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192.168.1.1\share\◎曜日・時間混雑状況\"/>
    </mc:Choice>
  </mc:AlternateContent>
  <xr:revisionPtr revIDLastSave="0" documentId="13_ncr:1_{042CA603-DE7B-486C-8489-BFA545D2CC2F}" xr6:coauthVersionLast="47" xr6:coauthVersionMax="47" xr10:uidLastSave="{00000000-0000-0000-0000-000000000000}"/>
  <bookViews>
    <workbookView xWindow="9135" yWindow="0" windowWidth="9075" windowHeight="10905" firstSheet="1" activeTab="1" xr2:uid="{DEA95BE4-B57F-41C8-9020-570EE56BD9A6}"/>
  </bookViews>
  <sheets>
    <sheet name="最近の予約状況" sheetId="85" r:id="rId1"/>
    <sheet name="予約" sheetId="2" r:id="rId2"/>
    <sheet name="原紙" sheetId="80" r:id="rId3"/>
    <sheet name="R8.5" sheetId="88" r:id="rId4"/>
    <sheet name="R8.4" sheetId="87" r:id="rId5"/>
    <sheet name="R8.3" sheetId="86" r:id="rId6"/>
    <sheet name="R8.2" sheetId="84" r:id="rId7"/>
    <sheet name="R8.1" sheetId="83" r:id="rId8"/>
    <sheet name="R7.12" sheetId="82" r:id="rId9"/>
    <sheet name="R7.11" sheetId="79" r:id="rId10"/>
    <sheet name="R7.10" sheetId="78" r:id="rId11"/>
    <sheet name="R7.9" sheetId="77" r:id="rId12"/>
    <sheet name="R7.8" sheetId="76" r:id="rId13"/>
    <sheet name="R7.7" sheetId="75" r:id="rId14"/>
    <sheet name="R7.6" sheetId="74" r:id="rId15"/>
    <sheet name="R7.5" sheetId="73" r:id="rId16"/>
    <sheet name="R7.4" sheetId="72" r:id="rId17"/>
    <sheet name="R7.3" sheetId="71" r:id="rId18"/>
    <sheet name="R7.2" sheetId="70" r:id="rId19"/>
    <sheet name="R7.1" sheetId="69" r:id="rId20"/>
    <sheet name="R6.12" sheetId="68" r:id="rId21"/>
    <sheet name="R6.11" sheetId="67" r:id="rId22"/>
    <sheet name="R6.10" sheetId="66" r:id="rId23"/>
    <sheet name="R6.9" sheetId="65" r:id="rId24"/>
    <sheet name="R6.8" sheetId="64" r:id="rId25"/>
    <sheet name="R6.7" sheetId="63" r:id="rId26"/>
    <sheet name="R6.6" sheetId="62" r:id="rId27"/>
    <sheet name="R6.5" sheetId="61" r:id="rId28"/>
    <sheet name="R6.4" sheetId="60" r:id="rId29"/>
    <sheet name="R6.3" sheetId="59" r:id="rId30"/>
    <sheet name="R6.2" sheetId="58" r:id="rId31"/>
    <sheet name="R6.1" sheetId="57" r:id="rId32"/>
    <sheet name="R5.12" sheetId="56" r:id="rId33"/>
    <sheet name="R5.11" sheetId="55" r:id="rId34"/>
    <sheet name="R5.10" sheetId="54" r:id="rId35"/>
    <sheet name="R5.9" sheetId="53" r:id="rId36"/>
    <sheet name="R5.8" sheetId="52" r:id="rId37"/>
    <sheet name="R5.7" sheetId="51" r:id="rId38"/>
    <sheet name="R5.6" sheetId="50" r:id="rId39"/>
    <sheet name="R5.5" sheetId="49" r:id="rId40"/>
    <sheet name="R5.4" sheetId="48" r:id="rId41"/>
    <sheet name="R5.3" sheetId="47" r:id="rId42"/>
    <sheet name="R5.2" sheetId="46" r:id="rId43"/>
    <sheet name="R5.1" sheetId="45" r:id="rId44"/>
    <sheet name="R4.12" sheetId="44" r:id="rId45"/>
    <sheet name="R4.11" sheetId="43" r:id="rId46"/>
    <sheet name="R4.10" sheetId="42" r:id="rId47"/>
    <sheet name="R4.9" sheetId="41" r:id="rId48"/>
    <sheet name="R4.8" sheetId="40" r:id="rId49"/>
    <sheet name="R4.7" sheetId="39" r:id="rId50"/>
    <sheet name="R4.6" sheetId="38" r:id="rId51"/>
    <sheet name="R4.5" sheetId="37" r:id="rId52"/>
    <sheet name="R4.4" sheetId="36" r:id="rId53"/>
    <sheet name="R4.3" sheetId="35" r:id="rId54"/>
    <sheet name="R4.2" sheetId="34" r:id="rId55"/>
    <sheet name="R4.1" sheetId="33" r:id="rId56"/>
    <sheet name="R3.12" sheetId="32" r:id="rId57"/>
    <sheet name="R3.11" sheetId="31" r:id="rId58"/>
    <sheet name="R3.10" sheetId="30" r:id="rId59"/>
    <sheet name="R3.9" sheetId="29" r:id="rId60"/>
    <sheet name="R3.8" sheetId="28" r:id="rId61"/>
    <sheet name="R3.7" sheetId="27" r:id="rId62"/>
    <sheet name="R3.6" sheetId="26" r:id="rId63"/>
    <sheet name="R3.5" sheetId="25" r:id="rId64"/>
    <sheet name="Sheet1" sheetId="1" r:id="rId65"/>
  </sheets>
  <definedNames>
    <definedName name="_xlnm._FilterDatabase" localSheetId="58" hidden="1">'R3.10'!$A$5:$AF$33</definedName>
    <definedName name="_xlnm._FilterDatabase" localSheetId="57" hidden="1">'R3.11'!$A$5:$AF$33</definedName>
    <definedName name="_xlnm._FilterDatabase" localSheetId="56" hidden="1">'R3.12'!$A$5:$AF$33</definedName>
    <definedName name="_xlnm._FilterDatabase" localSheetId="63" hidden="1">'R3.5'!$A$5:$AF$33</definedName>
    <definedName name="_xlnm._FilterDatabase" localSheetId="62" hidden="1">'R3.6'!$A$5:$AF$33</definedName>
    <definedName name="_xlnm._FilterDatabase" localSheetId="61" hidden="1">'R3.7'!$A$5:$AF$33</definedName>
    <definedName name="_xlnm._FilterDatabase" localSheetId="60" hidden="1">'R3.8'!$A$5:$AF$33</definedName>
    <definedName name="_xlnm._FilterDatabase" localSheetId="59" hidden="1">'R3.9'!$A$5:$AF$33</definedName>
    <definedName name="_xlnm._FilterDatabase" localSheetId="55" hidden="1">'R4.1'!$A$5:$AF$33</definedName>
    <definedName name="_xlnm._FilterDatabase" localSheetId="46" hidden="1">'R4.10'!$A$5:$AF$28</definedName>
    <definedName name="_xlnm._FilterDatabase" localSheetId="45" hidden="1">'R4.11'!$A$4:$AF$26</definedName>
    <definedName name="_xlnm._FilterDatabase" localSheetId="44" hidden="1">'R4.12'!$A$5:$AF$27</definedName>
    <definedName name="_xlnm._FilterDatabase" localSheetId="54" hidden="1">'R4.2'!$A$5:$AF$33</definedName>
    <definedName name="_xlnm._FilterDatabase" localSheetId="53" hidden="1">'R4.3'!$A$5:$AF$33</definedName>
    <definedName name="_xlnm._FilterDatabase" localSheetId="52" hidden="1">'R4.4'!$A$5:$AF$33</definedName>
    <definedName name="_xlnm._FilterDatabase" localSheetId="51" hidden="1">'R4.5'!$A$5:$AF$33</definedName>
    <definedName name="_xlnm._FilterDatabase" localSheetId="50" hidden="1">'R4.6'!$A$5:$AF$33</definedName>
    <definedName name="_xlnm._FilterDatabase" localSheetId="49" hidden="1">'R4.7'!$A$5:$AF$27</definedName>
    <definedName name="_xlnm._FilterDatabase" localSheetId="48" hidden="1">'R4.8'!$A$5:$AF$27</definedName>
    <definedName name="_xlnm._FilterDatabase" localSheetId="47" hidden="1">'R4.9'!$A$5:$AF$27</definedName>
    <definedName name="_xlnm._FilterDatabase" localSheetId="43" hidden="1">'R5.1'!$A$4:$AF$26</definedName>
    <definedName name="_xlnm._FilterDatabase" localSheetId="34" hidden="1">'R5.10'!$A$4:$AF$26</definedName>
    <definedName name="_xlnm._FilterDatabase" localSheetId="33" hidden="1">'R5.11'!$A$4:$AF$26</definedName>
    <definedName name="_xlnm._FilterDatabase" localSheetId="32" hidden="1">'R5.12'!$A$4:$AF$26</definedName>
    <definedName name="_xlnm._FilterDatabase" localSheetId="42" hidden="1">'R5.2'!$A$4:$AF$26</definedName>
    <definedName name="_xlnm._FilterDatabase" localSheetId="41" hidden="1">'R5.3'!$A$4:$AF$26</definedName>
    <definedName name="_xlnm._FilterDatabase" localSheetId="40" hidden="1">'R5.4'!$A$4:$AF$26</definedName>
    <definedName name="_xlnm._FilterDatabase" localSheetId="39" hidden="1">'R5.5'!$A$4:$AF$26</definedName>
    <definedName name="_xlnm._FilterDatabase" localSheetId="38" hidden="1">'R5.6'!$A$4:$AF$26</definedName>
    <definedName name="_xlnm._FilterDatabase" localSheetId="37" hidden="1">'R5.7'!$A$4:$AF$26</definedName>
    <definedName name="_xlnm._FilterDatabase" localSheetId="36" hidden="1">'R5.8'!$A$4:$AF$26</definedName>
    <definedName name="_xlnm._FilterDatabase" localSheetId="35" hidden="1">'R5.9'!$A$4:$AF$26</definedName>
    <definedName name="_xlnm._FilterDatabase" localSheetId="31" hidden="1">'R6.1'!$A$4:$AF$26</definedName>
    <definedName name="_xlnm._FilterDatabase" localSheetId="22" hidden="1">'R6.10'!$A$4:$AF$26</definedName>
    <definedName name="_xlnm._FilterDatabase" localSheetId="21" hidden="1">'R6.11'!$A$4:$AF$26</definedName>
    <definedName name="_xlnm._FilterDatabase" localSheetId="20" hidden="1">'R6.12'!$A$4:$AF$26</definedName>
    <definedName name="_xlnm._FilterDatabase" localSheetId="30" hidden="1">'R6.2'!$A$4:$AF$26</definedName>
    <definedName name="_xlnm._FilterDatabase" localSheetId="29" hidden="1">'R6.3'!$A$4:$AF$26</definedName>
    <definedName name="_xlnm._FilterDatabase" localSheetId="28" hidden="1">'R6.4'!$A$4:$AF$26</definedName>
    <definedName name="_xlnm._FilterDatabase" localSheetId="27" hidden="1">'R6.5'!$A$4:$AF$26</definedName>
    <definedName name="_xlnm._FilterDatabase" localSheetId="26" hidden="1">'R6.6'!$A$4:$AF$26</definedName>
    <definedName name="_xlnm._FilterDatabase" localSheetId="25" hidden="1">'R6.7'!$A$4:$AF$26</definedName>
    <definedName name="_xlnm._FilterDatabase" localSheetId="24" hidden="1">'R6.8'!$A$4:$AF$26</definedName>
    <definedName name="_xlnm._FilterDatabase" localSheetId="23" hidden="1">'R6.9'!$A$4:$AF$26</definedName>
    <definedName name="_xlnm._FilterDatabase" localSheetId="19" hidden="1">'R7.1'!$A$4:$AF$26</definedName>
    <definedName name="_xlnm._FilterDatabase" localSheetId="10" hidden="1">'R7.10'!$A$4:$AF$26</definedName>
    <definedName name="_xlnm._FilterDatabase" localSheetId="9" hidden="1">'R7.11'!$A$4:$AE$26</definedName>
    <definedName name="_xlnm._FilterDatabase" localSheetId="8" hidden="1">'R7.12'!$A$4:$AF$26</definedName>
    <definedName name="_xlnm._FilterDatabase" localSheetId="18" hidden="1">'R7.2'!$A$4:$AC$26</definedName>
    <definedName name="_xlnm._FilterDatabase" localSheetId="17" hidden="1">'R7.3'!$A$4:$AF$26</definedName>
    <definedName name="_xlnm._FilterDatabase" localSheetId="16" hidden="1">'R7.4'!$A$4:$AF$26</definedName>
    <definedName name="_xlnm._FilterDatabase" localSheetId="15" hidden="1">'R7.5'!$A$4:$AF$26</definedName>
    <definedName name="_xlnm._FilterDatabase" localSheetId="14" hidden="1">'R7.6'!$A$4:$AF$26</definedName>
    <definedName name="_xlnm._FilterDatabase" localSheetId="13" hidden="1">'R7.7'!$A$4:$AF$26</definedName>
    <definedName name="_xlnm._FilterDatabase" localSheetId="12" hidden="1">'R7.8'!$A$4:$AF$26</definedName>
    <definedName name="_xlnm._FilterDatabase" localSheetId="11" hidden="1">'R7.9'!$A$4:$AE$26</definedName>
    <definedName name="_xlnm._FilterDatabase" localSheetId="7" hidden="1">'R8.1'!$A$4:$AF$26</definedName>
    <definedName name="_xlnm._FilterDatabase" localSheetId="6" hidden="1">'R8.2'!$A$4:$AE$26</definedName>
    <definedName name="_xlnm._FilterDatabase" localSheetId="5" hidden="1">'R8.3'!$A$4:$AE$26</definedName>
    <definedName name="_xlnm._FilterDatabase" localSheetId="4" hidden="1">'R8.4'!$A$4:$AE$26</definedName>
    <definedName name="_xlnm._FilterDatabase" localSheetId="3" hidden="1">'R8.5'!$A$4:$AE$26</definedName>
    <definedName name="_xlnm._FilterDatabase" localSheetId="2" hidden="1">原紙!$A$4:$AE$26</definedName>
  </definedNames>
  <calcPr calcId="191029"/>
</workbook>
</file>

<file path=xl/calcChain.xml><?xml version="1.0" encoding="utf-8"?>
<calcChain xmlns="http://schemas.openxmlformats.org/spreadsheetml/2006/main">
  <c r="J35" i="88" l="1"/>
  <c r="J30" i="88"/>
  <c r="J32" i="88" s="1"/>
  <c r="J36" i="88" s="1"/>
  <c r="I35" i="88"/>
  <c r="I31" i="88"/>
  <c r="I30" i="88"/>
  <c r="H35" i="88"/>
  <c r="AO35" i="88" s="1"/>
  <c r="H31" i="88"/>
  <c r="AO31" i="88" s="1"/>
  <c r="H30" i="88"/>
  <c r="G35" i="88"/>
  <c r="AN35" i="88" s="1"/>
  <c r="G31" i="88"/>
  <c r="AN31" i="88" s="1"/>
  <c r="G30" i="88"/>
  <c r="F35" i="88"/>
  <c r="AM35" i="88" s="1"/>
  <c r="F31" i="88"/>
  <c r="F30" i="88"/>
  <c r="F32" i="88" s="1"/>
  <c r="C35" i="88"/>
  <c r="AQ35" i="88"/>
  <c r="AQ33" i="88"/>
  <c r="AQ16" i="88"/>
  <c r="AQ15" i="88"/>
  <c r="AQ14" i="88"/>
  <c r="AQ13" i="88"/>
  <c r="AQ12" i="88"/>
  <c r="AQ11" i="88"/>
  <c r="AQ10" i="88"/>
  <c r="AQ9" i="88"/>
  <c r="AQ8" i="88"/>
  <c r="AQ7" i="88"/>
  <c r="AQ6" i="88"/>
  <c r="AQ5" i="88"/>
  <c r="AP5" i="88"/>
  <c r="AP33" i="88"/>
  <c r="AQ36" i="88"/>
  <c r="AL36" i="88"/>
  <c r="AP34" i="88"/>
  <c r="AP29" i="88"/>
  <c r="AP28" i="88"/>
  <c r="AP27" i="88"/>
  <c r="AP26" i="88"/>
  <c r="AP25" i="88"/>
  <c r="AP24" i="88"/>
  <c r="AP23" i="88"/>
  <c r="AP22" i="88"/>
  <c r="AP21" i="88"/>
  <c r="AP20" i="88"/>
  <c r="AP19" i="88"/>
  <c r="AP18" i="88"/>
  <c r="AP16" i="88"/>
  <c r="AP15" i="88"/>
  <c r="AP14" i="88"/>
  <c r="AP13" i="88"/>
  <c r="AP12" i="88"/>
  <c r="AP11" i="88"/>
  <c r="AP10" i="88"/>
  <c r="AP9" i="88"/>
  <c r="AP8" i="88"/>
  <c r="AP7" i="88"/>
  <c r="AP6" i="88"/>
  <c r="AO34" i="88"/>
  <c r="AN34" i="88"/>
  <c r="AM34" i="88"/>
  <c r="AO33" i="88"/>
  <c r="AN33" i="88"/>
  <c r="AM33" i="88"/>
  <c r="AM31" i="88"/>
  <c r="AM30" i="88"/>
  <c r="AO29" i="88"/>
  <c r="AN29" i="88"/>
  <c r="AM29" i="88"/>
  <c r="AO28" i="88"/>
  <c r="AN28" i="88"/>
  <c r="AM28" i="88"/>
  <c r="AO27" i="88"/>
  <c r="AN27" i="88"/>
  <c r="AM27" i="88"/>
  <c r="AO26" i="88"/>
  <c r="AN26" i="88"/>
  <c r="AM26" i="88"/>
  <c r="AO25" i="88"/>
  <c r="AN25" i="88"/>
  <c r="AM25" i="88"/>
  <c r="AO24" i="88"/>
  <c r="AN24" i="88"/>
  <c r="AM24" i="88"/>
  <c r="AO23" i="88"/>
  <c r="AN23" i="88"/>
  <c r="AM23" i="88"/>
  <c r="AO22" i="88"/>
  <c r="AN22" i="88"/>
  <c r="AM22" i="88"/>
  <c r="AO21" i="88"/>
  <c r="AN21" i="88"/>
  <c r="AM21" i="88"/>
  <c r="AO20" i="88"/>
  <c r="AN20" i="88"/>
  <c r="AM20" i="88"/>
  <c r="AO19" i="88"/>
  <c r="AN19" i="88"/>
  <c r="AM19" i="88"/>
  <c r="AO18" i="88"/>
  <c r="AN18" i="88"/>
  <c r="AM18" i="88"/>
  <c r="AO16" i="88"/>
  <c r="AN16" i="88"/>
  <c r="AM16" i="88"/>
  <c r="AO15" i="88"/>
  <c r="AN15" i="88"/>
  <c r="AM15" i="88"/>
  <c r="AO14" i="88"/>
  <c r="AN14" i="88"/>
  <c r="AM14" i="88"/>
  <c r="AO13" i="88"/>
  <c r="AN13" i="88"/>
  <c r="AM13" i="88"/>
  <c r="AO12" i="88"/>
  <c r="AN12" i="88"/>
  <c r="AM12" i="88"/>
  <c r="AO11" i="88"/>
  <c r="AN11" i="88"/>
  <c r="AM11" i="88"/>
  <c r="AO10" i="88"/>
  <c r="AN10" i="88"/>
  <c r="AM10" i="88"/>
  <c r="AO9" i="88"/>
  <c r="AN9" i="88"/>
  <c r="AM9" i="88"/>
  <c r="AO8" i="88"/>
  <c r="AN8" i="88"/>
  <c r="AM8" i="88"/>
  <c r="AO7" i="88"/>
  <c r="AN7" i="88"/>
  <c r="AM7" i="88"/>
  <c r="AO6" i="88"/>
  <c r="AN6" i="88"/>
  <c r="AM6" i="88"/>
  <c r="AO5" i="88"/>
  <c r="AN5" i="88"/>
  <c r="AM5" i="88"/>
  <c r="AL35" i="88"/>
  <c r="AL34" i="88"/>
  <c r="AL33" i="88"/>
  <c r="AL32" i="88"/>
  <c r="AL31" i="88"/>
  <c r="AR31" i="88" s="1"/>
  <c r="AL30" i="88"/>
  <c r="AR30" i="88" s="1"/>
  <c r="AL29" i="88"/>
  <c r="AL28" i="88"/>
  <c r="AL27" i="88"/>
  <c r="AL26" i="88"/>
  <c r="AL25" i="88"/>
  <c r="AL24" i="88"/>
  <c r="AR24" i="88" s="1"/>
  <c r="AS24" i="88" s="1"/>
  <c r="AL23" i="88"/>
  <c r="AR23" i="88" s="1"/>
  <c r="AL22" i="88"/>
  <c r="AL21" i="88"/>
  <c r="AL20" i="88"/>
  <c r="AL19" i="88"/>
  <c r="AL18" i="88"/>
  <c r="AL16" i="88"/>
  <c r="AL15" i="88"/>
  <c r="AL14" i="88"/>
  <c r="AR14" i="88" s="1"/>
  <c r="AS14" i="88" s="1"/>
  <c r="AL13" i="88"/>
  <c r="AL12" i="88"/>
  <c r="AL11" i="88"/>
  <c r="AL10" i="88"/>
  <c r="AL9" i="88"/>
  <c r="AR9" i="88" s="1"/>
  <c r="AL8" i="88"/>
  <c r="AL7" i="88"/>
  <c r="AL6" i="88"/>
  <c r="AL5" i="88"/>
  <c r="AR35" i="88"/>
  <c r="B35" i="88"/>
  <c r="AR34" i="88"/>
  <c r="AG34" i="88"/>
  <c r="AR33" i="88"/>
  <c r="AG33" i="88"/>
  <c r="AS32" i="88"/>
  <c r="AI31" i="88"/>
  <c r="B31" i="88"/>
  <c r="AI30" i="88"/>
  <c r="C30" i="88"/>
  <c r="B30" i="88"/>
  <c r="S2" i="87"/>
  <c r="C30" i="80"/>
  <c r="AQ36" i="80"/>
  <c r="AP36" i="80"/>
  <c r="AO36" i="80"/>
  <c r="AN36" i="80"/>
  <c r="AM36" i="80"/>
  <c r="AL36" i="80"/>
  <c r="AQ35" i="80"/>
  <c r="AP35" i="80"/>
  <c r="AO35" i="80"/>
  <c r="AN35" i="80"/>
  <c r="AM35" i="80"/>
  <c r="AL35" i="80"/>
  <c r="AR35" i="80" s="1"/>
  <c r="B35" i="80"/>
  <c r="AG35" i="80" s="1"/>
  <c r="AP34" i="80"/>
  <c r="AO34" i="80"/>
  <c r="AN34" i="80"/>
  <c r="AM34" i="80"/>
  <c r="AL34" i="80"/>
  <c r="AR34" i="80" s="1"/>
  <c r="AG34" i="80"/>
  <c r="AQ33" i="80"/>
  <c r="AP33" i="80"/>
  <c r="AO33" i="80"/>
  <c r="AN33" i="80"/>
  <c r="AM33" i="80"/>
  <c r="AL33" i="80"/>
  <c r="AR33" i="80" s="1"/>
  <c r="AG33" i="80"/>
  <c r="AQ32" i="80"/>
  <c r="AP32" i="80"/>
  <c r="AO32" i="80"/>
  <c r="AN32" i="80"/>
  <c r="AM32" i="80"/>
  <c r="AL32" i="80"/>
  <c r="AS32" i="80" s="1"/>
  <c r="AI32" i="80"/>
  <c r="AP31" i="80"/>
  <c r="AO31" i="80"/>
  <c r="AN31" i="80"/>
  <c r="AM31" i="80"/>
  <c r="AL31" i="80"/>
  <c r="AR31" i="80" s="1"/>
  <c r="AI31" i="80"/>
  <c r="B31" i="80"/>
  <c r="AR30" i="80"/>
  <c r="AQ30" i="80"/>
  <c r="AP30" i="80"/>
  <c r="AO30" i="80"/>
  <c r="AN30" i="80"/>
  <c r="AM30" i="80"/>
  <c r="AL30" i="80"/>
  <c r="AI30" i="80"/>
  <c r="B30" i="80"/>
  <c r="B32" i="80" s="1"/>
  <c r="AR29" i="80"/>
  <c r="AP29" i="80"/>
  <c r="AO29" i="80"/>
  <c r="AN29" i="80"/>
  <c r="AM29" i="80"/>
  <c r="AL29" i="80"/>
  <c r="AG29" i="80"/>
  <c r="AP28" i="80"/>
  <c r="AO28" i="80"/>
  <c r="AN28" i="80"/>
  <c r="AM28" i="80"/>
  <c r="AL28" i="80"/>
  <c r="AR28" i="80" s="1"/>
  <c r="AG28" i="80"/>
  <c r="AP27" i="80"/>
  <c r="AO27" i="80"/>
  <c r="AN27" i="80"/>
  <c r="AM27" i="80"/>
  <c r="AL27" i="80"/>
  <c r="AR27" i="80" s="1"/>
  <c r="AS27" i="80" s="1"/>
  <c r="AG27" i="80"/>
  <c r="AH27" i="80" s="1"/>
  <c r="AP26" i="80"/>
  <c r="AO26" i="80"/>
  <c r="AN26" i="80"/>
  <c r="AM26" i="80"/>
  <c r="AL26" i="80"/>
  <c r="AR26" i="80" s="1"/>
  <c r="AG26" i="80"/>
  <c r="AR25" i="80"/>
  <c r="AP25" i="80"/>
  <c r="AO25" i="80"/>
  <c r="AN25" i="80"/>
  <c r="AM25" i="80"/>
  <c r="AL25" i="80"/>
  <c r="AG25" i="80"/>
  <c r="AR24" i="80"/>
  <c r="AS24" i="80" s="1"/>
  <c r="AP24" i="80"/>
  <c r="AO24" i="80"/>
  <c r="AN24" i="80"/>
  <c r="AM24" i="80"/>
  <c r="AL24" i="80"/>
  <c r="AG24" i="80"/>
  <c r="AH24" i="80" s="1"/>
  <c r="AR23" i="80"/>
  <c r="AP23" i="80"/>
  <c r="AO23" i="80"/>
  <c r="AN23" i="80"/>
  <c r="AM23" i="80"/>
  <c r="AL23" i="80"/>
  <c r="AG23" i="80"/>
  <c r="AP22" i="80"/>
  <c r="AO22" i="80"/>
  <c r="AN22" i="80"/>
  <c r="AM22" i="80"/>
  <c r="AL22" i="80"/>
  <c r="AR22" i="80" s="1"/>
  <c r="AG22" i="80"/>
  <c r="AP21" i="80"/>
  <c r="AO21" i="80"/>
  <c r="AN21" i="80"/>
  <c r="AM21" i="80"/>
  <c r="AL21" i="80"/>
  <c r="AR21" i="80" s="1"/>
  <c r="AS21" i="80" s="1"/>
  <c r="AH21" i="80"/>
  <c r="AG21" i="80"/>
  <c r="AP20" i="80"/>
  <c r="AO20" i="80"/>
  <c r="AN20" i="80"/>
  <c r="AM20" i="80"/>
  <c r="AL20" i="80"/>
  <c r="AR20" i="80" s="1"/>
  <c r="AG20" i="80"/>
  <c r="AP19" i="80"/>
  <c r="AO19" i="80"/>
  <c r="AN19" i="80"/>
  <c r="AM19" i="80"/>
  <c r="AL19" i="80"/>
  <c r="AR19" i="80" s="1"/>
  <c r="AG19" i="80"/>
  <c r="AP18" i="80"/>
  <c r="AO18" i="80"/>
  <c r="AN18" i="80"/>
  <c r="AM18" i="80"/>
  <c r="AL18" i="80"/>
  <c r="AR18" i="80" s="1"/>
  <c r="AS18" i="80" s="1"/>
  <c r="AH18" i="80"/>
  <c r="AG18" i="80"/>
  <c r="AG31" i="80" s="1"/>
  <c r="AQ16" i="80"/>
  <c r="AP16" i="80"/>
  <c r="AO16" i="80"/>
  <c r="AN16" i="80"/>
  <c r="AM16" i="80"/>
  <c r="AL16" i="80"/>
  <c r="AR16" i="80" s="1"/>
  <c r="AG16" i="80"/>
  <c r="AQ15" i="80"/>
  <c r="AP15" i="80"/>
  <c r="AO15" i="80"/>
  <c r="AN15" i="80"/>
  <c r="AM15" i="80"/>
  <c r="AL15" i="80"/>
  <c r="AR15" i="80" s="1"/>
  <c r="AG15" i="80"/>
  <c r="AQ14" i="80"/>
  <c r="AP14" i="80"/>
  <c r="AO14" i="80"/>
  <c r="AN14" i="80"/>
  <c r="AM14" i="80"/>
  <c r="AL14" i="80"/>
  <c r="AR14" i="80" s="1"/>
  <c r="AS14" i="80" s="1"/>
  <c r="AG14" i="80"/>
  <c r="AH14" i="80" s="1"/>
  <c r="AR13" i="80"/>
  <c r="AQ13" i="80"/>
  <c r="AP13" i="80"/>
  <c r="AO13" i="80"/>
  <c r="AN13" i="80"/>
  <c r="AM13" i="80"/>
  <c r="AL13" i="80"/>
  <c r="AG13" i="80"/>
  <c r="AR12" i="80"/>
  <c r="AQ12" i="80"/>
  <c r="AP12" i="80"/>
  <c r="AO12" i="80"/>
  <c r="AN12" i="80"/>
  <c r="AM12" i="80"/>
  <c r="AL12" i="80"/>
  <c r="AG12" i="80"/>
  <c r="AQ11" i="80"/>
  <c r="AP11" i="80"/>
  <c r="AO11" i="80"/>
  <c r="AN11" i="80"/>
  <c r="AM11" i="80"/>
  <c r="AL11" i="80"/>
  <c r="AR11" i="80" s="1"/>
  <c r="AS11" i="80" s="1"/>
  <c r="AH11" i="80"/>
  <c r="AG11" i="80"/>
  <c r="AR10" i="80"/>
  <c r="AQ10" i="80"/>
  <c r="AP10" i="80"/>
  <c r="AO10" i="80"/>
  <c r="AN10" i="80"/>
  <c r="AM10" i="80"/>
  <c r="AL10" i="80"/>
  <c r="AG10" i="80"/>
  <c r="AR9" i="80"/>
  <c r="AQ9" i="80"/>
  <c r="AP9" i="80"/>
  <c r="AO9" i="80"/>
  <c r="AN9" i="80"/>
  <c r="AM9" i="80"/>
  <c r="AL9" i="80"/>
  <c r="AG9" i="80"/>
  <c r="AS8" i="80"/>
  <c r="AR8" i="80"/>
  <c r="AQ8" i="80"/>
  <c r="AP8" i="80"/>
  <c r="AO8" i="80"/>
  <c r="AN8" i="80"/>
  <c r="AM8" i="80"/>
  <c r="AL8" i="80"/>
  <c r="AH8" i="80"/>
  <c r="AG8" i="80"/>
  <c r="AQ7" i="80"/>
  <c r="AP7" i="80"/>
  <c r="AO7" i="80"/>
  <c r="AN7" i="80"/>
  <c r="AM7" i="80"/>
  <c r="AL7" i="80"/>
  <c r="AR7" i="80" s="1"/>
  <c r="AG7" i="80"/>
  <c r="AQ6" i="80"/>
  <c r="AP6" i="80"/>
  <c r="AO6" i="80"/>
  <c r="AN6" i="80"/>
  <c r="AM6" i="80"/>
  <c r="AL6" i="80"/>
  <c r="AR6" i="80" s="1"/>
  <c r="AG6" i="80"/>
  <c r="AQ5" i="80"/>
  <c r="AP5" i="80"/>
  <c r="AO5" i="80"/>
  <c r="AN5" i="80"/>
  <c r="AM5" i="80"/>
  <c r="AL5" i="80"/>
  <c r="AR5" i="80" s="1"/>
  <c r="AS5" i="80" s="1"/>
  <c r="AH5" i="80"/>
  <c r="AG5" i="80"/>
  <c r="AG30" i="80" s="1"/>
  <c r="AG32" i="80" s="1"/>
  <c r="AF4" i="80"/>
  <c r="AE4" i="80"/>
  <c r="AD4" i="80"/>
  <c r="AC4" i="80"/>
  <c r="AB4" i="80"/>
  <c r="AA4" i="80"/>
  <c r="Z4" i="80"/>
  <c r="Y4" i="80"/>
  <c r="X4" i="80"/>
  <c r="W4" i="80"/>
  <c r="V4" i="80"/>
  <c r="U4" i="80"/>
  <c r="T4" i="80"/>
  <c r="S4" i="80"/>
  <c r="R4" i="80"/>
  <c r="Q4" i="80"/>
  <c r="P4" i="80"/>
  <c r="O4" i="80"/>
  <c r="N4" i="80"/>
  <c r="M4" i="80"/>
  <c r="L4" i="80"/>
  <c r="K4" i="80"/>
  <c r="J4" i="80"/>
  <c r="I4" i="80"/>
  <c r="H4" i="80"/>
  <c r="G4" i="80"/>
  <c r="F4" i="80"/>
  <c r="E4" i="80"/>
  <c r="D4" i="80"/>
  <c r="C4" i="80"/>
  <c r="B4" i="80"/>
  <c r="S1" i="80"/>
  <c r="C4" i="88"/>
  <c r="D4" i="88"/>
  <c r="E4" i="88"/>
  <c r="F4" i="88"/>
  <c r="G4" i="88"/>
  <c r="H4" i="88"/>
  <c r="I4" i="88"/>
  <c r="J4" i="88"/>
  <c r="K4" i="88"/>
  <c r="L4" i="88"/>
  <c r="M4" i="88"/>
  <c r="N4" i="88"/>
  <c r="O4" i="88"/>
  <c r="P4" i="88"/>
  <c r="Q4" i="88"/>
  <c r="R4" i="88"/>
  <c r="S4" i="88"/>
  <c r="T4" i="88"/>
  <c r="U4" i="88"/>
  <c r="V4" i="88"/>
  <c r="W4" i="88"/>
  <c r="X4" i="88"/>
  <c r="Y4" i="88"/>
  <c r="Z4" i="88"/>
  <c r="AA4" i="88"/>
  <c r="AB4" i="88"/>
  <c r="AC4" i="88"/>
  <c r="AD4" i="88"/>
  <c r="AE4" i="88"/>
  <c r="AF4" i="88"/>
  <c r="AR29" i="88"/>
  <c r="AG29" i="88"/>
  <c r="AR28" i="88"/>
  <c r="AG28" i="88"/>
  <c r="AR27" i="88"/>
  <c r="AS27" i="88" s="1"/>
  <c r="AG27" i="88"/>
  <c r="AR26" i="88"/>
  <c r="AG26" i="88"/>
  <c r="AR25" i="88"/>
  <c r="AG25" i="88"/>
  <c r="AG24" i="88"/>
  <c r="AG23" i="88"/>
  <c r="AR22" i="88"/>
  <c r="AG22" i="88"/>
  <c r="AR21" i="88"/>
  <c r="AS21" i="88" s="1"/>
  <c r="AG21" i="88"/>
  <c r="AR20" i="88"/>
  <c r="AG20" i="88"/>
  <c r="AR19" i="88"/>
  <c r="AG19" i="88"/>
  <c r="AR18" i="88"/>
  <c r="AS18" i="88" s="1"/>
  <c r="AG18" i="88"/>
  <c r="AR16" i="88"/>
  <c r="AG16" i="88"/>
  <c r="AR15" i="88"/>
  <c r="AG15" i="88"/>
  <c r="AG14" i="88"/>
  <c r="AR13" i="88"/>
  <c r="AG13" i="88"/>
  <c r="AR12" i="88"/>
  <c r="AG12" i="88"/>
  <c r="AR11" i="88"/>
  <c r="AS11" i="88" s="1"/>
  <c r="AG11" i="88"/>
  <c r="AR10" i="88"/>
  <c r="AG10" i="88"/>
  <c r="AG9" i="88"/>
  <c r="AR8" i="88"/>
  <c r="AS8" i="88" s="1"/>
  <c r="AG8" i="88"/>
  <c r="AR7" i="88"/>
  <c r="AG7" i="88"/>
  <c r="AR6" i="88"/>
  <c r="AG6" i="88"/>
  <c r="AR5" i="88"/>
  <c r="AS5" i="88" s="1"/>
  <c r="AG5" i="88"/>
  <c r="B4" i="88"/>
  <c r="AE30" i="87"/>
  <c r="AE31" i="87"/>
  <c r="AD30" i="87"/>
  <c r="AD31" i="87"/>
  <c r="AC30" i="87"/>
  <c r="AC31" i="87"/>
  <c r="AB31" i="87"/>
  <c r="AB30" i="87"/>
  <c r="AG34" i="87"/>
  <c r="AG33" i="87"/>
  <c r="Z30" i="87"/>
  <c r="Z32" i="87" s="1"/>
  <c r="Y30" i="87"/>
  <c r="Y31" i="87"/>
  <c r="X30" i="87"/>
  <c r="X31" i="87"/>
  <c r="W30" i="87"/>
  <c r="W31" i="87"/>
  <c r="AP34" i="87"/>
  <c r="AO34" i="87"/>
  <c r="AN34" i="87"/>
  <c r="AM34" i="87"/>
  <c r="AL34" i="87"/>
  <c r="AQ33" i="87"/>
  <c r="AP33" i="87"/>
  <c r="AO33" i="87"/>
  <c r="AN33" i="87"/>
  <c r="AM33" i="87"/>
  <c r="AL33" i="87"/>
  <c r="AP18" i="87"/>
  <c r="AP29" i="87"/>
  <c r="AP28" i="87"/>
  <c r="AP27" i="87"/>
  <c r="AP26" i="87"/>
  <c r="AP25" i="87"/>
  <c r="AP24" i="87"/>
  <c r="AP23" i="87"/>
  <c r="AP22" i="87"/>
  <c r="AP21" i="87"/>
  <c r="AP20" i="87"/>
  <c r="AP19" i="87"/>
  <c r="AQ16" i="87"/>
  <c r="AP16" i="87"/>
  <c r="AQ15" i="87"/>
  <c r="AP15" i="87"/>
  <c r="AQ14" i="87"/>
  <c r="AP14" i="87"/>
  <c r="AQ13" i="87"/>
  <c r="AP13" i="87"/>
  <c r="AQ12" i="87"/>
  <c r="AP12" i="87"/>
  <c r="AQ11" i="87"/>
  <c r="AP11" i="87"/>
  <c r="AQ10" i="87"/>
  <c r="AP10" i="87"/>
  <c r="AQ9" i="87"/>
  <c r="AP9" i="87"/>
  <c r="AQ8" i="87"/>
  <c r="AP8" i="87"/>
  <c r="AQ7" i="87"/>
  <c r="AP7" i="87"/>
  <c r="AQ6" i="87"/>
  <c r="AP6" i="87"/>
  <c r="AQ5" i="87"/>
  <c r="AP5" i="87"/>
  <c r="AO29" i="87"/>
  <c r="AN29" i="87"/>
  <c r="AO28" i="87"/>
  <c r="AN28" i="87"/>
  <c r="AO27" i="87"/>
  <c r="AN27" i="87"/>
  <c r="AO26" i="87"/>
  <c r="AN26" i="87"/>
  <c r="AO25" i="87"/>
  <c r="AN25" i="87"/>
  <c r="AO24" i="87"/>
  <c r="AN24" i="87"/>
  <c r="AO23" i="87"/>
  <c r="AN23" i="87"/>
  <c r="AO22" i="87"/>
  <c r="AN22" i="87"/>
  <c r="AO21" i="87"/>
  <c r="AN21" i="87"/>
  <c r="AO20" i="87"/>
  <c r="AN20" i="87"/>
  <c r="AO19" i="87"/>
  <c r="AN19" i="87"/>
  <c r="AO18" i="87"/>
  <c r="AN18" i="87"/>
  <c r="AO16" i="87"/>
  <c r="AN16" i="87"/>
  <c r="AO15" i="87"/>
  <c r="AN15" i="87"/>
  <c r="AO14" i="87"/>
  <c r="AN14" i="87"/>
  <c r="AO13" i="87"/>
  <c r="AN13" i="87"/>
  <c r="AO12" i="87"/>
  <c r="AN12" i="87"/>
  <c r="AO11" i="87"/>
  <c r="AN11" i="87"/>
  <c r="AO10" i="87"/>
  <c r="AN10" i="87"/>
  <c r="AO9" i="87"/>
  <c r="AN9" i="87"/>
  <c r="AO8" i="87"/>
  <c r="AN8" i="87"/>
  <c r="AO7" i="87"/>
  <c r="AN7" i="87"/>
  <c r="AO6" i="87"/>
  <c r="AN6" i="87"/>
  <c r="AO5" i="87"/>
  <c r="AN5" i="87"/>
  <c r="AM29" i="87"/>
  <c r="AL29" i="87"/>
  <c r="AM28" i="87"/>
  <c r="AL28" i="87"/>
  <c r="AM27" i="87"/>
  <c r="AL27" i="87"/>
  <c r="AM26" i="87"/>
  <c r="AL26" i="87"/>
  <c r="AM25" i="87"/>
  <c r="AL25" i="87"/>
  <c r="AM24" i="87"/>
  <c r="AL24" i="87"/>
  <c r="AM23" i="87"/>
  <c r="AL23" i="87"/>
  <c r="AM22" i="87"/>
  <c r="AL22" i="87"/>
  <c r="AM21" i="87"/>
  <c r="AL21" i="87"/>
  <c r="AM20" i="87"/>
  <c r="AL20" i="87"/>
  <c r="AM19" i="87"/>
  <c r="AL19" i="87"/>
  <c r="AM18" i="87"/>
  <c r="AL18" i="87"/>
  <c r="AM16" i="87"/>
  <c r="AL16" i="87"/>
  <c r="AM15" i="87"/>
  <c r="AL15" i="87"/>
  <c r="AM14" i="87"/>
  <c r="AL14" i="87"/>
  <c r="AM13" i="87"/>
  <c r="AL13" i="87"/>
  <c r="AM12" i="87"/>
  <c r="AL12" i="87"/>
  <c r="AM11" i="87"/>
  <c r="AL11" i="87"/>
  <c r="AM10" i="87"/>
  <c r="AL10" i="87"/>
  <c r="AM9" i="87"/>
  <c r="AL9" i="87"/>
  <c r="AM8" i="87"/>
  <c r="AL8" i="87"/>
  <c r="AM7" i="87"/>
  <c r="AL7" i="87"/>
  <c r="AM6" i="87"/>
  <c r="AL6" i="87"/>
  <c r="AM5" i="87"/>
  <c r="AL5" i="87"/>
  <c r="C35" i="87"/>
  <c r="D35" i="87"/>
  <c r="E35" i="87"/>
  <c r="G35" i="87"/>
  <c r="H35" i="87"/>
  <c r="I35" i="87"/>
  <c r="J35" i="87"/>
  <c r="K35" i="87"/>
  <c r="L35" i="87"/>
  <c r="N35" i="87"/>
  <c r="O35" i="87"/>
  <c r="P35" i="87"/>
  <c r="Q35" i="87"/>
  <c r="R35" i="87"/>
  <c r="S35" i="87"/>
  <c r="U35" i="87"/>
  <c r="V35" i="87"/>
  <c r="W35" i="87"/>
  <c r="X35" i="87"/>
  <c r="Y35" i="87"/>
  <c r="Z35" i="87"/>
  <c r="AB35" i="87"/>
  <c r="AC35" i="87"/>
  <c r="AD35" i="87"/>
  <c r="AE35" i="87"/>
  <c r="AF35" i="87"/>
  <c r="AF36" i="87"/>
  <c r="C30" i="87"/>
  <c r="D30" i="87"/>
  <c r="E30" i="87"/>
  <c r="G30" i="87"/>
  <c r="H30" i="87"/>
  <c r="I30" i="87"/>
  <c r="J30" i="87"/>
  <c r="K30" i="87"/>
  <c r="L30" i="87"/>
  <c r="L32" i="87" s="1"/>
  <c r="N30" i="87"/>
  <c r="O30" i="87"/>
  <c r="P30" i="87"/>
  <c r="Q30" i="87"/>
  <c r="R30" i="87"/>
  <c r="S30" i="87"/>
  <c r="S32" i="87" s="1"/>
  <c r="U30" i="87"/>
  <c r="V30" i="87"/>
  <c r="C31" i="87"/>
  <c r="D31" i="87"/>
  <c r="G31" i="87"/>
  <c r="H31" i="87"/>
  <c r="I31" i="87"/>
  <c r="J31" i="87"/>
  <c r="K31" i="87"/>
  <c r="N31" i="87"/>
  <c r="O31" i="87"/>
  <c r="P31" i="87"/>
  <c r="Q31" i="87"/>
  <c r="R31" i="87"/>
  <c r="U31" i="87"/>
  <c r="V31" i="87"/>
  <c r="AD4" i="87"/>
  <c r="AE4" i="87"/>
  <c r="B35" i="87"/>
  <c r="AI32" i="87"/>
  <c r="AI31" i="87"/>
  <c r="B31" i="87"/>
  <c r="AI30" i="87"/>
  <c r="B30" i="87"/>
  <c r="AG29" i="87"/>
  <c r="AG28" i="87"/>
  <c r="AG27" i="87"/>
  <c r="AG26" i="87"/>
  <c r="AG25" i="87"/>
  <c r="AG24" i="87"/>
  <c r="AG23" i="87"/>
  <c r="AG22" i="87"/>
  <c r="AG21" i="87"/>
  <c r="AG20" i="87"/>
  <c r="AG19" i="87"/>
  <c r="AG18" i="87"/>
  <c r="AG16" i="87"/>
  <c r="AG15" i="87"/>
  <c r="AG14" i="87"/>
  <c r="AG13" i="87"/>
  <c r="AG12" i="87"/>
  <c r="AG11" i="87"/>
  <c r="AG10" i="87"/>
  <c r="AG9" i="87"/>
  <c r="AG8" i="87"/>
  <c r="AG7" i="87"/>
  <c r="AG6" i="87"/>
  <c r="AG5" i="87"/>
  <c r="AC4" i="87"/>
  <c r="AB4" i="87"/>
  <c r="AA4" i="87"/>
  <c r="Z4" i="87"/>
  <c r="Y4" i="87"/>
  <c r="X4" i="87"/>
  <c r="W4" i="87"/>
  <c r="V4" i="87"/>
  <c r="U4" i="87"/>
  <c r="T4" i="87"/>
  <c r="S4" i="87"/>
  <c r="R4" i="87"/>
  <c r="Q4" i="87"/>
  <c r="P4" i="87"/>
  <c r="O4" i="87"/>
  <c r="N4" i="87"/>
  <c r="M4" i="87"/>
  <c r="L4" i="87"/>
  <c r="K4" i="87"/>
  <c r="J4" i="87"/>
  <c r="I4" i="87"/>
  <c r="H4" i="87"/>
  <c r="G4" i="87"/>
  <c r="F4" i="87"/>
  <c r="E4" i="87"/>
  <c r="D4" i="87"/>
  <c r="C4" i="87"/>
  <c r="B4" i="87"/>
  <c r="AQ30" i="88" l="1"/>
  <c r="AP31" i="88"/>
  <c r="I32" i="88"/>
  <c r="I36" i="88" s="1"/>
  <c r="AP35" i="88"/>
  <c r="H32" i="88"/>
  <c r="H36" i="88" s="1"/>
  <c r="AO36" i="88" s="1"/>
  <c r="AO30" i="88"/>
  <c r="G32" i="88"/>
  <c r="G36" i="88" s="1"/>
  <c r="AN36" i="88" s="1"/>
  <c r="AN30" i="88"/>
  <c r="F36" i="88"/>
  <c r="AM36" i="88" s="1"/>
  <c r="AM32" i="88"/>
  <c r="AH24" i="88"/>
  <c r="AH27" i="88"/>
  <c r="AH8" i="88"/>
  <c r="C32" i="88"/>
  <c r="C36" i="88" s="1"/>
  <c r="AG31" i="88"/>
  <c r="AH21" i="88"/>
  <c r="B32" i="88"/>
  <c r="AH14" i="88"/>
  <c r="AH11" i="88"/>
  <c r="AH5" i="88"/>
  <c r="AG30" i="88"/>
  <c r="AH18" i="88"/>
  <c r="AG35" i="88"/>
  <c r="AP30" i="88"/>
  <c r="AH33" i="88"/>
  <c r="AI32" i="88"/>
  <c r="S2" i="80"/>
  <c r="B36" i="80"/>
  <c r="AG36" i="80" s="1"/>
  <c r="AH33" i="80"/>
  <c r="AE32" i="87"/>
  <c r="AD32" i="87"/>
  <c r="AD36" i="87" s="1"/>
  <c r="AC32" i="87"/>
  <c r="AC36" i="87" s="1"/>
  <c r="AB32" i="87"/>
  <c r="AB36" i="87" s="1"/>
  <c r="AH33" i="87"/>
  <c r="Z36" i="87"/>
  <c r="Y32" i="87"/>
  <c r="Y36" i="87" s="1"/>
  <c r="X32" i="87"/>
  <c r="X36" i="87" s="1"/>
  <c r="W32" i="87"/>
  <c r="W36" i="87" s="1"/>
  <c r="V32" i="87"/>
  <c r="V36" i="87" s="1"/>
  <c r="U32" i="87"/>
  <c r="U36" i="87" s="1"/>
  <c r="S36" i="87"/>
  <c r="R32" i="87"/>
  <c r="R36" i="87" s="1"/>
  <c r="Q32" i="87"/>
  <c r="Q36" i="87" s="1"/>
  <c r="P32" i="87"/>
  <c r="P36" i="87" s="1"/>
  <c r="AN35" i="87"/>
  <c r="AM35" i="87"/>
  <c r="AM31" i="87"/>
  <c r="O32" i="87"/>
  <c r="O36" i="87" s="1"/>
  <c r="AL35" i="87"/>
  <c r="AR28" i="87"/>
  <c r="N32" i="87"/>
  <c r="N36" i="87" s="1"/>
  <c r="AL31" i="87"/>
  <c r="AL30" i="87"/>
  <c r="AQ30" i="87"/>
  <c r="AR7" i="87"/>
  <c r="L36" i="87"/>
  <c r="AQ35" i="87"/>
  <c r="AP35" i="87"/>
  <c r="AP31" i="87"/>
  <c r="AP30" i="87"/>
  <c r="K32" i="87"/>
  <c r="K36" i="87" s="1"/>
  <c r="AR25" i="87"/>
  <c r="J32" i="87"/>
  <c r="J36" i="87" s="1"/>
  <c r="AO31" i="87"/>
  <c r="AR13" i="87"/>
  <c r="AO30" i="87"/>
  <c r="AR5" i="87"/>
  <c r="AR23" i="87"/>
  <c r="I32" i="87"/>
  <c r="I36" i="87" s="1"/>
  <c r="AN31" i="87"/>
  <c r="AR14" i="87"/>
  <c r="AR12" i="87"/>
  <c r="AR29" i="87"/>
  <c r="AR24" i="87"/>
  <c r="AR18" i="87"/>
  <c r="AR34" i="87"/>
  <c r="AR33" i="87"/>
  <c r="AR27" i="87"/>
  <c r="AR26" i="87"/>
  <c r="AR22" i="87"/>
  <c r="AR21" i="87"/>
  <c r="AR20" i="87"/>
  <c r="AR19" i="87"/>
  <c r="H32" i="87"/>
  <c r="AR16" i="87"/>
  <c r="AR15" i="87"/>
  <c r="AR11" i="87"/>
  <c r="AR10" i="87"/>
  <c r="AR9" i="87"/>
  <c r="AR8" i="87"/>
  <c r="AM30" i="87"/>
  <c r="AR6" i="87"/>
  <c r="G32" i="87"/>
  <c r="E32" i="87"/>
  <c r="AQ32" i="87" s="1"/>
  <c r="D32" i="87"/>
  <c r="D36" i="87" s="1"/>
  <c r="AH21" i="87"/>
  <c r="AH8" i="87"/>
  <c r="C32" i="87"/>
  <c r="AO35" i="87"/>
  <c r="AH27" i="87"/>
  <c r="AH24" i="87"/>
  <c r="B32" i="87"/>
  <c r="AG31" i="87"/>
  <c r="AH14" i="87"/>
  <c r="AH11" i="87"/>
  <c r="AN30" i="87"/>
  <c r="AG30" i="87"/>
  <c r="AH5" i="87"/>
  <c r="AG35" i="87"/>
  <c r="AH18" i="87"/>
  <c r="AG35" i="86"/>
  <c r="AC35" i="86"/>
  <c r="AL30" i="84"/>
  <c r="AP34" i="86"/>
  <c r="AO34" i="86"/>
  <c r="AM34" i="86"/>
  <c r="AL34" i="86"/>
  <c r="AQ33" i="86"/>
  <c r="AP33" i="86"/>
  <c r="AM33" i="86"/>
  <c r="AL33" i="86"/>
  <c r="L30" i="86"/>
  <c r="AP29" i="86"/>
  <c r="AO29" i="86"/>
  <c r="AN29" i="86"/>
  <c r="AM29" i="86"/>
  <c r="AL29" i="86"/>
  <c r="AP28" i="86"/>
  <c r="AO28" i="86"/>
  <c r="AN28" i="86"/>
  <c r="AM28" i="86"/>
  <c r="AL28" i="86"/>
  <c r="AP27" i="86"/>
  <c r="AO27" i="86"/>
  <c r="AN27" i="86"/>
  <c r="AM27" i="86"/>
  <c r="AL27" i="86"/>
  <c r="AP26" i="86"/>
  <c r="AO26" i="86"/>
  <c r="AN26" i="86"/>
  <c r="AM26" i="86"/>
  <c r="AL26" i="86"/>
  <c r="AP25" i="86"/>
  <c r="AO25" i="86"/>
  <c r="AN25" i="86"/>
  <c r="AM25" i="86"/>
  <c r="AL25" i="86"/>
  <c r="AP24" i="86"/>
  <c r="AO24" i="86"/>
  <c r="AN24" i="86"/>
  <c r="AM24" i="86"/>
  <c r="AL24" i="86"/>
  <c r="AP23" i="86"/>
  <c r="AO23" i="86"/>
  <c r="AN23" i="86"/>
  <c r="AM23" i="86"/>
  <c r="AL23" i="86"/>
  <c r="AP22" i="86"/>
  <c r="AO22" i="86"/>
  <c r="AN22" i="86"/>
  <c r="AM22" i="86"/>
  <c r="AL22" i="86"/>
  <c r="AP21" i="86"/>
  <c r="AO21" i="86"/>
  <c r="AN21" i="86"/>
  <c r="AM21" i="86"/>
  <c r="AL21" i="86"/>
  <c r="AP20" i="86"/>
  <c r="AO20" i="86"/>
  <c r="AN20" i="86"/>
  <c r="AM20" i="86"/>
  <c r="AL20" i="86"/>
  <c r="AP19" i="86"/>
  <c r="AO19" i="86"/>
  <c r="AN19" i="86"/>
  <c r="AM19" i="86"/>
  <c r="AL19" i="86"/>
  <c r="AP18" i="86"/>
  <c r="AO18" i="86"/>
  <c r="AN18" i="86"/>
  <c r="AM18" i="86"/>
  <c r="AL18" i="86"/>
  <c r="AQ16" i="86"/>
  <c r="AQ15" i="86"/>
  <c r="AQ14" i="86"/>
  <c r="AQ13" i="86"/>
  <c r="AQ12" i="86"/>
  <c r="AQ11" i="86"/>
  <c r="AQ10" i="86"/>
  <c r="AQ9" i="86"/>
  <c r="AQ8" i="86"/>
  <c r="AQ7" i="86"/>
  <c r="AQ6" i="86"/>
  <c r="AQ5" i="86"/>
  <c r="AP16" i="86"/>
  <c r="AP15" i="86"/>
  <c r="AP14" i="86"/>
  <c r="AP13" i="86"/>
  <c r="AP12" i="86"/>
  <c r="AP11" i="86"/>
  <c r="AP10" i="86"/>
  <c r="AP9" i="86"/>
  <c r="AP8" i="86"/>
  <c r="AP7" i="86"/>
  <c r="AP6" i="86"/>
  <c r="AP5" i="86"/>
  <c r="AO16" i="86"/>
  <c r="AO15" i="86"/>
  <c r="AO14" i="86"/>
  <c r="AO13" i="86"/>
  <c r="AO12" i="86"/>
  <c r="AO11" i="86"/>
  <c r="AO10" i="86"/>
  <c r="AO9" i="86"/>
  <c r="AO8" i="86"/>
  <c r="AO7" i="86"/>
  <c r="AO6" i="86"/>
  <c r="AO5" i="86"/>
  <c r="AN16" i="86"/>
  <c r="AN15" i="86"/>
  <c r="AN14" i="86"/>
  <c r="AN13" i="86"/>
  <c r="AN12" i="86"/>
  <c r="AN11" i="86"/>
  <c r="AN10" i="86"/>
  <c r="AN9" i="86"/>
  <c r="AN8" i="86"/>
  <c r="AN7" i="86"/>
  <c r="AN6" i="86"/>
  <c r="AN5" i="86"/>
  <c r="AM16" i="86"/>
  <c r="AM15" i="86"/>
  <c r="AM14" i="86"/>
  <c r="AM13" i="86"/>
  <c r="AM12" i="86"/>
  <c r="AM11" i="86"/>
  <c r="AM10" i="86"/>
  <c r="AM9" i="86"/>
  <c r="AM8" i="86"/>
  <c r="AM7" i="86"/>
  <c r="AM6" i="86"/>
  <c r="AM5" i="86"/>
  <c r="AL16" i="86"/>
  <c r="AL15" i="86"/>
  <c r="AL14" i="86"/>
  <c r="AL13" i="86"/>
  <c r="AL12" i="86"/>
  <c r="AL11" i="86"/>
  <c r="AL10" i="86"/>
  <c r="AL9" i="86"/>
  <c r="AL8" i="86"/>
  <c r="AL7" i="86"/>
  <c r="AL6" i="86"/>
  <c r="AL5" i="86"/>
  <c r="AB35" i="86"/>
  <c r="AA35" i="86"/>
  <c r="Z35" i="86"/>
  <c r="Y35" i="86"/>
  <c r="X35" i="86"/>
  <c r="V35" i="86"/>
  <c r="U35" i="86"/>
  <c r="AP35" i="86" s="1"/>
  <c r="T35" i="86"/>
  <c r="S35" i="86"/>
  <c r="R35" i="86"/>
  <c r="Q35" i="86"/>
  <c r="O35" i="86"/>
  <c r="N35" i="86"/>
  <c r="M35" i="86"/>
  <c r="L35" i="86"/>
  <c r="K35" i="86"/>
  <c r="J35" i="86"/>
  <c r="D35" i="86"/>
  <c r="E35" i="86"/>
  <c r="F35" i="86"/>
  <c r="G35" i="86"/>
  <c r="H35" i="86"/>
  <c r="C30" i="86"/>
  <c r="D30" i="86"/>
  <c r="E30" i="86"/>
  <c r="F30" i="86"/>
  <c r="G30" i="86"/>
  <c r="H30" i="86"/>
  <c r="H32" i="86" s="1"/>
  <c r="H36" i="86" s="1"/>
  <c r="J30" i="86"/>
  <c r="K30" i="86"/>
  <c r="M30" i="86"/>
  <c r="N30" i="86"/>
  <c r="O30" i="86"/>
  <c r="O32" i="86" s="1"/>
  <c r="Q30" i="86"/>
  <c r="R30" i="86"/>
  <c r="S30" i="86"/>
  <c r="T30" i="86"/>
  <c r="U30" i="86"/>
  <c r="V30" i="86"/>
  <c r="X30" i="86"/>
  <c r="Y30" i="86"/>
  <c r="Z30" i="86"/>
  <c r="AA30" i="86"/>
  <c r="AB30" i="86"/>
  <c r="AC30" i="86"/>
  <c r="AC32" i="86" s="1"/>
  <c r="AE30" i="86"/>
  <c r="AF30" i="86"/>
  <c r="C31" i="86"/>
  <c r="D31" i="86"/>
  <c r="E31" i="86"/>
  <c r="F31" i="86"/>
  <c r="G31" i="86"/>
  <c r="J31" i="86"/>
  <c r="K31" i="86"/>
  <c r="L31" i="86"/>
  <c r="M31" i="86"/>
  <c r="N31" i="86"/>
  <c r="Q31" i="86"/>
  <c r="R31" i="86"/>
  <c r="S31" i="86"/>
  <c r="T31" i="86"/>
  <c r="U31" i="86"/>
  <c r="X31" i="86"/>
  <c r="Y31" i="86"/>
  <c r="Z31" i="86"/>
  <c r="AA31" i="86"/>
  <c r="AB31" i="86"/>
  <c r="AE31" i="86"/>
  <c r="AF31" i="86"/>
  <c r="AD4" i="86"/>
  <c r="AE4" i="86"/>
  <c r="AF4" i="86"/>
  <c r="AF35" i="86"/>
  <c r="AE35" i="86"/>
  <c r="C35" i="86"/>
  <c r="AG34" i="86"/>
  <c r="AN34" i="86" s="1"/>
  <c r="AG33" i="86"/>
  <c r="AN33" i="86" s="1"/>
  <c r="AI31" i="86"/>
  <c r="AI30" i="86"/>
  <c r="AI32" i="86" s="1"/>
  <c r="AG29" i="86"/>
  <c r="AG28" i="86"/>
  <c r="AG27" i="86"/>
  <c r="AG26" i="86"/>
  <c r="AG25" i="86"/>
  <c r="AG24" i="86"/>
  <c r="AG23" i="86"/>
  <c r="AG22" i="86"/>
  <c r="AG21" i="86"/>
  <c r="AG20" i="86"/>
  <c r="AG19" i="86"/>
  <c r="AG18" i="86"/>
  <c r="AG16" i="86"/>
  <c r="AG15" i="86"/>
  <c r="AG14" i="86"/>
  <c r="AG13" i="86"/>
  <c r="AG12" i="86"/>
  <c r="AG11" i="86"/>
  <c r="AG10" i="86"/>
  <c r="AG9" i="86"/>
  <c r="AG8" i="86"/>
  <c r="AG7" i="86"/>
  <c r="AG6" i="86"/>
  <c r="AG5" i="86"/>
  <c r="AC4" i="86"/>
  <c r="AB4" i="86"/>
  <c r="AA4" i="86"/>
  <c r="Z4" i="86"/>
  <c r="Y4" i="86"/>
  <c r="X4" i="86"/>
  <c r="W4" i="86"/>
  <c r="V4" i="86"/>
  <c r="U4" i="86"/>
  <c r="T4" i="86"/>
  <c r="S4" i="86"/>
  <c r="R4" i="86"/>
  <c r="Q4" i="86"/>
  <c r="P4" i="86"/>
  <c r="O4" i="86"/>
  <c r="N4" i="86"/>
  <c r="M4" i="86"/>
  <c r="L4" i="86"/>
  <c r="K4" i="86"/>
  <c r="J4" i="86"/>
  <c r="I4" i="86"/>
  <c r="H4" i="86"/>
  <c r="G4" i="86"/>
  <c r="F4" i="86"/>
  <c r="E4" i="86"/>
  <c r="D4" i="86"/>
  <c r="C4" i="86"/>
  <c r="B4" i="86"/>
  <c r="C35" i="84"/>
  <c r="AP34" i="84"/>
  <c r="AO34" i="84"/>
  <c r="AN34" i="84"/>
  <c r="AM34" i="84"/>
  <c r="AL34" i="84"/>
  <c r="AQ33" i="84"/>
  <c r="AP33" i="84"/>
  <c r="AO33" i="84"/>
  <c r="AN33" i="84"/>
  <c r="AM33" i="84"/>
  <c r="AL33" i="84"/>
  <c r="AP29" i="84"/>
  <c r="AO29" i="84"/>
  <c r="AN29" i="84"/>
  <c r="AM29" i="84"/>
  <c r="AL29" i="84"/>
  <c r="AP28" i="84"/>
  <c r="AO28" i="84"/>
  <c r="AN28" i="84"/>
  <c r="AM28" i="84"/>
  <c r="AL28" i="84"/>
  <c r="AP27" i="84"/>
  <c r="AO27" i="84"/>
  <c r="AN27" i="84"/>
  <c r="AM27" i="84"/>
  <c r="AL27" i="84"/>
  <c r="AP26" i="84"/>
  <c r="AO26" i="84"/>
  <c r="AN26" i="84"/>
  <c r="AM26" i="84"/>
  <c r="AL26" i="84"/>
  <c r="AP25" i="84"/>
  <c r="AO25" i="84"/>
  <c r="AN25" i="84"/>
  <c r="AM25" i="84"/>
  <c r="AL25" i="84"/>
  <c r="AP24" i="84"/>
  <c r="AO24" i="84"/>
  <c r="AN24" i="84"/>
  <c r="AM24" i="84"/>
  <c r="AL24" i="84"/>
  <c r="AP23" i="84"/>
  <c r="AO23" i="84"/>
  <c r="AN23" i="84"/>
  <c r="AM23" i="84"/>
  <c r="AL23" i="84"/>
  <c r="AP22" i="84"/>
  <c r="AO22" i="84"/>
  <c r="AN22" i="84"/>
  <c r="AM22" i="84"/>
  <c r="AL22" i="84"/>
  <c r="AP21" i="84"/>
  <c r="AO21" i="84"/>
  <c r="AN21" i="84"/>
  <c r="AM21" i="84"/>
  <c r="AL21" i="84"/>
  <c r="AP20" i="84"/>
  <c r="AO20" i="84"/>
  <c r="AN20" i="84"/>
  <c r="AM20" i="84"/>
  <c r="AL20" i="84"/>
  <c r="AP19" i="84"/>
  <c r="AO19" i="84"/>
  <c r="AN19" i="84"/>
  <c r="AM19" i="84"/>
  <c r="AL19" i="84"/>
  <c r="AP18" i="84"/>
  <c r="AO18" i="84"/>
  <c r="AN18" i="84"/>
  <c r="AM18" i="84"/>
  <c r="AL18" i="84"/>
  <c r="AQ16" i="84"/>
  <c r="AP16" i="84"/>
  <c r="AO16" i="84"/>
  <c r="AN16" i="84"/>
  <c r="AM16" i="84"/>
  <c r="AL16" i="84"/>
  <c r="AQ15" i="84"/>
  <c r="AP15" i="84"/>
  <c r="AO15" i="84"/>
  <c r="AN15" i="84"/>
  <c r="AM15" i="84"/>
  <c r="AL15" i="84"/>
  <c r="AQ14" i="84"/>
  <c r="AP14" i="84"/>
  <c r="AO14" i="84"/>
  <c r="AN14" i="84"/>
  <c r="AM14" i="84"/>
  <c r="AL14" i="84"/>
  <c r="AQ13" i="84"/>
  <c r="AP13" i="84"/>
  <c r="AO13" i="84"/>
  <c r="AN13" i="84"/>
  <c r="AM13" i="84"/>
  <c r="AL13" i="84"/>
  <c r="AQ12" i="84"/>
  <c r="AP12" i="84"/>
  <c r="AO12" i="84"/>
  <c r="AN12" i="84"/>
  <c r="AM12" i="84"/>
  <c r="AL12" i="84"/>
  <c r="AQ11" i="84"/>
  <c r="AP11" i="84"/>
  <c r="AO11" i="84"/>
  <c r="AN11" i="84"/>
  <c r="AM11" i="84"/>
  <c r="AL11" i="84"/>
  <c r="AQ10" i="84"/>
  <c r="AP10" i="84"/>
  <c r="AO10" i="84"/>
  <c r="AN10" i="84"/>
  <c r="AM10" i="84"/>
  <c r="AL10" i="84"/>
  <c r="AQ9" i="84"/>
  <c r="AP9" i="84"/>
  <c r="AO9" i="84"/>
  <c r="AN9" i="84"/>
  <c r="AM9" i="84"/>
  <c r="AL9" i="84"/>
  <c r="AQ8" i="84"/>
  <c r="AP8" i="84"/>
  <c r="AO8" i="84"/>
  <c r="AN8" i="84"/>
  <c r="AM8" i="84"/>
  <c r="AL8" i="84"/>
  <c r="AQ7" i="84"/>
  <c r="AP7" i="84"/>
  <c r="AO7" i="84"/>
  <c r="AN7" i="84"/>
  <c r="AM7" i="84"/>
  <c r="AL7" i="84"/>
  <c r="AQ6" i="84"/>
  <c r="AP6" i="84"/>
  <c r="AO6" i="84"/>
  <c r="AN6" i="84"/>
  <c r="AM6" i="84"/>
  <c r="AL6" i="84"/>
  <c r="AQ5" i="84"/>
  <c r="AP5" i="84"/>
  <c r="AO5" i="84"/>
  <c r="AN5" i="84"/>
  <c r="AM5" i="84"/>
  <c r="AL5" i="84"/>
  <c r="C30" i="84"/>
  <c r="AP32" i="88" l="1"/>
  <c r="AO32" i="88"/>
  <c r="AN32" i="88"/>
  <c r="AQ32" i="88"/>
  <c r="AE36" i="87"/>
  <c r="S1" i="87"/>
  <c r="AG32" i="88"/>
  <c r="B36" i="88"/>
  <c r="AG36" i="88" s="1"/>
  <c r="AM32" i="87"/>
  <c r="AS5" i="87"/>
  <c r="AR35" i="87"/>
  <c r="AP36" i="87"/>
  <c r="AR31" i="87"/>
  <c r="AO32" i="87"/>
  <c r="AS14" i="87"/>
  <c r="AS11" i="87"/>
  <c r="AS27" i="87"/>
  <c r="AS21" i="87"/>
  <c r="AN32" i="87"/>
  <c r="AS24" i="87"/>
  <c r="H36" i="87"/>
  <c r="AM36" i="87" s="1"/>
  <c r="AS18" i="87"/>
  <c r="AS8" i="87"/>
  <c r="AL32" i="87"/>
  <c r="G36" i="87"/>
  <c r="AL36" i="87" s="1"/>
  <c r="E36" i="87"/>
  <c r="AQ36" i="87" s="1"/>
  <c r="AP32" i="87"/>
  <c r="C36" i="87"/>
  <c r="AG32" i="87"/>
  <c r="B36" i="87"/>
  <c r="AN36" i="87" s="1"/>
  <c r="AR30" i="87"/>
  <c r="AL35" i="86"/>
  <c r="AM31" i="86"/>
  <c r="AF32" i="86"/>
  <c r="AF36" i="86" s="1"/>
  <c r="AL31" i="86"/>
  <c r="AE32" i="86"/>
  <c r="AE36" i="86" s="1"/>
  <c r="AQ30" i="86"/>
  <c r="AC36" i="86"/>
  <c r="AP31" i="86"/>
  <c r="AB32" i="86"/>
  <c r="AB36" i="86" s="1"/>
  <c r="AO31" i="86"/>
  <c r="AO30" i="86"/>
  <c r="AA32" i="86"/>
  <c r="AA36" i="86" s="1"/>
  <c r="Z32" i="86"/>
  <c r="Z36" i="86" s="1"/>
  <c r="Y32" i="86"/>
  <c r="AM30" i="86"/>
  <c r="AO35" i="86"/>
  <c r="AM35" i="86"/>
  <c r="X32" i="86"/>
  <c r="AL30" i="86"/>
  <c r="V32" i="86"/>
  <c r="AQ32" i="86" s="1"/>
  <c r="AQ35" i="86"/>
  <c r="U32" i="86"/>
  <c r="AP30" i="86"/>
  <c r="T32" i="86"/>
  <c r="S32" i="86"/>
  <c r="S36" i="86" s="1"/>
  <c r="R32" i="86"/>
  <c r="R36" i="86" s="1"/>
  <c r="Q32" i="86"/>
  <c r="Q36" i="86" s="1"/>
  <c r="N32" i="86"/>
  <c r="N36" i="86" s="1"/>
  <c r="M32" i="86"/>
  <c r="M36" i="86" s="1"/>
  <c r="AR28" i="86"/>
  <c r="AR21" i="86"/>
  <c r="L32" i="86"/>
  <c r="L36" i="86" s="1"/>
  <c r="AR20" i="86"/>
  <c r="AR26" i="86"/>
  <c r="AR18" i="86"/>
  <c r="AR7" i="86"/>
  <c r="K32" i="86"/>
  <c r="K36" i="86" s="1"/>
  <c r="J32" i="86"/>
  <c r="J36" i="86" s="1"/>
  <c r="AR9" i="86"/>
  <c r="AR13" i="86"/>
  <c r="AR12" i="86"/>
  <c r="AR5" i="86"/>
  <c r="AR29" i="86"/>
  <c r="AR27" i="86"/>
  <c r="AR25" i="86"/>
  <c r="AR24" i="86"/>
  <c r="AR23" i="86"/>
  <c r="AR22" i="86"/>
  <c r="AR19" i="86"/>
  <c r="G32" i="86"/>
  <c r="AR16" i="86"/>
  <c r="AR15" i="86"/>
  <c r="AR14" i="86"/>
  <c r="AR11" i="86"/>
  <c r="AR10" i="86"/>
  <c r="AR8" i="86"/>
  <c r="AR6" i="86"/>
  <c r="AR34" i="86"/>
  <c r="F32" i="86"/>
  <c r="F36" i="86" s="1"/>
  <c r="E32" i="86"/>
  <c r="E36" i="86" s="1"/>
  <c r="D32" i="86"/>
  <c r="O36" i="86"/>
  <c r="AH33" i="86"/>
  <c r="AO33" i="86" s="1"/>
  <c r="AR33" i="86" s="1"/>
  <c r="AN35" i="86"/>
  <c r="AH27" i="86"/>
  <c r="AH24" i="86"/>
  <c r="AH21" i="86"/>
  <c r="AG31" i="86"/>
  <c r="AN31" i="86" s="1"/>
  <c r="AH18" i="86"/>
  <c r="AH14" i="86"/>
  <c r="AH11" i="86"/>
  <c r="AH8" i="86"/>
  <c r="AG30" i="86"/>
  <c r="AN30" i="86" s="1"/>
  <c r="AH5" i="86"/>
  <c r="C32" i="86"/>
  <c r="C36" i="86" s="1"/>
  <c r="S2" i="86"/>
  <c r="AC35" i="84"/>
  <c r="AB35" i="84"/>
  <c r="AA35" i="84"/>
  <c r="Z35" i="84"/>
  <c r="Y35" i="84"/>
  <c r="X35" i="84"/>
  <c r="V35" i="84"/>
  <c r="Q35" i="84"/>
  <c r="K35" i="84"/>
  <c r="AM35" i="84" s="1"/>
  <c r="L35" i="84"/>
  <c r="AN35" i="84" s="1"/>
  <c r="M35" i="84"/>
  <c r="N35" i="84"/>
  <c r="O35" i="84"/>
  <c r="J35" i="84"/>
  <c r="D35" i="84"/>
  <c r="E35" i="84"/>
  <c r="F35" i="84"/>
  <c r="G35" i="84"/>
  <c r="H35" i="84"/>
  <c r="AC30" i="84"/>
  <c r="AC32" i="84" s="1"/>
  <c r="AB31" i="84"/>
  <c r="AA31" i="84"/>
  <c r="Z31" i="84"/>
  <c r="Y31" i="84"/>
  <c r="X31" i="84"/>
  <c r="AB30" i="84"/>
  <c r="AA30" i="84"/>
  <c r="Z30" i="84"/>
  <c r="Y30" i="84"/>
  <c r="X30" i="84"/>
  <c r="U31" i="84"/>
  <c r="T31" i="84"/>
  <c r="S31" i="84"/>
  <c r="R31" i="84"/>
  <c r="Q31" i="84"/>
  <c r="V30" i="84"/>
  <c r="V32" i="84" s="1"/>
  <c r="U30" i="84"/>
  <c r="T30" i="84"/>
  <c r="S30" i="84"/>
  <c r="R30" i="84"/>
  <c r="Q30" i="84"/>
  <c r="N31" i="84"/>
  <c r="M31" i="84"/>
  <c r="L31" i="84"/>
  <c r="K31" i="84"/>
  <c r="J31" i="84"/>
  <c r="O30" i="84"/>
  <c r="O32" i="84" s="1"/>
  <c r="N30" i="84"/>
  <c r="M30" i="84"/>
  <c r="L30" i="84"/>
  <c r="K30" i="84"/>
  <c r="J30" i="84"/>
  <c r="D30" i="84"/>
  <c r="E30" i="84"/>
  <c r="F30" i="84"/>
  <c r="G30" i="84"/>
  <c r="C31" i="84"/>
  <c r="C32" i="84" s="1"/>
  <c r="D31" i="84"/>
  <c r="E31" i="84"/>
  <c r="F31" i="84"/>
  <c r="G31" i="84"/>
  <c r="AR28" i="84"/>
  <c r="AR27" i="84"/>
  <c r="AR26" i="84"/>
  <c r="AR25" i="84"/>
  <c r="AR21" i="84"/>
  <c r="AG34" i="84"/>
  <c r="AG33" i="84"/>
  <c r="AI31" i="84"/>
  <c r="AI30" i="84"/>
  <c r="AI32" i="84" s="1"/>
  <c r="H30" i="84"/>
  <c r="AG29" i="84"/>
  <c r="AG28" i="84"/>
  <c r="AG27" i="84"/>
  <c r="AG26" i="84"/>
  <c r="AG25" i="84"/>
  <c r="AG24" i="84"/>
  <c r="AG23" i="84"/>
  <c r="AR22" i="84"/>
  <c r="AG22" i="84"/>
  <c r="AG21" i="84"/>
  <c r="AG20" i="84"/>
  <c r="AG19" i="84"/>
  <c r="AG18" i="84"/>
  <c r="AG16" i="84"/>
  <c r="AG15" i="84"/>
  <c r="AG14" i="84"/>
  <c r="AG13" i="84"/>
  <c r="AG12" i="84"/>
  <c r="AG11" i="84"/>
  <c r="AG10" i="84"/>
  <c r="AG9" i="84"/>
  <c r="AG8" i="84"/>
  <c r="AG7" i="84"/>
  <c r="AG6" i="84"/>
  <c r="AG5" i="84"/>
  <c r="AC4" i="84"/>
  <c r="AB4" i="84"/>
  <c r="AA4" i="84"/>
  <c r="Z4" i="84"/>
  <c r="Y4" i="84"/>
  <c r="X4" i="84"/>
  <c r="W4" i="84"/>
  <c r="V4" i="84"/>
  <c r="U4" i="84"/>
  <c r="T4" i="84"/>
  <c r="S4" i="84"/>
  <c r="R4" i="84"/>
  <c r="Q4" i="84"/>
  <c r="P4" i="84"/>
  <c r="O4" i="84"/>
  <c r="N4" i="84"/>
  <c r="M4" i="84"/>
  <c r="L4" i="84"/>
  <c r="K4" i="84"/>
  <c r="J4" i="84"/>
  <c r="I4" i="84"/>
  <c r="H4" i="84"/>
  <c r="G4" i="84"/>
  <c r="F4" i="84"/>
  <c r="E4" i="84"/>
  <c r="D4" i="84"/>
  <c r="C4" i="84"/>
  <c r="B4" i="84"/>
  <c r="AI30" i="83"/>
  <c r="AA35" i="83"/>
  <c r="AG36" i="82"/>
  <c r="AP34" i="83"/>
  <c r="AO34" i="83"/>
  <c r="AN34" i="83"/>
  <c r="AM34" i="83"/>
  <c r="AL34" i="83"/>
  <c r="AQ33" i="83"/>
  <c r="AP33" i="83"/>
  <c r="AO33" i="83"/>
  <c r="AN33" i="83"/>
  <c r="AM33" i="83"/>
  <c r="AL33" i="83"/>
  <c r="AP29" i="83"/>
  <c r="AO29" i="83"/>
  <c r="AN29" i="83"/>
  <c r="AM29" i="83"/>
  <c r="AL29" i="83"/>
  <c r="AP28" i="83"/>
  <c r="AO28" i="83"/>
  <c r="AN28" i="83"/>
  <c r="AM28" i="83"/>
  <c r="AL28" i="83"/>
  <c r="AP27" i="83"/>
  <c r="AO27" i="83"/>
  <c r="AN27" i="83"/>
  <c r="AM27" i="83"/>
  <c r="AL27" i="83"/>
  <c r="AP26" i="83"/>
  <c r="AO26" i="83"/>
  <c r="AN26" i="83"/>
  <c r="AM26" i="83"/>
  <c r="AL26" i="83"/>
  <c r="AP25" i="83"/>
  <c r="AO25" i="83"/>
  <c r="AN25" i="83"/>
  <c r="AM25" i="83"/>
  <c r="AL25" i="83"/>
  <c r="AP24" i="83"/>
  <c r="AO24" i="83"/>
  <c r="AN24" i="83"/>
  <c r="AM24" i="83"/>
  <c r="AL24" i="83"/>
  <c r="AP23" i="83"/>
  <c r="AO23" i="83"/>
  <c r="AN23" i="83"/>
  <c r="AM23" i="83"/>
  <c r="AL23" i="83"/>
  <c r="AP22" i="83"/>
  <c r="AO22" i="83"/>
  <c r="AN22" i="83"/>
  <c r="AM22" i="83"/>
  <c r="AL22" i="83"/>
  <c r="AP21" i="83"/>
  <c r="AO21" i="83"/>
  <c r="AN21" i="83"/>
  <c r="AM21" i="83"/>
  <c r="AL21" i="83"/>
  <c r="AP20" i="83"/>
  <c r="AO20" i="83"/>
  <c r="AN20" i="83"/>
  <c r="AM20" i="83"/>
  <c r="AL20" i="83"/>
  <c r="AP19" i="83"/>
  <c r="AO19" i="83"/>
  <c r="AN19" i="83"/>
  <c r="AM19" i="83"/>
  <c r="AL19" i="83"/>
  <c r="AP18" i="83"/>
  <c r="AO18" i="83"/>
  <c r="AN18" i="83"/>
  <c r="AM18" i="83"/>
  <c r="AL18" i="83"/>
  <c r="AQ16" i="83"/>
  <c r="AP16" i="83"/>
  <c r="AO16" i="83"/>
  <c r="AN16" i="83"/>
  <c r="AM16" i="83"/>
  <c r="AL16" i="83"/>
  <c r="AQ15" i="83"/>
  <c r="AP15" i="83"/>
  <c r="AO15" i="83"/>
  <c r="AN15" i="83"/>
  <c r="AM15" i="83"/>
  <c r="AL15" i="83"/>
  <c r="AQ14" i="83"/>
  <c r="AP14" i="83"/>
  <c r="AO14" i="83"/>
  <c r="AN14" i="83"/>
  <c r="AM14" i="83"/>
  <c r="AL14" i="83"/>
  <c r="AQ13" i="83"/>
  <c r="AP13" i="83"/>
  <c r="AO13" i="83"/>
  <c r="AN13" i="83"/>
  <c r="AM13" i="83"/>
  <c r="AL13" i="83"/>
  <c r="AQ12" i="83"/>
  <c r="AP12" i="83"/>
  <c r="AO12" i="83"/>
  <c r="AN12" i="83"/>
  <c r="AM12" i="83"/>
  <c r="AL12" i="83"/>
  <c r="AQ11" i="83"/>
  <c r="AP11" i="83"/>
  <c r="AO11" i="83"/>
  <c r="AN11" i="83"/>
  <c r="AM11" i="83"/>
  <c r="AL11" i="83"/>
  <c r="AQ10" i="83"/>
  <c r="AP10" i="83"/>
  <c r="AO10" i="83"/>
  <c r="AN10" i="83"/>
  <c r="AM10" i="83"/>
  <c r="AL10" i="83"/>
  <c r="AQ9" i="83"/>
  <c r="AP9" i="83"/>
  <c r="AO9" i="83"/>
  <c r="AN9" i="83"/>
  <c r="AM9" i="83"/>
  <c r="AL9" i="83"/>
  <c r="AQ8" i="83"/>
  <c r="AP8" i="83"/>
  <c r="AO8" i="83"/>
  <c r="AN8" i="83"/>
  <c r="AM8" i="83"/>
  <c r="AL8" i="83"/>
  <c r="AQ7" i="83"/>
  <c r="AP7" i="83"/>
  <c r="AO7" i="83"/>
  <c r="AN7" i="83"/>
  <c r="AM7" i="83"/>
  <c r="AL7" i="83"/>
  <c r="AQ6" i="83"/>
  <c r="AP6" i="83"/>
  <c r="AO6" i="83"/>
  <c r="AN6" i="83"/>
  <c r="AM6" i="83"/>
  <c r="AL6" i="83"/>
  <c r="AQ5" i="83"/>
  <c r="AP5" i="83"/>
  <c r="AO5" i="83"/>
  <c r="AN5" i="83"/>
  <c r="AM5" i="83"/>
  <c r="AL5" i="83"/>
  <c r="F30" i="83"/>
  <c r="G30" i="83"/>
  <c r="H30" i="83"/>
  <c r="I30" i="83"/>
  <c r="J30" i="83"/>
  <c r="K30" i="83"/>
  <c r="M30" i="83"/>
  <c r="N30" i="83"/>
  <c r="O30" i="83"/>
  <c r="P30" i="83"/>
  <c r="Q30" i="83"/>
  <c r="R30" i="83"/>
  <c r="R32" i="83" s="1"/>
  <c r="T30" i="83"/>
  <c r="U30" i="83"/>
  <c r="V30" i="83"/>
  <c r="W30" i="83"/>
  <c r="X30" i="83"/>
  <c r="Y30" i="83"/>
  <c r="Y32" i="83" s="1"/>
  <c r="AA30" i="83"/>
  <c r="AB30" i="83"/>
  <c r="AC30" i="83"/>
  <c r="AD30" i="83"/>
  <c r="AE30" i="83"/>
  <c r="AF30" i="83"/>
  <c r="AF32" i="83" s="1"/>
  <c r="F31" i="83"/>
  <c r="G31" i="83"/>
  <c r="H31" i="83"/>
  <c r="I31" i="83"/>
  <c r="J31" i="83"/>
  <c r="M31" i="83"/>
  <c r="N31" i="83"/>
  <c r="O31" i="83"/>
  <c r="P31" i="83"/>
  <c r="Q31" i="83"/>
  <c r="T31" i="83"/>
  <c r="U31" i="83"/>
  <c r="V31" i="83"/>
  <c r="W31" i="83"/>
  <c r="X31" i="83"/>
  <c r="AA31" i="83"/>
  <c r="AB31" i="83"/>
  <c r="AC31" i="83"/>
  <c r="AD31" i="83"/>
  <c r="AE31" i="83"/>
  <c r="F35" i="83"/>
  <c r="G35" i="83"/>
  <c r="H35" i="83"/>
  <c r="I35" i="83"/>
  <c r="J35" i="83"/>
  <c r="K35" i="83"/>
  <c r="M35" i="83"/>
  <c r="N35" i="83"/>
  <c r="O35" i="83"/>
  <c r="P35" i="83"/>
  <c r="Q35" i="83"/>
  <c r="R35" i="83"/>
  <c r="T35" i="83"/>
  <c r="U35" i="83"/>
  <c r="V35" i="83"/>
  <c r="W35" i="83"/>
  <c r="X35" i="83"/>
  <c r="Y35" i="83"/>
  <c r="AB35" i="83"/>
  <c r="AC35" i="83"/>
  <c r="AD35" i="83"/>
  <c r="AE35" i="83"/>
  <c r="AF35" i="83"/>
  <c r="AH33" i="83" s="1"/>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34" i="83"/>
  <c r="AG33" i="83"/>
  <c r="AI31" i="83"/>
  <c r="AI32" i="83"/>
  <c r="AG29" i="83"/>
  <c r="AG28" i="83"/>
  <c r="AG27" i="83"/>
  <c r="AG26" i="83"/>
  <c r="AG25" i="83"/>
  <c r="AG24" i="83"/>
  <c r="AG23" i="83"/>
  <c r="AG22" i="83"/>
  <c r="AG21" i="83"/>
  <c r="AG20" i="83"/>
  <c r="AG19" i="83"/>
  <c r="AG18" i="83"/>
  <c r="AG16" i="83"/>
  <c r="AG15" i="83"/>
  <c r="AG14" i="83"/>
  <c r="AG13" i="83"/>
  <c r="AG12" i="83"/>
  <c r="AG11" i="83"/>
  <c r="AG10" i="83"/>
  <c r="AG9" i="83"/>
  <c r="AG8" i="83"/>
  <c r="AG7" i="83"/>
  <c r="AG6" i="83"/>
  <c r="AG5" i="83"/>
  <c r="B4" i="83"/>
  <c r="AH33" i="82"/>
  <c r="AQ30" i="82"/>
  <c r="AO36" i="87" l="1"/>
  <c r="AP36" i="88"/>
  <c r="AS32" i="87"/>
  <c r="AG36" i="87"/>
  <c r="AM32" i="86"/>
  <c r="AL32" i="86"/>
  <c r="AP32" i="86"/>
  <c r="Y36" i="86"/>
  <c r="AM36" i="86" s="1"/>
  <c r="X36" i="86"/>
  <c r="AL36" i="86" s="1"/>
  <c r="V36" i="86"/>
  <c r="AQ36" i="86" s="1"/>
  <c r="U36" i="86"/>
  <c r="AP36" i="86" s="1"/>
  <c r="T36" i="86"/>
  <c r="AO36" i="86" s="1"/>
  <c r="AO32" i="86"/>
  <c r="AS24" i="86"/>
  <c r="AS18" i="86"/>
  <c r="AS21" i="86"/>
  <c r="AS14" i="86"/>
  <c r="AS27" i="86"/>
  <c r="AS11" i="86"/>
  <c r="AS5" i="86"/>
  <c r="AS8" i="86"/>
  <c r="G36" i="86"/>
  <c r="AR35" i="86"/>
  <c r="S1" i="86"/>
  <c r="D36" i="86"/>
  <c r="AG32" i="86"/>
  <c r="AN32" i="86" s="1"/>
  <c r="AR31" i="86"/>
  <c r="AR30" i="86"/>
  <c r="AC36" i="84"/>
  <c r="AB32" i="84"/>
  <c r="AB36" i="84" s="1"/>
  <c r="AA32" i="84"/>
  <c r="AA36" i="84" s="1"/>
  <c r="Z32" i="84"/>
  <c r="Z36" i="84" s="1"/>
  <c r="Y32" i="84"/>
  <c r="Y36" i="84" s="1"/>
  <c r="AL35" i="84"/>
  <c r="X32" i="84"/>
  <c r="X36" i="84" s="1"/>
  <c r="V36" i="84"/>
  <c r="U32" i="84"/>
  <c r="U36" i="84" s="1"/>
  <c r="T32" i="84"/>
  <c r="T36" i="84" s="1"/>
  <c r="AO31" i="84"/>
  <c r="S32" i="84"/>
  <c r="S36" i="84" s="1"/>
  <c r="AN31" i="84"/>
  <c r="AQ35" i="84"/>
  <c r="AM31" i="84"/>
  <c r="R32" i="84"/>
  <c r="R36" i="84" s="1"/>
  <c r="AM30" i="84"/>
  <c r="AL31" i="84"/>
  <c r="Q32" i="84"/>
  <c r="Q36" i="84" s="1"/>
  <c r="O36" i="84"/>
  <c r="AQ30" i="84"/>
  <c r="AP31" i="84"/>
  <c r="AP30" i="84"/>
  <c r="N32" i="84"/>
  <c r="N36" i="84" s="1"/>
  <c r="M32" i="84"/>
  <c r="AO30" i="84"/>
  <c r="AP35" i="84"/>
  <c r="AO35" i="84"/>
  <c r="L32" i="84"/>
  <c r="AN30" i="84"/>
  <c r="K32" i="84"/>
  <c r="J32" i="84"/>
  <c r="AR12" i="84"/>
  <c r="AR9" i="84"/>
  <c r="AR8" i="84"/>
  <c r="AR29" i="84"/>
  <c r="AS27" i="84" s="1"/>
  <c r="AR34" i="84"/>
  <c r="AR20" i="84"/>
  <c r="AR19" i="84"/>
  <c r="AR18" i="84"/>
  <c r="G32" i="84"/>
  <c r="AR16" i="84"/>
  <c r="AR15" i="84"/>
  <c r="AR14" i="84"/>
  <c r="AR13" i="84"/>
  <c r="AR11" i="84"/>
  <c r="AR10" i="84"/>
  <c r="AR7" i="84"/>
  <c r="AR6" i="84"/>
  <c r="AR5" i="84"/>
  <c r="F32" i="84"/>
  <c r="F36" i="84" s="1"/>
  <c r="E32" i="84"/>
  <c r="E36" i="84" s="1"/>
  <c r="AH27" i="84"/>
  <c r="D32" i="84"/>
  <c r="D36" i="84" s="1"/>
  <c r="AH24" i="84"/>
  <c r="AH21" i="84"/>
  <c r="C36" i="84"/>
  <c r="AH18" i="84"/>
  <c r="AH14" i="84"/>
  <c r="AH11" i="84"/>
  <c r="AH8" i="84"/>
  <c r="AH5" i="84"/>
  <c r="AG30" i="84"/>
  <c r="AR33" i="84"/>
  <c r="AR24" i="84"/>
  <c r="AS24" i="84" s="1"/>
  <c r="AR23" i="84"/>
  <c r="AS21" i="84" s="1"/>
  <c r="AG31" i="84"/>
  <c r="AG35" i="84"/>
  <c r="H32" i="84"/>
  <c r="AH33" i="84"/>
  <c r="AG35" i="83"/>
  <c r="AF36" i="83"/>
  <c r="AE32" i="83"/>
  <c r="AE36" i="83" s="1"/>
  <c r="AD32" i="83"/>
  <c r="AD36" i="83" s="1"/>
  <c r="AC32" i="83"/>
  <c r="AC36" i="83" s="1"/>
  <c r="AB32" i="83"/>
  <c r="AB36" i="83" s="1"/>
  <c r="Y36" i="83"/>
  <c r="AA32" i="83"/>
  <c r="AA36" i="83" s="1"/>
  <c r="X32" i="83"/>
  <c r="X36" i="83" s="1"/>
  <c r="AO35" i="83"/>
  <c r="W32" i="83"/>
  <c r="W36" i="83" s="1"/>
  <c r="AN35" i="83"/>
  <c r="V32" i="83"/>
  <c r="V36" i="83" s="1"/>
  <c r="AM31" i="83"/>
  <c r="U32" i="83"/>
  <c r="U36" i="83" s="1"/>
  <c r="AM30" i="83"/>
  <c r="AL35" i="83"/>
  <c r="AL31" i="83"/>
  <c r="T32" i="83"/>
  <c r="T36" i="83" s="1"/>
  <c r="R36" i="83"/>
  <c r="AQ35" i="83"/>
  <c r="AQ30" i="83"/>
  <c r="AP35" i="83"/>
  <c r="AP31" i="83"/>
  <c r="Q32" i="83"/>
  <c r="Q36" i="83" s="1"/>
  <c r="AO31" i="83"/>
  <c r="P32" i="83"/>
  <c r="P36" i="83" s="1"/>
  <c r="AN31" i="83"/>
  <c r="O32" i="83"/>
  <c r="O36" i="83" s="1"/>
  <c r="AN30" i="83"/>
  <c r="AM35" i="83"/>
  <c r="N32" i="83"/>
  <c r="N36" i="83" s="1"/>
  <c r="M32" i="83"/>
  <c r="M36" i="83" s="1"/>
  <c r="AL30" i="83"/>
  <c r="K32" i="83"/>
  <c r="AR28" i="83"/>
  <c r="AR34" i="83"/>
  <c r="J32" i="83"/>
  <c r="J36" i="83" s="1"/>
  <c r="AR9" i="83"/>
  <c r="AR7" i="83"/>
  <c r="AP30" i="83"/>
  <c r="AR24" i="83"/>
  <c r="AR23" i="83"/>
  <c r="AR18" i="83"/>
  <c r="I32" i="83"/>
  <c r="I36" i="83" s="1"/>
  <c r="AR10" i="83"/>
  <c r="AR8" i="83"/>
  <c r="AO30" i="83"/>
  <c r="AR27" i="83"/>
  <c r="AR26" i="83"/>
  <c r="AR29" i="83"/>
  <c r="AR25" i="83"/>
  <c r="AR22" i="83"/>
  <c r="AR21" i="83"/>
  <c r="AR20" i="83"/>
  <c r="AR19" i="83"/>
  <c r="AR12" i="83"/>
  <c r="H32" i="83"/>
  <c r="AR33" i="83"/>
  <c r="G32" i="83"/>
  <c r="G36" i="83" s="1"/>
  <c r="AR16" i="83"/>
  <c r="AR15" i="83"/>
  <c r="AR14" i="83"/>
  <c r="AR13" i="83"/>
  <c r="AH11" i="83"/>
  <c r="AR11" i="83"/>
  <c r="AR6" i="83"/>
  <c r="AR5" i="83"/>
  <c r="AH27" i="83"/>
  <c r="AH24" i="83"/>
  <c r="AH21" i="83"/>
  <c r="AG31" i="83"/>
  <c r="AH18" i="83"/>
  <c r="F32" i="83"/>
  <c r="AH14" i="83"/>
  <c r="AH8" i="83"/>
  <c r="AG30" i="83"/>
  <c r="AH5" i="83"/>
  <c r="AP34" i="82"/>
  <c r="AO34" i="82"/>
  <c r="AQ33" i="82"/>
  <c r="AP33" i="82"/>
  <c r="AO33" i="82"/>
  <c r="AN33" i="82"/>
  <c r="AN34" i="82"/>
  <c r="AM34" i="82"/>
  <c r="AL34" i="82"/>
  <c r="AM33" i="82"/>
  <c r="AL33" i="82"/>
  <c r="G36" i="82"/>
  <c r="AP29" i="82"/>
  <c r="AO29" i="82"/>
  <c r="AN29" i="82"/>
  <c r="AP28" i="82"/>
  <c r="AO28" i="82"/>
  <c r="AN28" i="82"/>
  <c r="AP27" i="82"/>
  <c r="AO27" i="82"/>
  <c r="AN27" i="82"/>
  <c r="AP26" i="82"/>
  <c r="AO26" i="82"/>
  <c r="AN26" i="82"/>
  <c r="AP25" i="82"/>
  <c r="AO25" i="82"/>
  <c r="AN25" i="82"/>
  <c r="AP24" i="82"/>
  <c r="AO24" i="82"/>
  <c r="AN24" i="82"/>
  <c r="AP23" i="82"/>
  <c r="AO23" i="82"/>
  <c r="AN23" i="82"/>
  <c r="AP22" i="82"/>
  <c r="AO22" i="82"/>
  <c r="AN22" i="82"/>
  <c r="AP21" i="82"/>
  <c r="AO21" i="82"/>
  <c r="AN21" i="82"/>
  <c r="AP20" i="82"/>
  <c r="AO20" i="82"/>
  <c r="AN20" i="82"/>
  <c r="AP19" i="82"/>
  <c r="AO19" i="82"/>
  <c r="AN19" i="82"/>
  <c r="AP18" i="82"/>
  <c r="AO18" i="82"/>
  <c r="AN18" i="82"/>
  <c r="AQ16" i="82"/>
  <c r="AP16" i="82"/>
  <c r="AO16" i="82"/>
  <c r="AN16" i="82"/>
  <c r="AQ15" i="82"/>
  <c r="AP15" i="82"/>
  <c r="AO15" i="82"/>
  <c r="AN15" i="82"/>
  <c r="AQ14" i="82"/>
  <c r="AP14" i="82"/>
  <c r="AO14" i="82"/>
  <c r="AN14" i="82"/>
  <c r="AQ13" i="82"/>
  <c r="AP13" i="82"/>
  <c r="AO13" i="82"/>
  <c r="AN13" i="82"/>
  <c r="AQ12" i="82"/>
  <c r="AP12" i="82"/>
  <c r="AO12" i="82"/>
  <c r="AN12" i="82"/>
  <c r="AQ11" i="82"/>
  <c r="AP11" i="82"/>
  <c r="AO11" i="82"/>
  <c r="AN11" i="82"/>
  <c r="AQ10" i="82"/>
  <c r="AP10" i="82"/>
  <c r="AO10" i="82"/>
  <c r="AN10" i="82"/>
  <c r="AQ9" i="82"/>
  <c r="AP9" i="82"/>
  <c r="AO9" i="82"/>
  <c r="AN9" i="82"/>
  <c r="AQ8" i="82"/>
  <c r="AP8" i="82"/>
  <c r="AO8" i="82"/>
  <c r="AN8" i="82"/>
  <c r="AQ7" i="82"/>
  <c r="AP7" i="82"/>
  <c r="AO7" i="82"/>
  <c r="AN7" i="82"/>
  <c r="AQ6" i="82"/>
  <c r="AP6" i="82"/>
  <c r="AO6" i="82"/>
  <c r="AN6" i="82"/>
  <c r="AQ5" i="82"/>
  <c r="AP5" i="82"/>
  <c r="AO5" i="82"/>
  <c r="AN5" i="82"/>
  <c r="AM29" i="82"/>
  <c r="AL29" i="82"/>
  <c r="AM28" i="82"/>
  <c r="AL28" i="82"/>
  <c r="AM27" i="82"/>
  <c r="AL27" i="82"/>
  <c r="AM26" i="82"/>
  <c r="AL26" i="82"/>
  <c r="AM25" i="82"/>
  <c r="AL25" i="82"/>
  <c r="AM24" i="82"/>
  <c r="AL24" i="82"/>
  <c r="AM23" i="82"/>
  <c r="AL23" i="82"/>
  <c r="AM22" i="82"/>
  <c r="AL22" i="82"/>
  <c r="AM21" i="82"/>
  <c r="AL21" i="82"/>
  <c r="AM20" i="82"/>
  <c r="AL20" i="82"/>
  <c r="AM19" i="82"/>
  <c r="AL19" i="82"/>
  <c r="AM18" i="82"/>
  <c r="AL18" i="82"/>
  <c r="AM16" i="82"/>
  <c r="AL16" i="82"/>
  <c r="AM15" i="82"/>
  <c r="AL15" i="82"/>
  <c r="AM14" i="82"/>
  <c r="AL14" i="82"/>
  <c r="AM13" i="82"/>
  <c r="AL13" i="82"/>
  <c r="AM12" i="82"/>
  <c r="AL12" i="82"/>
  <c r="AM11" i="82"/>
  <c r="AL11" i="82"/>
  <c r="AM10" i="82"/>
  <c r="AL10" i="82"/>
  <c r="AM9" i="82"/>
  <c r="AL9" i="82"/>
  <c r="AM8" i="82"/>
  <c r="AL8" i="82"/>
  <c r="AM7" i="82"/>
  <c r="AL7" i="82"/>
  <c r="AM6" i="82"/>
  <c r="AL6" i="82"/>
  <c r="AM5" i="82"/>
  <c r="AL5" i="82"/>
  <c r="AE35" i="82"/>
  <c r="AD35" i="82"/>
  <c r="AB35" i="82"/>
  <c r="AQ35" i="82" s="1"/>
  <c r="AA35" i="82"/>
  <c r="Z35" i="82"/>
  <c r="AO35" i="82" s="1"/>
  <c r="Y35" i="82"/>
  <c r="X35" i="82"/>
  <c r="W35" i="82"/>
  <c r="U35" i="82"/>
  <c r="T35" i="82"/>
  <c r="S35" i="82"/>
  <c r="R35" i="82"/>
  <c r="Q35" i="82"/>
  <c r="P35" i="82"/>
  <c r="N35" i="82"/>
  <c r="M35" i="82"/>
  <c r="L35" i="82"/>
  <c r="K35" i="82"/>
  <c r="J35" i="82"/>
  <c r="I35" i="82"/>
  <c r="G35" i="82"/>
  <c r="F35" i="82"/>
  <c r="E35" i="82"/>
  <c r="D35" i="82"/>
  <c r="C35" i="82"/>
  <c r="AE31" i="82"/>
  <c r="AD31" i="82"/>
  <c r="AA31" i="82"/>
  <c r="Z31" i="82"/>
  <c r="AO31" i="82" s="1"/>
  <c r="Y31" i="82"/>
  <c r="AN31" i="82" s="1"/>
  <c r="X31" i="82"/>
  <c r="W31" i="82"/>
  <c r="T31" i="82"/>
  <c r="S31" i="82"/>
  <c r="R31" i="82"/>
  <c r="Q31" i="82"/>
  <c r="P31" i="82"/>
  <c r="M31" i="82"/>
  <c r="L31" i="82"/>
  <c r="K31" i="82"/>
  <c r="J31" i="82"/>
  <c r="I31" i="82"/>
  <c r="F31" i="82"/>
  <c r="E31" i="82"/>
  <c r="C31" i="82"/>
  <c r="B31" i="82"/>
  <c r="AE30" i="82"/>
  <c r="AD30" i="82"/>
  <c r="AB30" i="82"/>
  <c r="AB32" i="82" s="1"/>
  <c r="AA30" i="82"/>
  <c r="Z30" i="82"/>
  <c r="AO30" i="82" s="1"/>
  <c r="Y30" i="82"/>
  <c r="X30" i="82"/>
  <c r="W30" i="82"/>
  <c r="U30" i="82"/>
  <c r="U32" i="82" s="1"/>
  <c r="T30" i="82"/>
  <c r="S30" i="82"/>
  <c r="R30" i="82"/>
  <c r="Q30" i="82"/>
  <c r="P30" i="82"/>
  <c r="N30" i="82"/>
  <c r="N32" i="82" s="1"/>
  <c r="M30" i="82"/>
  <c r="L30" i="82"/>
  <c r="K30" i="82"/>
  <c r="J30" i="82"/>
  <c r="I30" i="82"/>
  <c r="G30" i="82"/>
  <c r="G32" i="82" s="1"/>
  <c r="F30" i="82"/>
  <c r="E30" i="82"/>
  <c r="C30" i="82"/>
  <c r="B30" i="82"/>
  <c r="AD4" i="82"/>
  <c r="AE4" i="82"/>
  <c r="AF4" i="82"/>
  <c r="B35" i="82"/>
  <c r="AG34" i="82"/>
  <c r="AG33" i="82"/>
  <c r="AI31" i="82"/>
  <c r="D31" i="82"/>
  <c r="AI30" i="82"/>
  <c r="AI32" i="82" s="1"/>
  <c r="D30" i="82"/>
  <c r="AG29" i="82"/>
  <c r="AG28" i="82"/>
  <c r="AG27" i="82"/>
  <c r="AG26" i="82"/>
  <c r="AG25" i="82"/>
  <c r="AG24" i="82"/>
  <c r="AG23" i="82"/>
  <c r="AG22" i="82"/>
  <c r="AG21" i="82"/>
  <c r="AG20" i="82"/>
  <c r="AG19" i="82"/>
  <c r="AG18" i="82"/>
  <c r="AG16" i="82"/>
  <c r="AG15" i="82"/>
  <c r="AG14" i="82"/>
  <c r="AG13" i="82"/>
  <c r="AG12" i="82"/>
  <c r="AG11" i="82"/>
  <c r="AG10" i="82"/>
  <c r="AG9" i="82"/>
  <c r="AG8" i="82"/>
  <c r="AG7" i="82"/>
  <c r="AG6" i="82"/>
  <c r="AG5" i="82"/>
  <c r="AC4" i="82"/>
  <c r="AB4" i="82"/>
  <c r="AA4" i="82"/>
  <c r="Z4" i="82"/>
  <c r="Y4" i="82"/>
  <c r="X4" i="82"/>
  <c r="W4" i="82"/>
  <c r="V4" i="82"/>
  <c r="U4" i="82"/>
  <c r="T4" i="82"/>
  <c r="S4" i="82"/>
  <c r="R4" i="82"/>
  <c r="Q4" i="82"/>
  <c r="P4" i="82"/>
  <c r="O4" i="82"/>
  <c r="N4" i="82"/>
  <c r="M4" i="82"/>
  <c r="L4" i="82"/>
  <c r="K4" i="82"/>
  <c r="J4" i="82"/>
  <c r="I4" i="82"/>
  <c r="H4" i="82"/>
  <c r="G4" i="82"/>
  <c r="F4" i="82"/>
  <c r="E4" i="82"/>
  <c r="D4" i="82"/>
  <c r="C4" i="82"/>
  <c r="B4" i="82"/>
  <c r="AF10" i="79"/>
  <c r="AK10" i="79"/>
  <c r="AL10" i="79"/>
  <c r="AM10" i="79"/>
  <c r="AN10" i="79"/>
  <c r="AO10" i="79"/>
  <c r="AP10" i="79"/>
  <c r="AF20" i="79"/>
  <c r="AK20" i="79"/>
  <c r="AL20" i="79"/>
  <c r="AM20" i="79"/>
  <c r="AN20" i="79"/>
  <c r="AO20" i="79"/>
  <c r="I32" i="79"/>
  <c r="W32" i="79"/>
  <c r="AS32" i="86" l="1"/>
  <c r="AG36" i="86"/>
  <c r="AN36" i="86" s="1"/>
  <c r="AO32" i="84"/>
  <c r="AM32" i="84"/>
  <c r="AL32" i="84"/>
  <c r="M36" i="84"/>
  <c r="AO36" i="84" s="1"/>
  <c r="AN32" i="84"/>
  <c r="L36" i="84"/>
  <c r="AN36" i="84" s="1"/>
  <c r="AS8" i="84"/>
  <c r="K36" i="84"/>
  <c r="AM36" i="84" s="1"/>
  <c r="AS14" i="84"/>
  <c r="H36" i="84"/>
  <c r="AQ36" i="84" s="1"/>
  <c r="AQ32" i="84"/>
  <c r="G36" i="84"/>
  <c r="AP36" i="84" s="1"/>
  <c r="AP32" i="84"/>
  <c r="AS18" i="84"/>
  <c r="AS11" i="84"/>
  <c r="AS5" i="84"/>
  <c r="AR35" i="84"/>
  <c r="S2" i="84"/>
  <c r="AR31" i="84"/>
  <c r="AG32" i="84"/>
  <c r="AR30" i="84"/>
  <c r="J36" i="84"/>
  <c r="AL36" i="84" s="1"/>
  <c r="S1" i="84"/>
  <c r="AP36" i="83"/>
  <c r="AO36" i="83"/>
  <c r="AG36" i="83"/>
  <c r="AM36" i="83"/>
  <c r="AS8" i="83"/>
  <c r="AS11" i="83"/>
  <c r="AS14" i="83"/>
  <c r="AS5" i="83"/>
  <c r="K36" i="83"/>
  <c r="AQ36" i="83" s="1"/>
  <c r="AQ32" i="83"/>
  <c r="AS27" i="83"/>
  <c r="AS24" i="83"/>
  <c r="AS21" i="83"/>
  <c r="AP32" i="83"/>
  <c r="AS18" i="83"/>
  <c r="AO32" i="83"/>
  <c r="H36" i="83"/>
  <c r="AN36" i="83" s="1"/>
  <c r="AN32" i="83"/>
  <c r="AM32" i="83"/>
  <c r="F36" i="83"/>
  <c r="AL36" i="83" s="1"/>
  <c r="AL32" i="83"/>
  <c r="AG32" i="83"/>
  <c r="AR35" i="83"/>
  <c r="AR31" i="83"/>
  <c r="S2" i="83"/>
  <c r="AR30" i="83"/>
  <c r="S1" i="83"/>
  <c r="AM35" i="82"/>
  <c r="AL35" i="82"/>
  <c r="AE32" i="82"/>
  <c r="AE36" i="82" s="1"/>
  <c r="AM31" i="82"/>
  <c r="AD32" i="82"/>
  <c r="AD36" i="82" s="1"/>
  <c r="AL31" i="82"/>
  <c r="AL30" i="82"/>
  <c r="AQ32" i="82"/>
  <c r="AA32" i="82"/>
  <c r="AA36" i="82" s="1"/>
  <c r="AP31" i="82"/>
  <c r="AP30" i="82"/>
  <c r="Z32" i="82"/>
  <c r="AO32" i="82" s="1"/>
  <c r="AP35" i="82"/>
  <c r="Y32" i="82"/>
  <c r="AN32" i="82" s="1"/>
  <c r="AN30" i="82"/>
  <c r="AN35" i="82"/>
  <c r="X32" i="82"/>
  <c r="X36" i="82" s="1"/>
  <c r="AM30" i="82"/>
  <c r="W32" i="82"/>
  <c r="U36" i="82"/>
  <c r="AQ36" i="82" s="1"/>
  <c r="T32" i="82"/>
  <c r="S32" i="82"/>
  <c r="S36" i="82" s="1"/>
  <c r="R32" i="82"/>
  <c r="R36" i="82" s="1"/>
  <c r="Q32" i="82"/>
  <c r="Q36" i="82" s="1"/>
  <c r="P32" i="82"/>
  <c r="P36" i="82" s="1"/>
  <c r="N36" i="82"/>
  <c r="M32" i="82"/>
  <c r="M36" i="82" s="1"/>
  <c r="L32" i="82"/>
  <c r="L36" i="82" s="1"/>
  <c r="K32" i="82"/>
  <c r="K36" i="82" s="1"/>
  <c r="J32" i="82"/>
  <c r="J36" i="82" s="1"/>
  <c r="I32" i="82"/>
  <c r="F32" i="82"/>
  <c r="AR28" i="82"/>
  <c r="AR24" i="82"/>
  <c r="AR19" i="82"/>
  <c r="AR18" i="82"/>
  <c r="E32" i="82"/>
  <c r="AR8" i="82"/>
  <c r="AR34" i="82"/>
  <c r="AR27" i="82"/>
  <c r="AH24" i="82"/>
  <c r="AR23" i="82"/>
  <c r="D32" i="82"/>
  <c r="AR14" i="82"/>
  <c r="AR13" i="82"/>
  <c r="AR7" i="82"/>
  <c r="AR6" i="82"/>
  <c r="AR5" i="82"/>
  <c r="AR21" i="82"/>
  <c r="AR33" i="82"/>
  <c r="AR29" i="82"/>
  <c r="AR26" i="82"/>
  <c r="AR25" i="82"/>
  <c r="AR22" i="82"/>
  <c r="AR20" i="82"/>
  <c r="AR16" i="82"/>
  <c r="AR15" i="82"/>
  <c r="AR12" i="82"/>
  <c r="AR11" i="82"/>
  <c r="AR10" i="82"/>
  <c r="AR9" i="82"/>
  <c r="C32" i="82"/>
  <c r="AH27" i="82"/>
  <c r="AH21" i="82"/>
  <c r="AG31" i="82"/>
  <c r="B32" i="82"/>
  <c r="AH14" i="82"/>
  <c r="AH11" i="82"/>
  <c r="AH8" i="82"/>
  <c r="AG30" i="82"/>
  <c r="AG35" i="82"/>
  <c r="AH5" i="82"/>
  <c r="AH18" i="82"/>
  <c r="AQ10" i="79"/>
  <c r="AQ20" i="79"/>
  <c r="T30" i="79"/>
  <c r="AK5" i="79"/>
  <c r="D35" i="79"/>
  <c r="E35" i="79"/>
  <c r="F35" i="79"/>
  <c r="G35" i="79"/>
  <c r="H35" i="79"/>
  <c r="K35" i="79"/>
  <c r="L35" i="79"/>
  <c r="M35" i="79"/>
  <c r="N35" i="79"/>
  <c r="O35" i="79"/>
  <c r="P35" i="79"/>
  <c r="R35" i="79"/>
  <c r="S35" i="79"/>
  <c r="T35" i="79"/>
  <c r="U35" i="79"/>
  <c r="V35" i="79"/>
  <c r="W35" i="79"/>
  <c r="Y35" i="79"/>
  <c r="Z35" i="79"/>
  <c r="AA35" i="79"/>
  <c r="AB35" i="79"/>
  <c r="AC35" i="79"/>
  <c r="AD35" i="79"/>
  <c r="B35" i="79"/>
  <c r="D31" i="79"/>
  <c r="E31" i="79"/>
  <c r="E32" i="79" s="1"/>
  <c r="F31" i="79"/>
  <c r="G31" i="79"/>
  <c r="H31" i="79"/>
  <c r="K31" i="79"/>
  <c r="L31" i="79"/>
  <c r="M31" i="79"/>
  <c r="N31" i="79"/>
  <c r="O31" i="79"/>
  <c r="R31" i="79"/>
  <c r="S31" i="79"/>
  <c r="T31" i="79"/>
  <c r="U31" i="79"/>
  <c r="V31" i="79"/>
  <c r="Y31" i="79"/>
  <c r="Z31" i="79"/>
  <c r="AA31" i="79"/>
  <c r="AB31" i="79"/>
  <c r="AC31" i="79"/>
  <c r="L30" i="79"/>
  <c r="M30" i="79"/>
  <c r="M32" i="79" s="1"/>
  <c r="N30" i="79"/>
  <c r="N32" i="79" s="1"/>
  <c r="O30" i="79"/>
  <c r="P30" i="79"/>
  <c r="P32" i="79" s="1"/>
  <c r="R30" i="79"/>
  <c r="R32" i="79" s="1"/>
  <c r="S30" i="79"/>
  <c r="U30" i="79"/>
  <c r="V30" i="79"/>
  <c r="W30" i="79"/>
  <c r="Y30" i="79"/>
  <c r="Y32" i="79" s="1"/>
  <c r="Z30" i="79"/>
  <c r="Z32" i="79" s="1"/>
  <c r="AA30" i="79"/>
  <c r="AB30" i="79"/>
  <c r="AC30" i="79"/>
  <c r="AD30" i="79"/>
  <c r="AD32" i="79" s="1"/>
  <c r="B30" i="79"/>
  <c r="D30" i="79"/>
  <c r="E30" i="79"/>
  <c r="F30" i="79"/>
  <c r="G30" i="79"/>
  <c r="H30" i="79"/>
  <c r="I30" i="79"/>
  <c r="I36" i="79" s="1"/>
  <c r="K30" i="79"/>
  <c r="AP33" i="79"/>
  <c r="AK33" i="79"/>
  <c r="AO34" i="79"/>
  <c r="AN34" i="79"/>
  <c r="AM34" i="79"/>
  <c r="AL34" i="79"/>
  <c r="AK34" i="79"/>
  <c r="AF34" i="79"/>
  <c r="AO33" i="79"/>
  <c r="AN33" i="79"/>
  <c r="AM33" i="79"/>
  <c r="AL33" i="79"/>
  <c r="AP16" i="79"/>
  <c r="AP15" i="79"/>
  <c r="AP14" i="79"/>
  <c r="AP13" i="79"/>
  <c r="AP12" i="79"/>
  <c r="AP11" i="79"/>
  <c r="AP9" i="79"/>
  <c r="AP8" i="79"/>
  <c r="AP7" i="79"/>
  <c r="AP6" i="79"/>
  <c r="AP5" i="79"/>
  <c r="AN6" i="79"/>
  <c r="AO29" i="79"/>
  <c r="AN29" i="79"/>
  <c r="AM29" i="79"/>
  <c r="AL29" i="79"/>
  <c r="AK29" i="79"/>
  <c r="AO28" i="79"/>
  <c r="AN28" i="79"/>
  <c r="AM28" i="79"/>
  <c r="AL28" i="79"/>
  <c r="AK28" i="79"/>
  <c r="AO27" i="79"/>
  <c r="AN27" i="79"/>
  <c r="AM27" i="79"/>
  <c r="AL27" i="79"/>
  <c r="AK27" i="79"/>
  <c r="AO26" i="79"/>
  <c r="AN26" i="79"/>
  <c r="AM26" i="79"/>
  <c r="AL26" i="79"/>
  <c r="AK26" i="79"/>
  <c r="AO25" i="79"/>
  <c r="AN25" i="79"/>
  <c r="AM25" i="79"/>
  <c r="AL25" i="79"/>
  <c r="AK25" i="79"/>
  <c r="AO24" i="79"/>
  <c r="AN24" i="79"/>
  <c r="AM24" i="79"/>
  <c r="AL24" i="79"/>
  <c r="AK24" i="79"/>
  <c r="AO23" i="79"/>
  <c r="AN23" i="79"/>
  <c r="AM23" i="79"/>
  <c r="AL23" i="79"/>
  <c r="AK23" i="79"/>
  <c r="AO22" i="79"/>
  <c r="AN22" i="79"/>
  <c r="AM22" i="79"/>
  <c r="AL22" i="79"/>
  <c r="AK22" i="79"/>
  <c r="AO21" i="79"/>
  <c r="AN21" i="79"/>
  <c r="AM21" i="79"/>
  <c r="AL21" i="79"/>
  <c r="AK21" i="79"/>
  <c r="AO19" i="79"/>
  <c r="AN19" i="79"/>
  <c r="AM19" i="79"/>
  <c r="AL19" i="79"/>
  <c r="AK19" i="79"/>
  <c r="AO18" i="79"/>
  <c r="AN18" i="79"/>
  <c r="AM18" i="79"/>
  <c r="AL18" i="79"/>
  <c r="AK18" i="79"/>
  <c r="AO16" i="79"/>
  <c r="AN16" i="79"/>
  <c r="AM16" i="79"/>
  <c r="AL16" i="79"/>
  <c r="AK16" i="79"/>
  <c r="AO15" i="79"/>
  <c r="AN15" i="79"/>
  <c r="AM15" i="79"/>
  <c r="AL15" i="79"/>
  <c r="AK15" i="79"/>
  <c r="AO14" i="79"/>
  <c r="AN14" i="79"/>
  <c r="AM14" i="79"/>
  <c r="AL14" i="79"/>
  <c r="AK14" i="79"/>
  <c r="AO13" i="79"/>
  <c r="AN13" i="79"/>
  <c r="AM13" i="79"/>
  <c r="AL13" i="79"/>
  <c r="AK13" i="79"/>
  <c r="AO12" i="79"/>
  <c r="AN12" i="79"/>
  <c r="AM12" i="79"/>
  <c r="AL12" i="79"/>
  <c r="AK12" i="79"/>
  <c r="AO11" i="79"/>
  <c r="AN11" i="79"/>
  <c r="AM11" i="79"/>
  <c r="AL11" i="79"/>
  <c r="AK11" i="79"/>
  <c r="AO9" i="79"/>
  <c r="AN9" i="79"/>
  <c r="AM9" i="79"/>
  <c r="AL9" i="79"/>
  <c r="AK9" i="79"/>
  <c r="AO8" i="79"/>
  <c r="AN8" i="79"/>
  <c r="AM8" i="79"/>
  <c r="AL8" i="79"/>
  <c r="AK8" i="79"/>
  <c r="AO7" i="79"/>
  <c r="AN7" i="79"/>
  <c r="AM7" i="79"/>
  <c r="AL7" i="79"/>
  <c r="AK7" i="79"/>
  <c r="AO6" i="79"/>
  <c r="AM6" i="79"/>
  <c r="AL6" i="79"/>
  <c r="AK6" i="79"/>
  <c r="AO5" i="79"/>
  <c r="AN5" i="79"/>
  <c r="AM5" i="79"/>
  <c r="AL5" i="79"/>
  <c r="AH30" i="79"/>
  <c r="AH31" i="79"/>
  <c r="AF27" i="79"/>
  <c r="AF33" i="79"/>
  <c r="AF29" i="79"/>
  <c r="AF28" i="79"/>
  <c r="AF26" i="79"/>
  <c r="AF25" i="79"/>
  <c r="AF24" i="79"/>
  <c r="AF23" i="79"/>
  <c r="AF22" i="79"/>
  <c r="AF21" i="79"/>
  <c r="AF19" i="79"/>
  <c r="AF18" i="79"/>
  <c r="AG18" i="79" s="1"/>
  <c r="AF16" i="79"/>
  <c r="AF15" i="79"/>
  <c r="AF14" i="79"/>
  <c r="AF13" i="79"/>
  <c r="AF12" i="79"/>
  <c r="AF11" i="79"/>
  <c r="AF9" i="79"/>
  <c r="AF8" i="79"/>
  <c r="AF7" i="79"/>
  <c r="AF6" i="79"/>
  <c r="AF5" i="79"/>
  <c r="AE4" i="79"/>
  <c r="AD4" i="79"/>
  <c r="AC4" i="79"/>
  <c r="AB4" i="79"/>
  <c r="AA4" i="79"/>
  <c r="Z4" i="79"/>
  <c r="Y4" i="79"/>
  <c r="X4" i="79"/>
  <c r="W4" i="79"/>
  <c r="V4" i="79"/>
  <c r="U4" i="79"/>
  <c r="T4" i="79"/>
  <c r="S4" i="79"/>
  <c r="R4" i="79"/>
  <c r="Q4" i="79"/>
  <c r="P4" i="79"/>
  <c r="O4" i="79"/>
  <c r="N4" i="79"/>
  <c r="M4" i="79"/>
  <c r="L4" i="79"/>
  <c r="K4" i="79"/>
  <c r="J4" i="79"/>
  <c r="I4" i="79"/>
  <c r="H4" i="79"/>
  <c r="G4" i="79"/>
  <c r="F4" i="79"/>
  <c r="E4" i="79"/>
  <c r="D4" i="79"/>
  <c r="C4" i="79"/>
  <c r="B4" i="79"/>
  <c r="S2" i="77"/>
  <c r="S1" i="77"/>
  <c r="AN31" i="77"/>
  <c r="AP5" i="77"/>
  <c r="AM5" i="77"/>
  <c r="AK5" i="77"/>
  <c r="AO27" i="78"/>
  <c r="AN18" i="78"/>
  <c r="AQ16" i="78"/>
  <c r="AQ15" i="78"/>
  <c r="AQ14" i="78"/>
  <c r="AQ13" i="78"/>
  <c r="AQ12" i="78"/>
  <c r="AQ11" i="78"/>
  <c r="AQ10" i="78"/>
  <c r="AQ9" i="78"/>
  <c r="AQ8" i="78"/>
  <c r="AQ7" i="78"/>
  <c r="AQ6" i="78"/>
  <c r="AQ5" i="78"/>
  <c r="AP18" i="78"/>
  <c r="AP29" i="78"/>
  <c r="AO29" i="78"/>
  <c r="AP28" i="78"/>
  <c r="AO28" i="78"/>
  <c r="AP27" i="78"/>
  <c r="AP26" i="78"/>
  <c r="AO26" i="78"/>
  <c r="AP25" i="78"/>
  <c r="AO25" i="78"/>
  <c r="AP24" i="78"/>
  <c r="AO24" i="78"/>
  <c r="AP23" i="78"/>
  <c r="AO23" i="78"/>
  <c r="AP22" i="78"/>
  <c r="AO22" i="78"/>
  <c r="AP21" i="78"/>
  <c r="AO21" i="78"/>
  <c r="AP20" i="78"/>
  <c r="AO20" i="78"/>
  <c r="AP19" i="78"/>
  <c r="AO19" i="78"/>
  <c r="AO18" i="78"/>
  <c r="AP16" i="78"/>
  <c r="AO16" i="78"/>
  <c r="AP15" i="78"/>
  <c r="AO15" i="78"/>
  <c r="AP14" i="78"/>
  <c r="AO14" i="78"/>
  <c r="AP13" i="78"/>
  <c r="AO13" i="78"/>
  <c r="AP12" i="78"/>
  <c r="AO12" i="78"/>
  <c r="AP11" i="78"/>
  <c r="AO11" i="78"/>
  <c r="AP10" i="78"/>
  <c r="AO10" i="78"/>
  <c r="AP9" i="78"/>
  <c r="AO9" i="78"/>
  <c r="AP8" i="78"/>
  <c r="AO8" i="78"/>
  <c r="AP7" i="78"/>
  <c r="AO7" i="78"/>
  <c r="AP6" i="78"/>
  <c r="AO6" i="78"/>
  <c r="AP5" i="78"/>
  <c r="AO5" i="78"/>
  <c r="AN5" i="78"/>
  <c r="AN29" i="78"/>
  <c r="AN28" i="78"/>
  <c r="AN27" i="78"/>
  <c r="AN26" i="78"/>
  <c r="AN25" i="78"/>
  <c r="AN24" i="78"/>
  <c r="AN23" i="78"/>
  <c r="AN22" i="78"/>
  <c r="AN21" i="78"/>
  <c r="AN20" i="78"/>
  <c r="AN19" i="78"/>
  <c r="AN16" i="78"/>
  <c r="AN15" i="78"/>
  <c r="AN14" i="78"/>
  <c r="AN13" i="78"/>
  <c r="AN12" i="78"/>
  <c r="AN11" i="78"/>
  <c r="AN10" i="78"/>
  <c r="AN9" i="78"/>
  <c r="AN8" i="78"/>
  <c r="AN7" i="78"/>
  <c r="AN6" i="78"/>
  <c r="AM29" i="78"/>
  <c r="AL29" i="78"/>
  <c r="AM28" i="78"/>
  <c r="AL28" i="78"/>
  <c r="AM27" i="78"/>
  <c r="AL27" i="78"/>
  <c r="AM26" i="78"/>
  <c r="AL26" i="78"/>
  <c r="AM25" i="78"/>
  <c r="AL25" i="78"/>
  <c r="AM24" i="78"/>
  <c r="AL24" i="78"/>
  <c r="AM23" i="78"/>
  <c r="AL23" i="78"/>
  <c r="AM22" i="78"/>
  <c r="AL22" i="78"/>
  <c r="AM21" i="78"/>
  <c r="AL21" i="78"/>
  <c r="AM20" i="78"/>
  <c r="AL20" i="78"/>
  <c r="AM19" i="78"/>
  <c r="AL19" i="78"/>
  <c r="AM18" i="78"/>
  <c r="AL18" i="78"/>
  <c r="AM16" i="78"/>
  <c r="AL16" i="78"/>
  <c r="AM15" i="78"/>
  <c r="AL15" i="78"/>
  <c r="AM14" i="78"/>
  <c r="AL14" i="78"/>
  <c r="AM13" i="78"/>
  <c r="AL13" i="78"/>
  <c r="AM12" i="78"/>
  <c r="AL12" i="78"/>
  <c r="AM11" i="78"/>
  <c r="AL11" i="78"/>
  <c r="AM10" i="78"/>
  <c r="AL10" i="78"/>
  <c r="AM9" i="78"/>
  <c r="AL9" i="78"/>
  <c r="AM8" i="78"/>
  <c r="AL8" i="78"/>
  <c r="AM7" i="78"/>
  <c r="AL7" i="78"/>
  <c r="AM6" i="78"/>
  <c r="AL6" i="78"/>
  <c r="AM5" i="78"/>
  <c r="AL5" i="78"/>
  <c r="C30" i="78"/>
  <c r="D30" i="78"/>
  <c r="E30" i="78"/>
  <c r="G30" i="78"/>
  <c r="H30" i="78"/>
  <c r="I30" i="78"/>
  <c r="J30" i="78"/>
  <c r="K30" i="78"/>
  <c r="L30" i="78"/>
  <c r="L32" i="78" s="1"/>
  <c r="N30" i="78"/>
  <c r="O30" i="78"/>
  <c r="P30" i="78"/>
  <c r="Q30" i="78"/>
  <c r="R30" i="78"/>
  <c r="S30" i="78"/>
  <c r="S32" i="78" s="1"/>
  <c r="U30" i="78"/>
  <c r="V30" i="78"/>
  <c r="W30" i="78"/>
  <c r="X30" i="78"/>
  <c r="Y30" i="78"/>
  <c r="Z30" i="78"/>
  <c r="Z32" i="78" s="1"/>
  <c r="AB30" i="78"/>
  <c r="AC30" i="78"/>
  <c r="AD30" i="78"/>
  <c r="AE30" i="78"/>
  <c r="AF30" i="78"/>
  <c r="C31" i="78"/>
  <c r="D31" i="78"/>
  <c r="G31" i="78"/>
  <c r="H31" i="78"/>
  <c r="I31" i="78"/>
  <c r="J31" i="78"/>
  <c r="K31" i="78"/>
  <c r="N31" i="78"/>
  <c r="O31" i="78"/>
  <c r="P31" i="78"/>
  <c r="Q31" i="78"/>
  <c r="R31" i="78"/>
  <c r="U31" i="78"/>
  <c r="V31" i="78"/>
  <c r="W31" i="78"/>
  <c r="X31" i="78"/>
  <c r="Y31" i="78"/>
  <c r="AB31" i="78"/>
  <c r="AC31" i="78"/>
  <c r="AD31" i="78"/>
  <c r="AE31" i="78"/>
  <c r="AF31" i="78"/>
  <c r="AI32" i="78"/>
  <c r="AI31" i="78"/>
  <c r="B31" i="78"/>
  <c r="AI30" i="78"/>
  <c r="B30" i="78"/>
  <c r="AG29" i="78"/>
  <c r="AG28" i="78"/>
  <c r="AG27" i="78"/>
  <c r="AG26" i="78"/>
  <c r="AG25" i="78"/>
  <c r="AG24" i="78"/>
  <c r="AG23" i="78"/>
  <c r="AG22" i="78"/>
  <c r="AG21" i="78"/>
  <c r="AG20" i="78"/>
  <c r="AG19" i="78"/>
  <c r="AG18" i="78"/>
  <c r="AG16" i="78"/>
  <c r="AG15" i="78"/>
  <c r="AG14" i="78"/>
  <c r="AG13" i="78"/>
  <c r="AG12" i="78"/>
  <c r="AG11" i="78"/>
  <c r="AG10" i="78"/>
  <c r="AG9" i="78"/>
  <c r="AG8" i="78"/>
  <c r="AG7" i="78"/>
  <c r="AG6" i="78"/>
  <c r="AG5" i="78"/>
  <c r="AF4" i="78"/>
  <c r="AE4" i="78"/>
  <c r="AD4" i="78"/>
  <c r="AC4" i="78"/>
  <c r="AB4" i="78"/>
  <c r="AA4" i="78"/>
  <c r="Z4" i="78"/>
  <c r="Y4" i="78"/>
  <c r="X4" i="78"/>
  <c r="W4" i="78"/>
  <c r="V4" i="78"/>
  <c r="U4" i="78"/>
  <c r="T4" i="78"/>
  <c r="S4" i="78"/>
  <c r="R4" i="78"/>
  <c r="Q4" i="78"/>
  <c r="P4" i="78"/>
  <c r="O4" i="78"/>
  <c r="N4" i="78"/>
  <c r="M4" i="78"/>
  <c r="L4" i="78"/>
  <c r="K4" i="78"/>
  <c r="J4" i="78"/>
  <c r="I4" i="78"/>
  <c r="H4" i="78"/>
  <c r="G4" i="78"/>
  <c r="F4" i="78"/>
  <c r="E4" i="78"/>
  <c r="D4" i="78"/>
  <c r="C4" i="78"/>
  <c r="B4" i="78"/>
  <c r="AO26" i="77"/>
  <c r="AO29" i="77"/>
  <c r="AN29" i="77"/>
  <c r="AM29" i="77"/>
  <c r="AL29" i="77"/>
  <c r="AK29" i="77"/>
  <c r="AO28" i="77"/>
  <c r="AN28" i="77"/>
  <c r="AM28" i="77"/>
  <c r="AL28" i="77"/>
  <c r="AK28" i="77"/>
  <c r="AO27" i="77"/>
  <c r="AN27" i="77"/>
  <c r="AM27" i="77"/>
  <c r="AL27" i="77"/>
  <c r="AK27" i="77"/>
  <c r="AN26" i="77"/>
  <c r="AM26" i="77"/>
  <c r="AL26" i="77"/>
  <c r="AK26" i="77"/>
  <c r="AO25" i="77"/>
  <c r="AN25" i="77"/>
  <c r="AM25" i="77"/>
  <c r="AL25" i="77"/>
  <c r="AK25" i="77"/>
  <c r="AO24" i="77"/>
  <c r="AN24" i="77"/>
  <c r="AM24" i="77"/>
  <c r="AL24" i="77"/>
  <c r="AK24" i="77"/>
  <c r="AO23" i="77"/>
  <c r="AN23" i="77"/>
  <c r="AM23" i="77"/>
  <c r="AL23" i="77"/>
  <c r="AK23" i="77"/>
  <c r="AO22" i="77"/>
  <c r="AN22" i="77"/>
  <c r="AM22" i="77"/>
  <c r="AL22" i="77"/>
  <c r="AK22" i="77"/>
  <c r="AO21" i="77"/>
  <c r="AN21" i="77"/>
  <c r="AM21" i="77"/>
  <c r="AL21" i="77"/>
  <c r="AK21" i="77"/>
  <c r="AO20" i="77"/>
  <c r="AN20" i="77"/>
  <c r="AM20" i="77"/>
  <c r="AL20" i="77"/>
  <c r="AK20" i="77"/>
  <c r="AO19" i="77"/>
  <c r="AN19" i="77"/>
  <c r="AM19" i="77"/>
  <c r="AL19" i="77"/>
  <c r="AK19" i="77"/>
  <c r="AO18" i="77"/>
  <c r="AN18" i="77"/>
  <c r="AM18" i="77"/>
  <c r="AL18" i="77"/>
  <c r="AK18" i="77"/>
  <c r="AP16" i="77"/>
  <c r="AO16" i="77"/>
  <c r="AN16" i="77"/>
  <c r="AM16" i="77"/>
  <c r="AP15" i="77"/>
  <c r="AO15" i="77"/>
  <c r="AN15" i="77"/>
  <c r="AM15" i="77"/>
  <c r="AP14" i="77"/>
  <c r="AO14" i="77"/>
  <c r="AN14" i="77"/>
  <c r="AM14" i="77"/>
  <c r="AP13" i="77"/>
  <c r="AO13" i="77"/>
  <c r="AN13" i="77"/>
  <c r="AM13" i="77"/>
  <c r="AP12" i="77"/>
  <c r="AO12" i="77"/>
  <c r="AN12" i="77"/>
  <c r="AM12" i="77"/>
  <c r="AP11" i="77"/>
  <c r="AO11" i="77"/>
  <c r="AN11" i="77"/>
  <c r="AM11" i="77"/>
  <c r="AP10" i="77"/>
  <c r="AO10" i="77"/>
  <c r="AN10" i="77"/>
  <c r="AM10" i="77"/>
  <c r="AP9" i="77"/>
  <c r="AO9" i="77"/>
  <c r="AN9" i="77"/>
  <c r="AM9" i="77"/>
  <c r="AP8" i="77"/>
  <c r="AO8" i="77"/>
  <c r="AN8" i="77"/>
  <c r="AM8" i="77"/>
  <c r="AP7" i="77"/>
  <c r="AO7" i="77"/>
  <c r="AN7" i="77"/>
  <c r="AM7" i="77"/>
  <c r="AP6" i="77"/>
  <c r="AO6" i="77"/>
  <c r="AN6" i="77"/>
  <c r="AM6" i="77"/>
  <c r="AO5" i="77"/>
  <c r="AN5" i="77"/>
  <c r="AL16" i="77"/>
  <c r="AK16" i="77"/>
  <c r="AL15" i="77"/>
  <c r="AK15" i="77"/>
  <c r="AL14" i="77"/>
  <c r="AK14" i="77"/>
  <c r="AL13" i="77"/>
  <c r="AK13" i="77"/>
  <c r="AL12" i="77"/>
  <c r="AK12" i="77"/>
  <c r="AL11" i="77"/>
  <c r="AK11" i="77"/>
  <c r="AL10" i="77"/>
  <c r="AK10" i="77"/>
  <c r="AL9" i="77"/>
  <c r="AK9" i="77"/>
  <c r="AL8" i="77"/>
  <c r="AK8" i="77"/>
  <c r="AL7" i="77"/>
  <c r="AK7" i="77"/>
  <c r="AL6" i="77"/>
  <c r="AK6" i="77"/>
  <c r="AL5" i="77"/>
  <c r="C30" i="77"/>
  <c r="AH31" i="77"/>
  <c r="AE31" i="77"/>
  <c r="AL31" i="77" s="1"/>
  <c r="AD31" i="77"/>
  <c r="AA31" i="77"/>
  <c r="Z31" i="77"/>
  <c r="Y31" i="77"/>
  <c r="X31" i="77"/>
  <c r="W31" i="77"/>
  <c r="T31" i="77"/>
  <c r="S31" i="77"/>
  <c r="R31" i="77"/>
  <c r="Q31" i="77"/>
  <c r="P31" i="77"/>
  <c r="M31" i="77"/>
  <c r="L31" i="77"/>
  <c r="K31" i="77"/>
  <c r="J31" i="77"/>
  <c r="I31" i="77"/>
  <c r="F31" i="77"/>
  <c r="E31" i="77"/>
  <c r="D31" i="77"/>
  <c r="C31" i="77"/>
  <c r="B31" i="77"/>
  <c r="AH30" i="77"/>
  <c r="AH32" i="77" s="1"/>
  <c r="AE30" i="77"/>
  <c r="AD30" i="77"/>
  <c r="AK30" i="77" s="1"/>
  <c r="AB30" i="77"/>
  <c r="AB32" i="77" s="1"/>
  <c r="AA30" i="77"/>
  <c r="Z30" i="77"/>
  <c r="Y30" i="77"/>
  <c r="X30" i="77"/>
  <c r="W30" i="77"/>
  <c r="U30" i="77"/>
  <c r="U32" i="77" s="1"/>
  <c r="T30" i="77"/>
  <c r="S30" i="77"/>
  <c r="AN30" i="77" s="1"/>
  <c r="R30" i="77"/>
  <c r="Q30" i="77"/>
  <c r="P30" i="77"/>
  <c r="N30" i="77"/>
  <c r="N32" i="77" s="1"/>
  <c r="M30" i="77"/>
  <c r="L30" i="77"/>
  <c r="K30" i="77"/>
  <c r="J30" i="77"/>
  <c r="I30" i="77"/>
  <c r="G30" i="77"/>
  <c r="G32" i="77" s="1"/>
  <c r="F30" i="77"/>
  <c r="E30" i="77"/>
  <c r="D30" i="77"/>
  <c r="B30" i="77"/>
  <c r="AF29" i="77"/>
  <c r="AF28" i="77"/>
  <c r="AF27" i="77"/>
  <c r="AF26" i="77"/>
  <c r="AF25" i="77"/>
  <c r="AF24" i="77"/>
  <c r="AF23" i="77"/>
  <c r="AF22" i="77"/>
  <c r="AF21" i="77"/>
  <c r="AF20" i="77"/>
  <c r="AF19" i="77"/>
  <c r="AF18" i="77"/>
  <c r="AF16" i="77"/>
  <c r="AF15" i="77"/>
  <c r="AF14" i="77"/>
  <c r="AF13" i="77"/>
  <c r="AF12" i="77"/>
  <c r="AF11" i="77"/>
  <c r="AF10" i="77"/>
  <c r="AF9" i="77"/>
  <c r="AF8" i="77"/>
  <c r="AF7" i="77"/>
  <c r="AF6" i="77"/>
  <c r="AF5" i="77"/>
  <c r="AE4" i="77"/>
  <c r="AD4" i="77"/>
  <c r="AC4" i="77"/>
  <c r="AB4" i="77"/>
  <c r="AA4" i="77"/>
  <c r="Z4" i="77"/>
  <c r="Y4" i="77"/>
  <c r="X4" i="77"/>
  <c r="W4" i="77"/>
  <c r="V4" i="77"/>
  <c r="U4" i="77"/>
  <c r="T4" i="77"/>
  <c r="S4" i="77"/>
  <c r="R4" i="77"/>
  <c r="Q4" i="77"/>
  <c r="P4" i="77"/>
  <c r="O4" i="77"/>
  <c r="N4" i="77"/>
  <c r="M4" i="77"/>
  <c r="L4" i="77"/>
  <c r="K4" i="77"/>
  <c r="J4" i="77"/>
  <c r="I4" i="77"/>
  <c r="H4" i="77"/>
  <c r="G4" i="77"/>
  <c r="F4" i="77"/>
  <c r="E4" i="77"/>
  <c r="D4" i="77"/>
  <c r="C4" i="77"/>
  <c r="B4" i="77"/>
  <c r="X4" i="76"/>
  <c r="AS32" i="84" l="1"/>
  <c r="AG36" i="84"/>
  <c r="AS32" i="83"/>
  <c r="AM36" i="82"/>
  <c r="AL32" i="82"/>
  <c r="AP32" i="82"/>
  <c r="Z36" i="82"/>
  <c r="AO36" i="82" s="1"/>
  <c r="Y36" i="82"/>
  <c r="AN36" i="82" s="1"/>
  <c r="AM32" i="82"/>
  <c r="W36" i="82"/>
  <c r="AL36" i="82" s="1"/>
  <c r="T36" i="82"/>
  <c r="AP36" i="82" s="1"/>
  <c r="AS18" i="82"/>
  <c r="AS14" i="82"/>
  <c r="AS5" i="82"/>
  <c r="I36" i="82"/>
  <c r="AS11" i="82"/>
  <c r="AS8" i="82"/>
  <c r="AS27" i="82"/>
  <c r="AS24" i="82"/>
  <c r="AS21" i="82"/>
  <c r="F36" i="82"/>
  <c r="E36" i="82"/>
  <c r="AR30" i="82"/>
  <c r="D36" i="82"/>
  <c r="C36" i="82"/>
  <c r="AG32" i="82"/>
  <c r="AR35" i="82"/>
  <c r="AR31" i="82"/>
  <c r="B36" i="82"/>
  <c r="S2" i="82"/>
  <c r="S1" i="82"/>
  <c r="AH32" i="79"/>
  <c r="AC32" i="79"/>
  <c r="AC36" i="79" s="1"/>
  <c r="AG8" i="79"/>
  <c r="AB32" i="79"/>
  <c r="AB36" i="79" s="1"/>
  <c r="T32" i="79"/>
  <c r="D32" i="79"/>
  <c r="D36" i="79" s="1"/>
  <c r="AK30" i="79"/>
  <c r="AP30" i="79"/>
  <c r="AP32" i="79" s="1"/>
  <c r="B32" i="79"/>
  <c r="B36" i="79" s="1"/>
  <c r="V32" i="79"/>
  <c r="V36" i="79" s="1"/>
  <c r="L32" i="79"/>
  <c r="L36" i="79" s="1"/>
  <c r="AL30" i="79"/>
  <c r="K32" i="79"/>
  <c r="K36" i="79" s="1"/>
  <c r="U32" i="79"/>
  <c r="U36" i="79" s="1"/>
  <c r="S32" i="79"/>
  <c r="AO30" i="79"/>
  <c r="H32" i="79"/>
  <c r="H36" i="79" s="1"/>
  <c r="G32" i="79"/>
  <c r="AN30" i="79"/>
  <c r="AA32" i="79"/>
  <c r="AA36" i="79" s="1"/>
  <c r="AM30" i="79"/>
  <c r="F32" i="79"/>
  <c r="O32" i="79"/>
  <c r="AK35" i="79"/>
  <c r="R36" i="79"/>
  <c r="G36" i="79"/>
  <c r="Y36" i="79"/>
  <c r="AO35" i="79"/>
  <c r="T36" i="79"/>
  <c r="O36" i="79"/>
  <c r="N36" i="79"/>
  <c r="M36" i="79"/>
  <c r="AM35" i="79"/>
  <c r="AG33" i="79"/>
  <c r="AQ12" i="79"/>
  <c r="AQ9" i="79"/>
  <c r="W36" i="79"/>
  <c r="AP35" i="79"/>
  <c r="AQ34" i="79"/>
  <c r="AQ7" i="79"/>
  <c r="AN35" i="79"/>
  <c r="AQ28" i="79"/>
  <c r="AQ24" i="79"/>
  <c r="AQ23" i="79"/>
  <c r="AQ15" i="79"/>
  <c r="AG11" i="79"/>
  <c r="AQ8" i="79"/>
  <c r="AQ6" i="79"/>
  <c r="AQ5" i="79"/>
  <c r="AQ18" i="79"/>
  <c r="AQ33" i="79"/>
  <c r="AL35" i="79"/>
  <c r="AQ29" i="79"/>
  <c r="AQ27" i="79"/>
  <c r="AQ26" i="79"/>
  <c r="AQ25" i="79"/>
  <c r="AQ22" i="79"/>
  <c r="AQ21" i="79"/>
  <c r="AQ19" i="79"/>
  <c r="E36" i="79"/>
  <c r="AQ11" i="79"/>
  <c r="AQ16" i="79"/>
  <c r="AQ14" i="79"/>
  <c r="AQ13" i="79"/>
  <c r="AG27" i="79"/>
  <c r="AG24" i="79"/>
  <c r="AF31" i="79"/>
  <c r="AG21" i="79"/>
  <c r="P36" i="79"/>
  <c r="F36" i="79"/>
  <c r="AD36" i="79"/>
  <c r="Z36" i="79"/>
  <c r="S36" i="79"/>
  <c r="AF35" i="79"/>
  <c r="AM31" i="79"/>
  <c r="AO31" i="79"/>
  <c r="AN31" i="79"/>
  <c r="S2" i="79"/>
  <c r="AK31" i="79"/>
  <c r="AG5" i="79"/>
  <c r="AL31" i="79"/>
  <c r="AG14" i="79"/>
  <c r="AF30" i="79"/>
  <c r="AF32" i="78"/>
  <c r="AE32" i="78"/>
  <c r="AO30" i="78"/>
  <c r="AD32" i="78"/>
  <c r="AB32" i="78"/>
  <c r="Y32" i="78"/>
  <c r="X32" i="78"/>
  <c r="W32" i="78"/>
  <c r="V32" i="78"/>
  <c r="R32" i="78"/>
  <c r="Q32" i="78"/>
  <c r="P32" i="78"/>
  <c r="AM31" i="78"/>
  <c r="O32" i="78"/>
  <c r="AL31" i="78"/>
  <c r="N32" i="78"/>
  <c r="AL30" i="78"/>
  <c r="AQ30" i="78"/>
  <c r="AQ32" i="78" s="1"/>
  <c r="AR23" i="78"/>
  <c r="AP31" i="78"/>
  <c r="K32" i="78"/>
  <c r="AP30" i="78"/>
  <c r="AR26" i="78"/>
  <c r="AR22" i="78"/>
  <c r="AR20" i="78"/>
  <c r="J32" i="78"/>
  <c r="AO31" i="78"/>
  <c r="AR11" i="78"/>
  <c r="AR10" i="78"/>
  <c r="AR7" i="78"/>
  <c r="AR6" i="78"/>
  <c r="AR5" i="78"/>
  <c r="AR19" i="78"/>
  <c r="AR27" i="78"/>
  <c r="AR25" i="78"/>
  <c r="AR21" i="78"/>
  <c r="I32" i="78"/>
  <c r="AN31" i="78"/>
  <c r="AR16" i="78"/>
  <c r="AR13" i="78"/>
  <c r="AR12" i="78"/>
  <c r="AR9" i="78"/>
  <c r="AR8" i="78"/>
  <c r="AN30" i="78"/>
  <c r="AR29" i="78"/>
  <c r="AR28" i="78"/>
  <c r="AR24" i="78"/>
  <c r="H32" i="78"/>
  <c r="AR18" i="78"/>
  <c r="AR15" i="78"/>
  <c r="AM30" i="78"/>
  <c r="AR14" i="78"/>
  <c r="G32" i="78"/>
  <c r="AH11" i="78"/>
  <c r="AH24" i="78"/>
  <c r="C32" i="78"/>
  <c r="AH14" i="78"/>
  <c r="AH5" i="78"/>
  <c r="AH27" i="78"/>
  <c r="AH21" i="78"/>
  <c r="AG31" i="78"/>
  <c r="AH18" i="78"/>
  <c r="AH8" i="78"/>
  <c r="AG30" i="78"/>
  <c r="AC32" i="78"/>
  <c r="U32" i="78"/>
  <c r="E32" i="78"/>
  <c r="D32" i="78"/>
  <c r="B32" i="78"/>
  <c r="AE32" i="77"/>
  <c r="AD32" i="77"/>
  <c r="AO31" i="77"/>
  <c r="AA32" i="77"/>
  <c r="AO30" i="77"/>
  <c r="Z32" i="77"/>
  <c r="AM31" i="77"/>
  <c r="Y32" i="77"/>
  <c r="AM30" i="77"/>
  <c r="X32" i="77"/>
  <c r="W32" i="77"/>
  <c r="AK31" i="77"/>
  <c r="AP30" i="77"/>
  <c r="AP32" i="77" s="1"/>
  <c r="AQ24" i="77"/>
  <c r="AQ26" i="77"/>
  <c r="AQ29" i="77"/>
  <c r="AQ27" i="77"/>
  <c r="AQ25" i="77"/>
  <c r="AQ21" i="77"/>
  <c r="AQ19" i="77"/>
  <c r="R32" i="77"/>
  <c r="AQ16" i="77"/>
  <c r="AQ13" i="77"/>
  <c r="AQ11" i="77"/>
  <c r="AQ7" i="77"/>
  <c r="AQ18" i="77"/>
  <c r="AQ28" i="77"/>
  <c r="AQ8" i="77"/>
  <c r="AQ23" i="77"/>
  <c r="AQ22" i="77"/>
  <c r="Q32" i="77"/>
  <c r="AQ20" i="77"/>
  <c r="AQ15" i="77"/>
  <c r="AQ14" i="77"/>
  <c r="AQ12" i="77"/>
  <c r="AQ10" i="77"/>
  <c r="AQ9" i="77"/>
  <c r="AQ6" i="77"/>
  <c r="AL30" i="77"/>
  <c r="AQ5" i="77"/>
  <c r="P32" i="77"/>
  <c r="L32" i="77"/>
  <c r="AG24" i="77"/>
  <c r="C32" i="77"/>
  <c r="AG14" i="77"/>
  <c r="AG27" i="77"/>
  <c r="AG21" i="77"/>
  <c r="AF31" i="77"/>
  <c r="B32" i="77"/>
  <c r="AG11" i="77"/>
  <c r="AG8" i="77"/>
  <c r="AF30" i="77"/>
  <c r="AG5" i="77"/>
  <c r="D32" i="77"/>
  <c r="M32" i="77"/>
  <c r="E32" i="77"/>
  <c r="AG18" i="77"/>
  <c r="J32" i="77"/>
  <c r="S32" i="77"/>
  <c r="K32" i="77"/>
  <c r="T32" i="77"/>
  <c r="F32" i="77"/>
  <c r="I32" i="77"/>
  <c r="X31" i="76"/>
  <c r="AL30" i="75"/>
  <c r="AP29" i="76"/>
  <c r="AO29" i="76"/>
  <c r="AN29" i="76"/>
  <c r="AM29" i="76"/>
  <c r="AL29" i="76"/>
  <c r="AP28" i="76"/>
  <c r="AO28" i="76"/>
  <c r="AN28" i="76"/>
  <c r="AM28" i="76"/>
  <c r="AL28" i="76"/>
  <c r="AP27" i="76"/>
  <c r="AO27" i="76"/>
  <c r="AN27" i="76"/>
  <c r="AM27" i="76"/>
  <c r="AL27" i="76"/>
  <c r="AP26" i="76"/>
  <c r="AO26" i="76"/>
  <c r="AN26" i="76"/>
  <c r="AM26" i="76"/>
  <c r="AL26" i="76"/>
  <c r="AP25" i="76"/>
  <c r="AO25" i="76"/>
  <c r="AN25" i="76"/>
  <c r="AM25" i="76"/>
  <c r="AL25" i="76"/>
  <c r="AP24" i="76"/>
  <c r="AO24" i="76"/>
  <c r="AN24" i="76"/>
  <c r="AM24" i="76"/>
  <c r="AL24" i="76"/>
  <c r="AP23" i="76"/>
  <c r="AO23" i="76"/>
  <c r="AN23" i="76"/>
  <c r="AM23" i="76"/>
  <c r="AL23" i="76"/>
  <c r="AP22" i="76"/>
  <c r="AO22" i="76"/>
  <c r="AN22" i="76"/>
  <c r="AM22" i="76"/>
  <c r="AL22" i="76"/>
  <c r="AP21" i="76"/>
  <c r="AO21" i="76"/>
  <c r="AN21" i="76"/>
  <c r="AM21" i="76"/>
  <c r="AL21" i="76"/>
  <c r="AP20" i="76"/>
  <c r="AO20" i="76"/>
  <c r="AN20" i="76"/>
  <c r="AM20" i="76"/>
  <c r="AL20" i="76"/>
  <c r="AP19" i="76"/>
  <c r="AO19" i="76"/>
  <c r="AN19" i="76"/>
  <c r="AM19" i="76"/>
  <c r="AL19" i="76"/>
  <c r="AP18" i="76"/>
  <c r="AO18" i="76"/>
  <c r="AN18" i="76"/>
  <c r="AM18" i="76"/>
  <c r="AL18" i="76"/>
  <c r="AQ16" i="76"/>
  <c r="AP16" i="76"/>
  <c r="AO16" i="76"/>
  <c r="AN16" i="76"/>
  <c r="AM16" i="76"/>
  <c r="AL16" i="76"/>
  <c r="AQ15" i="76"/>
  <c r="AP15" i="76"/>
  <c r="AO15" i="76"/>
  <c r="AN15" i="76"/>
  <c r="AM15" i="76"/>
  <c r="AL15" i="76"/>
  <c r="AQ14" i="76"/>
  <c r="AP14" i="76"/>
  <c r="AO14" i="76"/>
  <c r="AN14" i="76"/>
  <c r="AM14" i="76"/>
  <c r="AL14" i="76"/>
  <c r="AQ13" i="76"/>
  <c r="AP13" i="76"/>
  <c r="AO13" i="76"/>
  <c r="AN13" i="76"/>
  <c r="AM13" i="76"/>
  <c r="AL13" i="76"/>
  <c r="AQ12" i="76"/>
  <c r="AP12" i="76"/>
  <c r="AO12" i="76"/>
  <c r="AN12" i="76"/>
  <c r="AM12" i="76"/>
  <c r="AL12" i="76"/>
  <c r="AQ11" i="76"/>
  <c r="AP11" i="76"/>
  <c r="AO11" i="76"/>
  <c r="AN11" i="76"/>
  <c r="AM11" i="76"/>
  <c r="AL11" i="76"/>
  <c r="AQ10" i="76"/>
  <c r="AP10" i="76"/>
  <c r="AO10" i="76"/>
  <c r="AN10" i="76"/>
  <c r="AM10" i="76"/>
  <c r="AL10" i="76"/>
  <c r="AQ9" i="76"/>
  <c r="AP9" i="76"/>
  <c r="AO9" i="76"/>
  <c r="AN9" i="76"/>
  <c r="AM9" i="76"/>
  <c r="AL9" i="76"/>
  <c r="AQ8" i="76"/>
  <c r="AP8" i="76"/>
  <c r="AO8" i="76"/>
  <c r="AN8" i="76"/>
  <c r="AM8" i="76"/>
  <c r="AL8" i="76"/>
  <c r="AQ7" i="76"/>
  <c r="AP7" i="76"/>
  <c r="AO7" i="76"/>
  <c r="AN7" i="76"/>
  <c r="AM7" i="76"/>
  <c r="AL7" i="76"/>
  <c r="AQ6" i="76"/>
  <c r="AP6" i="76"/>
  <c r="AO6" i="76"/>
  <c r="AN6" i="76"/>
  <c r="AM6" i="76"/>
  <c r="AL6" i="76"/>
  <c r="AQ5" i="76"/>
  <c r="AP5" i="76"/>
  <c r="AM5" i="76"/>
  <c r="AN5" i="76"/>
  <c r="AO5" i="76"/>
  <c r="AL5" i="76"/>
  <c r="AE30" i="76"/>
  <c r="AE32" i="76" s="1"/>
  <c r="X30" i="76"/>
  <c r="X32" i="76" s="1"/>
  <c r="Q30" i="76"/>
  <c r="Q32" i="76" s="1"/>
  <c r="J30" i="76"/>
  <c r="J32" i="76" s="1"/>
  <c r="C30" i="76"/>
  <c r="C32" i="76" s="1"/>
  <c r="E30" i="76"/>
  <c r="F30" i="76"/>
  <c r="G30" i="76"/>
  <c r="H30" i="76"/>
  <c r="I30" i="76"/>
  <c r="L30" i="76"/>
  <c r="M30" i="76"/>
  <c r="N30" i="76"/>
  <c r="O30" i="76"/>
  <c r="P30" i="76"/>
  <c r="S30" i="76"/>
  <c r="T30" i="76"/>
  <c r="U30" i="76"/>
  <c r="Z30" i="76"/>
  <c r="AA30" i="76"/>
  <c r="AB30" i="76"/>
  <c r="AC30" i="76"/>
  <c r="AD30" i="76"/>
  <c r="E31" i="76"/>
  <c r="F31" i="76"/>
  <c r="G31" i="76"/>
  <c r="H31" i="76"/>
  <c r="I31" i="76"/>
  <c r="L31" i="76"/>
  <c r="M31" i="76"/>
  <c r="N31" i="76"/>
  <c r="O31" i="76"/>
  <c r="P31" i="76"/>
  <c r="S31" i="76"/>
  <c r="T31" i="76"/>
  <c r="U31" i="76"/>
  <c r="Z31" i="76"/>
  <c r="AA31" i="76"/>
  <c r="AB31" i="76"/>
  <c r="AC31" i="76"/>
  <c r="AD31" i="76"/>
  <c r="AI31" i="76"/>
  <c r="B31" i="76"/>
  <c r="AI30" i="76"/>
  <c r="AI32" i="76" s="1"/>
  <c r="B30" i="76"/>
  <c r="AG29" i="76"/>
  <c r="AG28" i="76"/>
  <c r="AG27" i="76"/>
  <c r="AG26" i="76"/>
  <c r="AG25" i="76"/>
  <c r="AG24" i="76"/>
  <c r="AG23" i="76"/>
  <c r="AG22" i="76"/>
  <c r="AG21" i="76"/>
  <c r="AG20" i="76"/>
  <c r="AG19" i="76"/>
  <c r="AG18" i="76"/>
  <c r="AG16" i="76"/>
  <c r="AG15" i="76"/>
  <c r="AG14" i="76"/>
  <c r="AG13" i="76"/>
  <c r="AG12" i="76"/>
  <c r="AG11" i="76"/>
  <c r="AG10" i="76"/>
  <c r="AG9" i="76"/>
  <c r="AG8" i="76"/>
  <c r="AG7" i="76"/>
  <c r="AG6" i="76"/>
  <c r="AG5" i="76"/>
  <c r="AF4" i="76"/>
  <c r="AE4" i="76"/>
  <c r="AD4" i="76"/>
  <c r="AC4" i="76"/>
  <c r="AB4" i="76"/>
  <c r="AA4" i="76"/>
  <c r="Z4" i="76"/>
  <c r="Y4" i="76"/>
  <c r="W4" i="76"/>
  <c r="V4" i="76"/>
  <c r="U4" i="76"/>
  <c r="T4" i="76"/>
  <c r="S4" i="76"/>
  <c r="R4" i="76"/>
  <c r="Q4" i="76"/>
  <c r="P4" i="76"/>
  <c r="O4" i="76"/>
  <c r="N4" i="76"/>
  <c r="M4" i="76"/>
  <c r="L4" i="76"/>
  <c r="K4" i="76"/>
  <c r="J4" i="76"/>
  <c r="I4" i="76"/>
  <c r="H4" i="76"/>
  <c r="G4" i="76"/>
  <c r="F4" i="76"/>
  <c r="E4" i="76"/>
  <c r="D4" i="76"/>
  <c r="C4" i="76"/>
  <c r="B4" i="76"/>
  <c r="AF31" i="75"/>
  <c r="AE31" i="75"/>
  <c r="AD31" i="75"/>
  <c r="AC31" i="75"/>
  <c r="AF30" i="75"/>
  <c r="AE30" i="75"/>
  <c r="AD30" i="75"/>
  <c r="AC30" i="75"/>
  <c r="Z31" i="75"/>
  <c r="Y31" i="75"/>
  <c r="X31" i="75"/>
  <c r="W31" i="75"/>
  <c r="V31" i="75"/>
  <c r="AA30" i="75"/>
  <c r="AA32" i="75" s="1"/>
  <c r="Z30" i="75"/>
  <c r="Y30" i="75"/>
  <c r="X30" i="75"/>
  <c r="W30" i="75"/>
  <c r="V30" i="75"/>
  <c r="S31" i="75"/>
  <c r="R31" i="75"/>
  <c r="Q31" i="75"/>
  <c r="P31" i="75"/>
  <c r="O31" i="75"/>
  <c r="T30" i="75"/>
  <c r="T32" i="75" s="1"/>
  <c r="S30" i="75"/>
  <c r="R30" i="75"/>
  <c r="Q30" i="75"/>
  <c r="P30" i="75"/>
  <c r="O30" i="75"/>
  <c r="H31" i="75"/>
  <c r="H30" i="75"/>
  <c r="AO29" i="75"/>
  <c r="AO28" i="75"/>
  <c r="AO27" i="75"/>
  <c r="AO26" i="75"/>
  <c r="AO25" i="75"/>
  <c r="AO24" i="75"/>
  <c r="AO23" i="75"/>
  <c r="AO22" i="75"/>
  <c r="AO21" i="75"/>
  <c r="AO20" i="75"/>
  <c r="AO19" i="75"/>
  <c r="AO18" i="75"/>
  <c r="AO16" i="75"/>
  <c r="AO15" i="75"/>
  <c r="AO14" i="75"/>
  <c r="AO13" i="75"/>
  <c r="AO12" i="75"/>
  <c r="AO11" i="75"/>
  <c r="AO10" i="75"/>
  <c r="AO9" i="75"/>
  <c r="AO8" i="75"/>
  <c r="AO7" i="75"/>
  <c r="AO6" i="75"/>
  <c r="AQ5" i="75"/>
  <c r="AP5" i="75"/>
  <c r="AO5" i="75"/>
  <c r="AN5" i="75"/>
  <c r="AM5" i="75"/>
  <c r="AL5" i="75"/>
  <c r="AI31" i="75"/>
  <c r="L31" i="75"/>
  <c r="K31" i="75"/>
  <c r="J31" i="75"/>
  <c r="I31" i="75"/>
  <c r="E31" i="75"/>
  <c r="D31" i="75"/>
  <c r="C31" i="75"/>
  <c r="B31" i="75"/>
  <c r="AI30" i="75"/>
  <c r="AI32" i="75" s="1"/>
  <c r="M30" i="75"/>
  <c r="M32" i="75" s="1"/>
  <c r="L30" i="75"/>
  <c r="K30" i="75"/>
  <c r="J30" i="75"/>
  <c r="I30" i="75"/>
  <c r="F30" i="75"/>
  <c r="F32" i="75" s="1"/>
  <c r="E30" i="75"/>
  <c r="D30" i="75"/>
  <c r="C30" i="75"/>
  <c r="B30" i="75"/>
  <c r="AP29" i="75"/>
  <c r="AN29" i="75"/>
  <c r="AM29" i="75"/>
  <c r="AL29" i="75"/>
  <c r="AG29" i="75"/>
  <c r="AP28" i="75"/>
  <c r="AN28" i="75"/>
  <c r="AM28" i="75"/>
  <c r="AL28" i="75"/>
  <c r="AG28" i="75"/>
  <c r="AP27" i="75"/>
  <c r="AN27" i="75"/>
  <c r="AM27" i="75"/>
  <c r="AL27" i="75"/>
  <c r="AG27" i="75"/>
  <c r="AP26" i="75"/>
  <c r="AN26" i="75"/>
  <c r="AM26" i="75"/>
  <c r="AL26" i="75"/>
  <c r="AG26" i="75"/>
  <c r="AP25" i="75"/>
  <c r="AN25" i="75"/>
  <c r="AM25" i="75"/>
  <c r="AL25" i="75"/>
  <c r="AG25" i="75"/>
  <c r="AP24" i="75"/>
  <c r="AN24" i="75"/>
  <c r="AM24" i="75"/>
  <c r="AL24" i="75"/>
  <c r="AG24" i="75"/>
  <c r="AP23" i="75"/>
  <c r="AN23" i="75"/>
  <c r="AM23" i="75"/>
  <c r="AL23" i="75"/>
  <c r="AG23" i="75"/>
  <c r="AP22" i="75"/>
  <c r="AN22" i="75"/>
  <c r="AM22" i="75"/>
  <c r="AL22" i="75"/>
  <c r="AG22" i="75"/>
  <c r="AP21" i="75"/>
  <c r="AN21" i="75"/>
  <c r="AM21" i="75"/>
  <c r="AL21" i="75"/>
  <c r="AG21" i="75"/>
  <c r="AP20" i="75"/>
  <c r="AN20" i="75"/>
  <c r="AM20" i="75"/>
  <c r="AL20" i="75"/>
  <c r="AG20" i="75"/>
  <c r="AP19" i="75"/>
  <c r="AN19" i="75"/>
  <c r="AM19" i="75"/>
  <c r="AL19" i="75"/>
  <c r="AG19" i="75"/>
  <c r="AP18" i="75"/>
  <c r="AN18" i="75"/>
  <c r="AM18" i="75"/>
  <c r="AL18" i="75"/>
  <c r="AG18" i="75"/>
  <c r="AQ16" i="75"/>
  <c r="AP16" i="75"/>
  <c r="AN16" i="75"/>
  <c r="AM16" i="75"/>
  <c r="AL16" i="75"/>
  <c r="AG16" i="75"/>
  <c r="AQ15" i="75"/>
  <c r="AP15" i="75"/>
  <c r="AN15" i="75"/>
  <c r="AM15" i="75"/>
  <c r="AL15" i="75"/>
  <c r="AG15" i="75"/>
  <c r="AQ14" i="75"/>
  <c r="AP14" i="75"/>
  <c r="AN14" i="75"/>
  <c r="AM14" i="75"/>
  <c r="AL14" i="75"/>
  <c r="AG14" i="75"/>
  <c r="AQ13" i="75"/>
  <c r="AP13" i="75"/>
  <c r="AN13" i="75"/>
  <c r="AM13" i="75"/>
  <c r="AL13" i="75"/>
  <c r="AG13" i="75"/>
  <c r="AQ12" i="75"/>
  <c r="AP12" i="75"/>
  <c r="AN12" i="75"/>
  <c r="AM12" i="75"/>
  <c r="AL12" i="75"/>
  <c r="AG12" i="75"/>
  <c r="AQ11" i="75"/>
  <c r="AP11" i="75"/>
  <c r="AN11" i="75"/>
  <c r="AM11" i="75"/>
  <c r="AL11" i="75"/>
  <c r="AG11" i="75"/>
  <c r="AQ10" i="75"/>
  <c r="AP10" i="75"/>
  <c r="AN10" i="75"/>
  <c r="AM10" i="75"/>
  <c r="AL10" i="75"/>
  <c r="AG10" i="75"/>
  <c r="AQ9" i="75"/>
  <c r="AP9" i="75"/>
  <c r="AN9" i="75"/>
  <c r="AM9" i="75"/>
  <c r="AL9" i="75"/>
  <c r="AG9" i="75"/>
  <c r="AQ8" i="75"/>
  <c r="AP8" i="75"/>
  <c r="AN8" i="75"/>
  <c r="AM8" i="75"/>
  <c r="AL8" i="75"/>
  <c r="AG8" i="75"/>
  <c r="AQ7" i="75"/>
  <c r="AP7" i="75"/>
  <c r="AN7" i="75"/>
  <c r="AM7" i="75"/>
  <c r="AL7" i="75"/>
  <c r="AG7" i="75"/>
  <c r="AQ6" i="75"/>
  <c r="AP6" i="75"/>
  <c r="AN6" i="75"/>
  <c r="AM6" i="75"/>
  <c r="AL6" i="75"/>
  <c r="AG6" i="75"/>
  <c r="AG5" i="75"/>
  <c r="AF4" i="75"/>
  <c r="AE4" i="75"/>
  <c r="AD4" i="75"/>
  <c r="AC4" i="75"/>
  <c r="AB4" i="75"/>
  <c r="AA4" i="75"/>
  <c r="Z4" i="75"/>
  <c r="Y4" i="75"/>
  <c r="X4" i="75"/>
  <c r="W4" i="75"/>
  <c r="V4" i="75"/>
  <c r="U4" i="75"/>
  <c r="T4" i="75"/>
  <c r="S4" i="75"/>
  <c r="R4" i="75"/>
  <c r="Q4" i="75"/>
  <c r="P4" i="75"/>
  <c r="O4" i="75"/>
  <c r="N4" i="75"/>
  <c r="M4" i="75"/>
  <c r="L4" i="75"/>
  <c r="K4" i="75"/>
  <c r="J4" i="75"/>
  <c r="I4" i="75"/>
  <c r="H4" i="75"/>
  <c r="G4" i="75"/>
  <c r="F4" i="75"/>
  <c r="E4" i="75"/>
  <c r="D4" i="75"/>
  <c r="C4" i="75"/>
  <c r="B4" i="75"/>
  <c r="AP45" i="74"/>
  <c r="AN45" i="74"/>
  <c r="AM45" i="74"/>
  <c r="AL45" i="74"/>
  <c r="AQ44" i="74"/>
  <c r="AP44" i="74"/>
  <c r="AO44" i="74"/>
  <c r="AN44" i="74"/>
  <c r="AM44" i="74"/>
  <c r="AL44" i="74"/>
  <c r="AM43" i="74"/>
  <c r="AM42" i="74"/>
  <c r="AP43" i="74"/>
  <c r="AN43" i="74"/>
  <c r="AP42" i="74"/>
  <c r="AN42" i="74"/>
  <c r="AP41" i="74"/>
  <c r="AN41" i="74"/>
  <c r="AQ39" i="74"/>
  <c r="AP39" i="74"/>
  <c r="AO39" i="74"/>
  <c r="AN39" i="74"/>
  <c r="AQ38" i="74"/>
  <c r="AP38" i="74"/>
  <c r="AO38" i="74"/>
  <c r="AN38" i="74"/>
  <c r="AQ37" i="74"/>
  <c r="AP37" i="74"/>
  <c r="AO37" i="74"/>
  <c r="AN37" i="74"/>
  <c r="AM39" i="74"/>
  <c r="AM38" i="74"/>
  <c r="AL43" i="74"/>
  <c r="AL42" i="74"/>
  <c r="AL39" i="74"/>
  <c r="AL38" i="74"/>
  <c r="AL37" i="74"/>
  <c r="G30" i="74"/>
  <c r="AF32" i="74"/>
  <c r="AF31" i="74"/>
  <c r="AE31" i="74"/>
  <c r="AF30" i="74"/>
  <c r="AE30" i="74"/>
  <c r="AB31" i="74"/>
  <c r="AA31" i="74"/>
  <c r="Z31" i="74"/>
  <c r="Y31" i="74"/>
  <c r="X31" i="74"/>
  <c r="AC30" i="74"/>
  <c r="AC32" i="74" s="1"/>
  <c r="AB30" i="74"/>
  <c r="AA30" i="74"/>
  <c r="Z30" i="74"/>
  <c r="Y30" i="74"/>
  <c r="X30" i="74"/>
  <c r="U31" i="74"/>
  <c r="T31" i="74"/>
  <c r="S31" i="74"/>
  <c r="R31" i="74"/>
  <c r="Q31" i="74"/>
  <c r="V30" i="74"/>
  <c r="V32" i="74" s="1"/>
  <c r="U30" i="74"/>
  <c r="T30" i="74"/>
  <c r="S30" i="74"/>
  <c r="R30" i="74"/>
  <c r="Q30" i="74"/>
  <c r="N31" i="74"/>
  <c r="M31" i="74"/>
  <c r="L31" i="74"/>
  <c r="K31" i="74"/>
  <c r="J31" i="74"/>
  <c r="O30" i="74"/>
  <c r="O32" i="74" s="1"/>
  <c r="N30" i="74"/>
  <c r="M30" i="74"/>
  <c r="M32" i="74" s="1"/>
  <c r="L30" i="74"/>
  <c r="K30" i="74"/>
  <c r="J30" i="74"/>
  <c r="G31" i="74"/>
  <c r="H30" i="74"/>
  <c r="H32" i="74" s="1"/>
  <c r="AP29" i="74"/>
  <c r="AO29" i="74"/>
  <c r="AN29" i="74"/>
  <c r="AP28" i="74"/>
  <c r="AO28" i="74"/>
  <c r="AN28" i="74"/>
  <c r="AP27" i="74"/>
  <c r="AO27" i="74"/>
  <c r="AN27" i="74"/>
  <c r="AP26" i="74"/>
  <c r="AO26" i="74"/>
  <c r="AN26" i="74"/>
  <c r="AP25" i="74"/>
  <c r="AO25" i="74"/>
  <c r="AN25" i="74"/>
  <c r="AP24" i="74"/>
  <c r="AO24" i="74"/>
  <c r="AN24" i="74"/>
  <c r="AP23" i="74"/>
  <c r="AO23" i="74"/>
  <c r="AN23" i="74"/>
  <c r="AP22" i="74"/>
  <c r="AO22" i="74"/>
  <c r="AN22" i="74"/>
  <c r="AP21" i="74"/>
  <c r="AO21" i="74"/>
  <c r="AN21" i="74"/>
  <c r="AP20" i="74"/>
  <c r="AO20" i="74"/>
  <c r="AN20" i="74"/>
  <c r="AP19" i="74"/>
  <c r="AO19" i="74"/>
  <c r="AN19" i="74"/>
  <c r="AP18" i="74"/>
  <c r="AO18" i="74"/>
  <c r="AN18" i="74"/>
  <c r="AQ16" i="74"/>
  <c r="AP16" i="74"/>
  <c r="AO16" i="74"/>
  <c r="AN16" i="74"/>
  <c r="AQ15" i="74"/>
  <c r="AP15" i="74"/>
  <c r="AO15" i="74"/>
  <c r="AN15" i="74"/>
  <c r="AQ14" i="74"/>
  <c r="AP14" i="74"/>
  <c r="AO14" i="74"/>
  <c r="AN14" i="74"/>
  <c r="AQ13" i="74"/>
  <c r="AP13" i="74"/>
  <c r="AO13" i="74"/>
  <c r="AN13" i="74"/>
  <c r="AQ12" i="74"/>
  <c r="AP12" i="74"/>
  <c r="AO12" i="74"/>
  <c r="AN12" i="74"/>
  <c r="AQ11" i="74"/>
  <c r="AP11" i="74"/>
  <c r="AO11" i="74"/>
  <c r="AN11" i="74"/>
  <c r="AQ10" i="74"/>
  <c r="AP10" i="74"/>
  <c r="AO10" i="74"/>
  <c r="AN10" i="74"/>
  <c r="AQ9" i="74"/>
  <c r="AP9" i="74"/>
  <c r="AO9" i="74"/>
  <c r="AN9" i="74"/>
  <c r="AQ8" i="74"/>
  <c r="AP8" i="74"/>
  <c r="AO8" i="74"/>
  <c r="AN8" i="74"/>
  <c r="AQ7" i="74"/>
  <c r="AP7" i="74"/>
  <c r="AO7" i="74"/>
  <c r="AN7" i="74"/>
  <c r="AQ6" i="74"/>
  <c r="AP6" i="74"/>
  <c r="AO6" i="74"/>
  <c r="AN6" i="74"/>
  <c r="AQ5" i="74"/>
  <c r="AP5" i="74"/>
  <c r="AO5" i="74"/>
  <c r="AN5" i="74"/>
  <c r="AM29" i="74"/>
  <c r="AM28" i="74"/>
  <c r="AM27" i="74"/>
  <c r="AM26" i="74"/>
  <c r="AM25" i="74"/>
  <c r="AM24" i="74"/>
  <c r="AM23" i="74"/>
  <c r="AM22" i="74"/>
  <c r="AM21" i="74"/>
  <c r="AM20" i="74"/>
  <c r="AM19" i="74"/>
  <c r="AM18" i="74"/>
  <c r="AM16" i="74"/>
  <c r="AM15" i="74"/>
  <c r="AM14" i="74"/>
  <c r="AM13" i="74"/>
  <c r="AM12" i="74"/>
  <c r="AM11" i="74"/>
  <c r="AM10" i="74"/>
  <c r="AM9" i="74"/>
  <c r="AM8" i="74"/>
  <c r="AM7" i="74"/>
  <c r="AM6" i="74"/>
  <c r="AM5" i="74"/>
  <c r="AL29" i="74"/>
  <c r="AL28" i="74"/>
  <c r="AL27" i="74"/>
  <c r="AL26" i="74"/>
  <c r="AL25" i="74"/>
  <c r="AL24" i="74"/>
  <c r="AL23" i="74"/>
  <c r="AL22" i="74"/>
  <c r="AL21" i="74"/>
  <c r="AL20" i="74"/>
  <c r="AL19" i="74"/>
  <c r="AL18" i="74"/>
  <c r="AL16" i="74"/>
  <c r="AL15" i="74"/>
  <c r="AL14" i="74"/>
  <c r="AL13" i="74"/>
  <c r="AL12" i="74"/>
  <c r="AL11" i="74"/>
  <c r="AL10" i="74"/>
  <c r="AL9" i="74"/>
  <c r="AL8" i="74"/>
  <c r="AL7" i="74"/>
  <c r="AL6" i="74"/>
  <c r="AL5" i="74"/>
  <c r="D44" i="74"/>
  <c r="F44" i="74"/>
  <c r="F46" i="74" s="1"/>
  <c r="G44" i="74"/>
  <c r="H44" i="74"/>
  <c r="H46" i="74" s="1"/>
  <c r="J44" i="74"/>
  <c r="K44" i="74"/>
  <c r="M44" i="74"/>
  <c r="M46" i="74" s="1"/>
  <c r="N44" i="74"/>
  <c r="O44" i="74"/>
  <c r="O46" i="74" s="1"/>
  <c r="Q44" i="74"/>
  <c r="R44" i="74"/>
  <c r="S44" i="74"/>
  <c r="T46" i="74"/>
  <c r="U44" i="74"/>
  <c r="V44" i="74"/>
  <c r="V46" i="74" s="1"/>
  <c r="X44" i="74"/>
  <c r="X46" i="74" s="1"/>
  <c r="Y44" i="74"/>
  <c r="Y46" i="74" s="1"/>
  <c r="AA44" i="74"/>
  <c r="AA46" i="74" s="1"/>
  <c r="AB44" i="74"/>
  <c r="AC44" i="74"/>
  <c r="AC46" i="74" s="1"/>
  <c r="AE44" i="74"/>
  <c r="AF44" i="74"/>
  <c r="D45" i="74"/>
  <c r="E45" i="74"/>
  <c r="E46" i="74" s="1"/>
  <c r="G45" i="74"/>
  <c r="G46" i="74" s="1"/>
  <c r="J45" i="74"/>
  <c r="K45" i="74"/>
  <c r="L45" i="74"/>
  <c r="L46" i="74" s="1"/>
  <c r="N45" i="74"/>
  <c r="Q45" i="74"/>
  <c r="Q46" i="74" s="1"/>
  <c r="R45" i="74"/>
  <c r="S45" i="74"/>
  <c r="U45" i="74"/>
  <c r="U46" i="74" s="1"/>
  <c r="Y45" i="74"/>
  <c r="Z45" i="74"/>
  <c r="AB45" i="74"/>
  <c r="AE45" i="74"/>
  <c r="AF45" i="74"/>
  <c r="Z46" i="74"/>
  <c r="AB46" i="74"/>
  <c r="AE46" i="74"/>
  <c r="AF46" i="74"/>
  <c r="AI45" i="74"/>
  <c r="C45" i="74"/>
  <c r="AI44" i="74"/>
  <c r="AI46" i="74" s="1"/>
  <c r="C44" i="74"/>
  <c r="AG43" i="74"/>
  <c r="AG42" i="74"/>
  <c r="AR41" i="74"/>
  <c r="AG41" i="74"/>
  <c r="AH41" i="74" s="1"/>
  <c r="AG39" i="74"/>
  <c r="AG38" i="74"/>
  <c r="AG37" i="74"/>
  <c r="AH37" i="74" s="1"/>
  <c r="AE36" i="74"/>
  <c r="AD36" i="74"/>
  <c r="AC36" i="74"/>
  <c r="AB36" i="74"/>
  <c r="AA36" i="74"/>
  <c r="Z36" i="74"/>
  <c r="Y36" i="74"/>
  <c r="X36" i="74"/>
  <c r="W36" i="74"/>
  <c r="V36" i="74"/>
  <c r="U36" i="74"/>
  <c r="T36" i="74"/>
  <c r="S36" i="74"/>
  <c r="R36" i="74"/>
  <c r="Q36" i="74"/>
  <c r="P36" i="74"/>
  <c r="O36" i="74"/>
  <c r="N36" i="74"/>
  <c r="M36" i="74"/>
  <c r="L36" i="74"/>
  <c r="K36" i="74"/>
  <c r="J36" i="74"/>
  <c r="I36" i="74"/>
  <c r="H36" i="74"/>
  <c r="G36" i="74"/>
  <c r="F36" i="74"/>
  <c r="E36" i="74"/>
  <c r="D36" i="74"/>
  <c r="C36" i="74"/>
  <c r="B36" i="74"/>
  <c r="AI31" i="74"/>
  <c r="F31" i="74"/>
  <c r="E31" i="74"/>
  <c r="D31" i="74"/>
  <c r="C31" i="74"/>
  <c r="AI30" i="74"/>
  <c r="AI32" i="74" s="1"/>
  <c r="F30" i="74"/>
  <c r="E30" i="74"/>
  <c r="D30" i="74"/>
  <c r="C30" i="74"/>
  <c r="AG29" i="74"/>
  <c r="AG28" i="74"/>
  <c r="AG27" i="74"/>
  <c r="AG26" i="74"/>
  <c r="AG25" i="74"/>
  <c r="AG24" i="74"/>
  <c r="AG23" i="74"/>
  <c r="AG22" i="74"/>
  <c r="AG21" i="74"/>
  <c r="AG20" i="74"/>
  <c r="AG19" i="74"/>
  <c r="AG18" i="74"/>
  <c r="AG16" i="74"/>
  <c r="AG15" i="74"/>
  <c r="AG14" i="74"/>
  <c r="AG13" i="74"/>
  <c r="AG12" i="74"/>
  <c r="AG11" i="74"/>
  <c r="AG10" i="74"/>
  <c r="AG9" i="74"/>
  <c r="AG8" i="74"/>
  <c r="AG7" i="74"/>
  <c r="AG6" i="74"/>
  <c r="AG5" i="74"/>
  <c r="AE4" i="74"/>
  <c r="AD4" i="74"/>
  <c r="AC4" i="74"/>
  <c r="AB4" i="74"/>
  <c r="AA4" i="74"/>
  <c r="Z4" i="74"/>
  <c r="Y4" i="74"/>
  <c r="X4" i="74"/>
  <c r="W4" i="74"/>
  <c r="V4" i="74"/>
  <c r="U4" i="74"/>
  <c r="T4" i="74"/>
  <c r="S4" i="74"/>
  <c r="R4" i="74"/>
  <c r="Q4" i="74"/>
  <c r="P4" i="74"/>
  <c r="O4" i="74"/>
  <c r="N4" i="74"/>
  <c r="M4" i="74"/>
  <c r="L4" i="74"/>
  <c r="K4" i="74"/>
  <c r="J4" i="74"/>
  <c r="I4" i="74"/>
  <c r="H4" i="74"/>
  <c r="G4" i="74"/>
  <c r="F4" i="74"/>
  <c r="E4" i="74"/>
  <c r="D4" i="74"/>
  <c r="C4" i="74"/>
  <c r="B4" i="74"/>
  <c r="S2" i="73"/>
  <c r="AL46" i="73"/>
  <c r="AP45" i="73"/>
  <c r="AO45" i="73"/>
  <c r="AQ44" i="73"/>
  <c r="AO44" i="73"/>
  <c r="AO37" i="73"/>
  <c r="AN45" i="73"/>
  <c r="AM45" i="73"/>
  <c r="AM46" i="73" s="1"/>
  <c r="AL45" i="73"/>
  <c r="AN44" i="73"/>
  <c r="AM44" i="73"/>
  <c r="AL44" i="73"/>
  <c r="AN46" i="73"/>
  <c r="AN37" i="73"/>
  <c r="AL37" i="73"/>
  <c r="AP43" i="73"/>
  <c r="AO43" i="73"/>
  <c r="AP42" i="73"/>
  <c r="AO42" i="73"/>
  <c r="AP41" i="73"/>
  <c r="AO41" i="73"/>
  <c r="AQ39" i="73"/>
  <c r="AP39" i="73"/>
  <c r="AO39" i="73"/>
  <c r="AQ38" i="73"/>
  <c r="AP38" i="73"/>
  <c r="AO38" i="73"/>
  <c r="AQ37" i="73"/>
  <c r="AP37" i="73"/>
  <c r="C44" i="73"/>
  <c r="F44" i="73"/>
  <c r="G44" i="73"/>
  <c r="I44" i="73"/>
  <c r="J44" i="73"/>
  <c r="K44" i="73"/>
  <c r="M44" i="73"/>
  <c r="N44" i="73"/>
  <c r="O44" i="73"/>
  <c r="P44" i="73"/>
  <c r="Q44" i="73"/>
  <c r="R44" i="73"/>
  <c r="T44" i="73"/>
  <c r="U44" i="73"/>
  <c r="W44" i="73"/>
  <c r="X44" i="73"/>
  <c r="AP44" i="73" s="1"/>
  <c r="Y44" i="73"/>
  <c r="AA44" i="73"/>
  <c r="AB44" i="73"/>
  <c r="AD44" i="73"/>
  <c r="AE44" i="73"/>
  <c r="AF44" i="73"/>
  <c r="AF46" i="73" s="1"/>
  <c r="AH46" i="73" s="1"/>
  <c r="C45" i="73"/>
  <c r="F45" i="73"/>
  <c r="G45" i="73"/>
  <c r="H45" i="73"/>
  <c r="I45" i="73"/>
  <c r="J45" i="73"/>
  <c r="M45" i="73"/>
  <c r="N45" i="73"/>
  <c r="O45" i="73"/>
  <c r="Q45" i="73"/>
  <c r="R46" i="73"/>
  <c r="T45" i="73"/>
  <c r="U45" i="73"/>
  <c r="V45" i="73"/>
  <c r="X45" i="73"/>
  <c r="AA45" i="73"/>
  <c r="AB45" i="73"/>
  <c r="AC45" i="73"/>
  <c r="AE45" i="73"/>
  <c r="AN43" i="73"/>
  <c r="AM43" i="73"/>
  <c r="AL43" i="73"/>
  <c r="AN42" i="73"/>
  <c r="AM42" i="73"/>
  <c r="AL42" i="73"/>
  <c r="AN41" i="73"/>
  <c r="AM41" i="73"/>
  <c r="AL41" i="73"/>
  <c r="AN39" i="73"/>
  <c r="AM39" i="73"/>
  <c r="AL39" i="73"/>
  <c r="AN38" i="73"/>
  <c r="AM38" i="73"/>
  <c r="AL38" i="73"/>
  <c r="AM37" i="73"/>
  <c r="AO18" i="73"/>
  <c r="AN18" i="73"/>
  <c r="AL18" i="73"/>
  <c r="AP29" i="73"/>
  <c r="AO29" i="73"/>
  <c r="AN29" i="73"/>
  <c r="AM29" i="73"/>
  <c r="AL29" i="73"/>
  <c r="AP28" i="73"/>
  <c r="AO28" i="73"/>
  <c r="AN28" i="73"/>
  <c r="AM28" i="73"/>
  <c r="AL28" i="73"/>
  <c r="AP27" i="73"/>
  <c r="AO27" i="73"/>
  <c r="AN27" i="73"/>
  <c r="AM27" i="73"/>
  <c r="AL27" i="73"/>
  <c r="AP26" i="73"/>
  <c r="AO26" i="73"/>
  <c r="AN26" i="73"/>
  <c r="AM26" i="73"/>
  <c r="AL26" i="73"/>
  <c r="AP25" i="73"/>
  <c r="AO25" i="73"/>
  <c r="AN25" i="73"/>
  <c r="AM25" i="73"/>
  <c r="AL25" i="73"/>
  <c r="AP24" i="73"/>
  <c r="AO24" i="73"/>
  <c r="AN24" i="73"/>
  <c r="AM24" i="73"/>
  <c r="AL24" i="73"/>
  <c r="AP23" i="73"/>
  <c r="AO23" i="73"/>
  <c r="AN23" i="73"/>
  <c r="AM23" i="73"/>
  <c r="AL23" i="73"/>
  <c r="AP22" i="73"/>
  <c r="AO22" i="73"/>
  <c r="AN22" i="73"/>
  <c r="AM22" i="73"/>
  <c r="AL22" i="73"/>
  <c r="AP21" i="73"/>
  <c r="AO21" i="73"/>
  <c r="AN21" i="73"/>
  <c r="AM21" i="73"/>
  <c r="AL21" i="73"/>
  <c r="AP20" i="73"/>
  <c r="AO20" i="73"/>
  <c r="AN20" i="73"/>
  <c r="AM20" i="73"/>
  <c r="AL20" i="73"/>
  <c r="AP19" i="73"/>
  <c r="AO19" i="73"/>
  <c r="AN19" i="73"/>
  <c r="AM19" i="73"/>
  <c r="AL19" i="73"/>
  <c r="AP18" i="73"/>
  <c r="AM18" i="73"/>
  <c r="AQ16" i="73"/>
  <c r="AP16" i="73"/>
  <c r="AO16" i="73"/>
  <c r="AN16" i="73"/>
  <c r="AM16" i="73"/>
  <c r="AL16" i="73"/>
  <c r="AQ15" i="73"/>
  <c r="AP15" i="73"/>
  <c r="AO15" i="73"/>
  <c r="AN15" i="73"/>
  <c r="AM15" i="73"/>
  <c r="AL15" i="73"/>
  <c r="AQ14" i="73"/>
  <c r="AP14" i="73"/>
  <c r="AO14" i="73"/>
  <c r="AN14" i="73"/>
  <c r="AM14" i="73"/>
  <c r="AL14" i="73"/>
  <c r="AQ13" i="73"/>
  <c r="AP13" i="73"/>
  <c r="AO13" i="73"/>
  <c r="AN13" i="73"/>
  <c r="AM13" i="73"/>
  <c r="AL13" i="73"/>
  <c r="AQ12" i="73"/>
  <c r="AP12" i="73"/>
  <c r="AO12" i="73"/>
  <c r="AN12" i="73"/>
  <c r="AM12" i="73"/>
  <c r="AL12" i="73"/>
  <c r="AQ11" i="73"/>
  <c r="AP11" i="73"/>
  <c r="AO11" i="73"/>
  <c r="AN11" i="73"/>
  <c r="AM11" i="73"/>
  <c r="AL11" i="73"/>
  <c r="AQ10" i="73"/>
  <c r="AP10" i="73"/>
  <c r="AO10" i="73"/>
  <c r="AN10" i="73"/>
  <c r="AM10" i="73"/>
  <c r="AL10" i="73"/>
  <c r="AQ9" i="73"/>
  <c r="AP9" i="73"/>
  <c r="AO9" i="73"/>
  <c r="AN9" i="73"/>
  <c r="AM9" i="73"/>
  <c r="AL9" i="73"/>
  <c r="AQ8" i="73"/>
  <c r="AP8" i="73"/>
  <c r="AO8" i="73"/>
  <c r="AN8" i="73"/>
  <c r="AM8" i="73"/>
  <c r="AL8" i="73"/>
  <c r="AQ7" i="73"/>
  <c r="AP7" i="73"/>
  <c r="AO7" i="73"/>
  <c r="AN7" i="73"/>
  <c r="AM7" i="73"/>
  <c r="AL7" i="73"/>
  <c r="AQ6" i="73"/>
  <c r="AP6" i="73"/>
  <c r="AO6" i="73"/>
  <c r="AN6" i="73"/>
  <c r="AM6" i="73"/>
  <c r="AL6" i="73"/>
  <c r="AQ5" i="73"/>
  <c r="AP5" i="73"/>
  <c r="AO5" i="73"/>
  <c r="AM5" i="73"/>
  <c r="AN5" i="73"/>
  <c r="AL5" i="73"/>
  <c r="W46" i="73"/>
  <c r="AI45" i="73"/>
  <c r="AI44" i="73"/>
  <c r="Y46" i="73"/>
  <c r="U46" i="73"/>
  <c r="T46" i="73"/>
  <c r="K46" i="73"/>
  <c r="B44" i="73"/>
  <c r="AG43" i="73"/>
  <c r="AG42" i="73"/>
  <c r="AG41" i="73"/>
  <c r="AG39" i="73"/>
  <c r="AG38" i="73"/>
  <c r="AG37" i="73"/>
  <c r="AF36" i="73"/>
  <c r="AE36" i="73"/>
  <c r="AD36" i="73"/>
  <c r="AC36" i="73"/>
  <c r="AB36" i="73"/>
  <c r="AA36" i="73"/>
  <c r="Z36" i="73"/>
  <c r="Y36" i="73"/>
  <c r="X36" i="73"/>
  <c r="W36" i="73"/>
  <c r="V36" i="73"/>
  <c r="U36" i="73"/>
  <c r="T36" i="73"/>
  <c r="S36" i="73"/>
  <c r="R36" i="73"/>
  <c r="Q36" i="73"/>
  <c r="P36" i="73"/>
  <c r="O36" i="73"/>
  <c r="N36" i="73"/>
  <c r="M36" i="73"/>
  <c r="L36" i="73"/>
  <c r="K36" i="73"/>
  <c r="J36" i="73"/>
  <c r="I36" i="73"/>
  <c r="H36" i="73"/>
  <c r="G36" i="73"/>
  <c r="F36" i="73"/>
  <c r="E36" i="73"/>
  <c r="D36" i="73"/>
  <c r="C36" i="73"/>
  <c r="B36" i="73"/>
  <c r="G30" i="73"/>
  <c r="H30" i="73"/>
  <c r="I30" i="73"/>
  <c r="J30" i="73"/>
  <c r="K30" i="73"/>
  <c r="K32" i="73" s="1"/>
  <c r="M30" i="73"/>
  <c r="N30" i="73"/>
  <c r="O30" i="73"/>
  <c r="P30" i="73"/>
  <c r="Q30" i="73"/>
  <c r="R30" i="73"/>
  <c r="R32" i="73" s="1"/>
  <c r="T30" i="73"/>
  <c r="U30" i="73"/>
  <c r="V30" i="73"/>
  <c r="W30" i="73"/>
  <c r="X30" i="73"/>
  <c r="Y30" i="73"/>
  <c r="Y32" i="73" s="1"/>
  <c r="AA30" i="73"/>
  <c r="AL30" i="73" s="1"/>
  <c r="AB30" i="73"/>
  <c r="AM30" i="73" s="1"/>
  <c r="AC30" i="73"/>
  <c r="AN30" i="73" s="1"/>
  <c r="AD30" i="73"/>
  <c r="AO30" i="73" s="1"/>
  <c r="AE30" i="73"/>
  <c r="G31" i="73"/>
  <c r="H31" i="73"/>
  <c r="I31" i="73"/>
  <c r="J31" i="73"/>
  <c r="M31" i="73"/>
  <c r="N31" i="73"/>
  <c r="O31" i="73"/>
  <c r="P31" i="73"/>
  <c r="Q31" i="73"/>
  <c r="T31" i="73"/>
  <c r="U31" i="73"/>
  <c r="V31" i="73"/>
  <c r="W31" i="73"/>
  <c r="X31" i="73"/>
  <c r="AA31" i="73"/>
  <c r="AL31" i="73" s="1"/>
  <c r="AB31" i="73"/>
  <c r="AM31" i="73" s="1"/>
  <c r="AC31" i="73"/>
  <c r="AN31" i="73" s="1"/>
  <c r="AD31" i="73"/>
  <c r="AE31" i="73"/>
  <c r="AI31" i="73"/>
  <c r="F31" i="73"/>
  <c r="C31" i="73"/>
  <c r="B31" i="73"/>
  <c r="AI30" i="73"/>
  <c r="AI32" i="73" s="1"/>
  <c r="F30" i="73"/>
  <c r="C30" i="73"/>
  <c r="B30" i="73"/>
  <c r="AG29" i="73"/>
  <c r="AG28" i="73"/>
  <c r="AG27" i="73"/>
  <c r="AG26" i="73"/>
  <c r="AG25" i="73"/>
  <c r="AG24" i="73"/>
  <c r="AG23" i="73"/>
  <c r="AG22" i="73"/>
  <c r="AG21" i="73"/>
  <c r="AG20" i="73"/>
  <c r="AG19" i="73"/>
  <c r="AG18" i="73"/>
  <c r="AG16" i="73"/>
  <c r="AG15" i="73"/>
  <c r="AG14" i="73"/>
  <c r="AG13" i="73"/>
  <c r="AG12" i="73"/>
  <c r="AG11" i="73"/>
  <c r="AG10" i="73"/>
  <c r="AG9" i="73"/>
  <c r="AG8" i="73"/>
  <c r="AG7" i="73"/>
  <c r="AG6" i="73"/>
  <c r="AG5" i="73"/>
  <c r="AF4" i="73"/>
  <c r="AE4" i="73"/>
  <c r="AD4" i="73"/>
  <c r="AC4" i="73"/>
  <c r="AB4" i="73"/>
  <c r="AA4" i="73"/>
  <c r="Z4" i="73"/>
  <c r="Y4" i="73"/>
  <c r="X4" i="73"/>
  <c r="W4" i="73"/>
  <c r="V4" i="73"/>
  <c r="U4" i="73"/>
  <c r="T4" i="73"/>
  <c r="S4" i="73"/>
  <c r="R4" i="73"/>
  <c r="Q4" i="73"/>
  <c r="P4" i="73"/>
  <c r="O4" i="73"/>
  <c r="N4" i="73"/>
  <c r="M4" i="73"/>
  <c r="L4" i="73"/>
  <c r="K4" i="73"/>
  <c r="J4" i="73"/>
  <c r="I4" i="73"/>
  <c r="H4" i="73"/>
  <c r="G4" i="73"/>
  <c r="F4" i="73"/>
  <c r="E4" i="73"/>
  <c r="D4" i="73"/>
  <c r="C4" i="73"/>
  <c r="B4" i="73"/>
  <c r="Y30" i="72"/>
  <c r="AO23" i="72"/>
  <c r="AP29" i="72"/>
  <c r="AO29" i="72"/>
  <c r="AN29" i="72"/>
  <c r="AM29" i="72"/>
  <c r="AL29" i="72"/>
  <c r="AP28" i="72"/>
  <c r="AO28" i="72"/>
  <c r="AN28" i="72"/>
  <c r="AM28" i="72"/>
  <c r="AL28" i="72"/>
  <c r="AP27" i="72"/>
  <c r="AO27" i="72"/>
  <c r="AN27" i="72"/>
  <c r="AM27" i="72"/>
  <c r="AL27" i="72"/>
  <c r="AP26" i="72"/>
  <c r="AO26" i="72"/>
  <c r="AN26" i="72"/>
  <c r="AM26" i="72"/>
  <c r="AL26" i="72"/>
  <c r="AP25" i="72"/>
  <c r="AO25" i="72"/>
  <c r="AN25" i="72"/>
  <c r="AM25" i="72"/>
  <c r="AL25" i="72"/>
  <c r="AP24" i="72"/>
  <c r="AO24" i="72"/>
  <c r="AN24" i="72"/>
  <c r="AM24" i="72"/>
  <c r="AL24" i="72"/>
  <c r="AP23" i="72"/>
  <c r="AN23" i="72"/>
  <c r="AM23" i="72"/>
  <c r="AL23" i="72"/>
  <c r="AP22" i="72"/>
  <c r="AO22" i="72"/>
  <c r="AN22" i="72"/>
  <c r="AM22" i="72"/>
  <c r="AL22" i="72"/>
  <c r="AP21" i="72"/>
  <c r="AO21" i="72"/>
  <c r="AN21" i="72"/>
  <c r="AM21" i="72"/>
  <c r="AL21" i="72"/>
  <c r="AP20" i="72"/>
  <c r="AO20" i="72"/>
  <c r="AN20" i="72"/>
  <c r="AM20" i="72"/>
  <c r="AL20" i="72"/>
  <c r="AP19" i="72"/>
  <c r="AO19" i="72"/>
  <c r="AN19" i="72"/>
  <c r="AM19" i="72"/>
  <c r="AL19" i="72"/>
  <c r="AP18" i="72"/>
  <c r="AO18" i="72"/>
  <c r="AN18" i="72"/>
  <c r="AM18" i="72"/>
  <c r="AL18" i="72"/>
  <c r="AQ16" i="72"/>
  <c r="AP16" i="72"/>
  <c r="AQ15" i="72"/>
  <c r="AP15" i="72"/>
  <c r="AQ14" i="72"/>
  <c r="AP14" i="72"/>
  <c r="AQ13" i="72"/>
  <c r="AP13" i="72"/>
  <c r="AQ12" i="72"/>
  <c r="AP12" i="72"/>
  <c r="AQ11" i="72"/>
  <c r="AP11" i="72"/>
  <c r="AQ10" i="72"/>
  <c r="AP10" i="72"/>
  <c r="AQ9" i="72"/>
  <c r="AP9" i="72"/>
  <c r="AQ8" i="72"/>
  <c r="AP8" i="72"/>
  <c r="AQ7" i="72"/>
  <c r="AP7" i="72"/>
  <c r="AQ6" i="72"/>
  <c r="AP6" i="72"/>
  <c r="AQ5" i="72"/>
  <c r="AP5" i="72"/>
  <c r="AO16" i="72"/>
  <c r="AO15" i="72"/>
  <c r="AO14" i="72"/>
  <c r="AO13" i="72"/>
  <c r="AO12" i="72"/>
  <c r="AO11" i="72"/>
  <c r="AO10" i="72"/>
  <c r="AO9" i="72"/>
  <c r="AO8" i="72"/>
  <c r="AO7" i="72"/>
  <c r="AO6" i="72"/>
  <c r="AO5" i="72"/>
  <c r="AN5" i="72"/>
  <c r="AN16" i="72"/>
  <c r="AN15" i="72"/>
  <c r="AN14" i="72"/>
  <c r="AN13" i="72"/>
  <c r="AN12" i="72"/>
  <c r="AN11" i="72"/>
  <c r="AN10" i="72"/>
  <c r="AN9" i="72"/>
  <c r="AN8" i="72"/>
  <c r="AN7" i="72"/>
  <c r="AN6" i="72"/>
  <c r="AM16" i="72"/>
  <c r="AM15" i="72"/>
  <c r="AM14" i="72"/>
  <c r="AM13" i="72"/>
  <c r="AM12" i="72"/>
  <c r="AM11" i="72"/>
  <c r="AM10" i="72"/>
  <c r="AM9" i="72"/>
  <c r="AM8" i="72"/>
  <c r="AM7" i="72"/>
  <c r="AM6" i="72"/>
  <c r="AM5" i="72"/>
  <c r="AL16" i="72"/>
  <c r="AL15" i="72"/>
  <c r="AL14" i="72"/>
  <c r="AL13" i="72"/>
  <c r="AL12" i="72"/>
  <c r="AL11" i="72"/>
  <c r="AL10" i="72"/>
  <c r="AL9" i="72"/>
  <c r="AL8" i="72"/>
  <c r="AL7" i="72"/>
  <c r="AL6" i="72"/>
  <c r="AL5" i="72"/>
  <c r="AF4" i="72"/>
  <c r="AE4" i="72"/>
  <c r="AD4" i="72"/>
  <c r="AC4" i="72"/>
  <c r="AB4" i="72"/>
  <c r="AA4" i="72"/>
  <c r="Z4" i="72"/>
  <c r="Y4" i="72"/>
  <c r="X4" i="72"/>
  <c r="W4" i="72"/>
  <c r="V4" i="72"/>
  <c r="U4" i="72"/>
  <c r="T4" i="72"/>
  <c r="S4" i="72"/>
  <c r="R4" i="72"/>
  <c r="Q4" i="72"/>
  <c r="P4" i="72"/>
  <c r="O4" i="72"/>
  <c r="N4" i="72"/>
  <c r="M4" i="72"/>
  <c r="L4" i="72"/>
  <c r="K4" i="72"/>
  <c r="J4" i="72"/>
  <c r="I4" i="72"/>
  <c r="H4" i="72"/>
  <c r="G4" i="72"/>
  <c r="F4" i="72"/>
  <c r="E4" i="72"/>
  <c r="D4" i="72"/>
  <c r="C4" i="72"/>
  <c r="B4" i="72"/>
  <c r="S30" i="72"/>
  <c r="P30" i="72"/>
  <c r="Q30" i="72"/>
  <c r="K30" i="72"/>
  <c r="E30" i="72"/>
  <c r="AE31" i="72"/>
  <c r="AD31" i="72"/>
  <c r="AC31" i="72"/>
  <c r="AE30" i="72"/>
  <c r="AD30" i="72"/>
  <c r="AC30" i="72"/>
  <c r="Z31" i="72"/>
  <c r="Y31" i="72"/>
  <c r="X31" i="72"/>
  <c r="W31" i="72"/>
  <c r="V31" i="72"/>
  <c r="AA30" i="72"/>
  <c r="AA32" i="72" s="1"/>
  <c r="Z30" i="72"/>
  <c r="AO30" i="72"/>
  <c r="X30" i="72"/>
  <c r="W30" i="72"/>
  <c r="V30" i="72"/>
  <c r="S31" i="72"/>
  <c r="R31" i="72"/>
  <c r="Q31" i="72"/>
  <c r="Q32" i="72" s="1"/>
  <c r="P31" i="72"/>
  <c r="O31" i="72"/>
  <c r="T30" i="72"/>
  <c r="T32" i="72" s="1"/>
  <c r="R30" i="72"/>
  <c r="O30" i="72"/>
  <c r="L31" i="72"/>
  <c r="K31" i="72"/>
  <c r="J31" i="72"/>
  <c r="I31" i="72"/>
  <c r="H31" i="72"/>
  <c r="M30" i="72"/>
  <c r="M32" i="72" s="1"/>
  <c r="L30" i="72"/>
  <c r="J30" i="72"/>
  <c r="I30" i="72"/>
  <c r="H30" i="72"/>
  <c r="E31" i="72"/>
  <c r="D31" i="72"/>
  <c r="C31" i="72"/>
  <c r="B31" i="72"/>
  <c r="F30" i="72"/>
  <c r="F32" i="72" s="1"/>
  <c r="D30" i="72"/>
  <c r="C30" i="72"/>
  <c r="B30" i="72"/>
  <c r="S1" i="71"/>
  <c r="AI31" i="72"/>
  <c r="AI30" i="72"/>
  <c r="AG29" i="72"/>
  <c r="AG28" i="72"/>
  <c r="AG27" i="72"/>
  <c r="AG26" i="72"/>
  <c r="AG25" i="72"/>
  <c r="AG24" i="72"/>
  <c r="AG23" i="72"/>
  <c r="AG22" i="72"/>
  <c r="AG21" i="72"/>
  <c r="AG20" i="72"/>
  <c r="AG19" i="72"/>
  <c r="AG18" i="72"/>
  <c r="AG16" i="72"/>
  <c r="AG15" i="72"/>
  <c r="AG14" i="72"/>
  <c r="AG13" i="72"/>
  <c r="AG12" i="72"/>
  <c r="AG11" i="72"/>
  <c r="AG10" i="72"/>
  <c r="AG9" i="72"/>
  <c r="AG8" i="72"/>
  <c r="AG7" i="72"/>
  <c r="AG6" i="72"/>
  <c r="AG5" i="72"/>
  <c r="AD32" i="70"/>
  <c r="AD31" i="70"/>
  <c r="AD30" i="70"/>
  <c r="AG32" i="69"/>
  <c r="AG31" i="69"/>
  <c r="AG30" i="69"/>
  <c r="AG32" i="68"/>
  <c r="AG31" i="68"/>
  <c r="AG30" i="68"/>
  <c r="AG32" i="67"/>
  <c r="AG31" i="67"/>
  <c r="AG30" i="67"/>
  <c r="S30" i="71"/>
  <c r="AQ16" i="71"/>
  <c r="AQ15" i="71"/>
  <c r="AQ14" i="71"/>
  <c r="AQ13" i="71"/>
  <c r="AQ12" i="71"/>
  <c r="AQ11" i="71"/>
  <c r="AQ10" i="71"/>
  <c r="AQ9" i="71"/>
  <c r="AQ8" i="71"/>
  <c r="AQ7" i="71"/>
  <c r="AQ6" i="71"/>
  <c r="AQ5" i="71"/>
  <c r="AN5" i="71"/>
  <c r="AO5" i="71"/>
  <c r="AP5" i="71"/>
  <c r="AN6" i="71"/>
  <c r="AO6" i="71"/>
  <c r="AP6" i="71"/>
  <c r="AN7" i="71"/>
  <c r="AO7" i="71"/>
  <c r="AP7" i="71"/>
  <c r="AN8" i="71"/>
  <c r="AO8" i="71"/>
  <c r="AP8" i="71"/>
  <c r="AN9" i="71"/>
  <c r="AO9" i="71"/>
  <c r="AP9" i="71"/>
  <c r="AN10" i="71"/>
  <c r="AO10" i="71"/>
  <c r="AP10" i="71"/>
  <c r="AN11" i="71"/>
  <c r="AO11" i="71"/>
  <c r="AP11" i="71"/>
  <c r="AN12" i="71"/>
  <c r="AO12" i="71"/>
  <c r="AP12" i="71"/>
  <c r="AN13" i="71"/>
  <c r="AO13" i="71"/>
  <c r="AP13" i="71"/>
  <c r="AN14" i="71"/>
  <c r="AO14" i="71"/>
  <c r="AP14" i="71"/>
  <c r="AN15" i="71"/>
  <c r="AO15" i="71"/>
  <c r="AP15" i="71"/>
  <c r="AN16" i="71"/>
  <c r="AO16" i="71"/>
  <c r="AP16" i="71"/>
  <c r="AN18" i="71"/>
  <c r="AO18" i="71"/>
  <c r="AP18" i="71"/>
  <c r="AN19" i="71"/>
  <c r="AO19" i="71"/>
  <c r="AP19" i="71"/>
  <c r="AN20" i="71"/>
  <c r="AO20" i="71"/>
  <c r="AP20" i="71"/>
  <c r="AN21" i="71"/>
  <c r="AO21" i="71"/>
  <c r="AP21" i="71"/>
  <c r="AN22" i="71"/>
  <c r="AO22" i="71"/>
  <c r="AP22" i="71"/>
  <c r="AN23" i="71"/>
  <c r="AO23" i="71"/>
  <c r="AP23" i="71"/>
  <c r="AN24" i="71"/>
  <c r="AO24" i="71"/>
  <c r="AP24" i="71"/>
  <c r="AN25" i="71"/>
  <c r="AO25" i="71"/>
  <c r="AP25" i="71"/>
  <c r="AN26" i="71"/>
  <c r="AO26" i="71"/>
  <c r="AP26" i="71"/>
  <c r="AN27" i="71"/>
  <c r="AO27" i="71"/>
  <c r="AP27" i="71"/>
  <c r="AN28" i="71"/>
  <c r="AO28" i="71"/>
  <c r="AP28" i="71"/>
  <c r="AN29" i="71"/>
  <c r="AO29" i="71"/>
  <c r="AP29" i="71"/>
  <c r="AM29" i="71"/>
  <c r="AM28" i="71"/>
  <c r="AM27" i="71"/>
  <c r="AM26" i="71"/>
  <c r="AM25" i="71"/>
  <c r="AM24" i="71"/>
  <c r="AM23" i="71"/>
  <c r="AM22" i="71"/>
  <c r="AM21" i="71"/>
  <c r="AM20" i="71"/>
  <c r="AM19" i="71"/>
  <c r="AM18" i="71"/>
  <c r="AM5" i="71"/>
  <c r="AM16" i="71"/>
  <c r="AM15" i="71"/>
  <c r="AM14" i="71"/>
  <c r="AM13" i="71"/>
  <c r="AM12" i="71"/>
  <c r="AM11" i="71"/>
  <c r="AM10" i="71"/>
  <c r="AM9" i="71"/>
  <c r="AM8" i="71"/>
  <c r="AM7" i="71"/>
  <c r="AM6" i="71"/>
  <c r="AL28" i="71"/>
  <c r="AL27" i="71"/>
  <c r="AL26" i="71"/>
  <c r="AL25" i="71"/>
  <c r="AL24" i="71"/>
  <c r="AL23" i="71"/>
  <c r="AL22" i="71"/>
  <c r="AL21" i="71"/>
  <c r="AL20" i="71"/>
  <c r="AL19" i="71"/>
  <c r="AL18" i="71"/>
  <c r="AL16" i="71"/>
  <c r="AL15" i="71"/>
  <c r="AL14" i="71"/>
  <c r="AL13" i="71"/>
  <c r="AL12" i="71"/>
  <c r="AL11" i="71"/>
  <c r="AL10" i="71"/>
  <c r="AL9" i="71"/>
  <c r="AL8" i="71"/>
  <c r="AL7" i="71"/>
  <c r="AL6" i="71"/>
  <c r="AL5" i="71"/>
  <c r="E30" i="71"/>
  <c r="F30" i="71"/>
  <c r="G30" i="71"/>
  <c r="H30" i="71"/>
  <c r="I30" i="71"/>
  <c r="I32" i="71" s="1"/>
  <c r="K30" i="71"/>
  <c r="L30" i="71"/>
  <c r="M30" i="71"/>
  <c r="N30" i="71"/>
  <c r="O30" i="71"/>
  <c r="P30" i="71"/>
  <c r="P32" i="71" s="1"/>
  <c r="R30" i="71"/>
  <c r="T30" i="71"/>
  <c r="U30" i="71"/>
  <c r="V30" i="71"/>
  <c r="W30" i="71"/>
  <c r="W32" i="71" s="1"/>
  <c r="Y30" i="71"/>
  <c r="Z30" i="71"/>
  <c r="AA30" i="71"/>
  <c r="AB30" i="71"/>
  <c r="AC30" i="71"/>
  <c r="AD30" i="71"/>
  <c r="AD32" i="71" s="1"/>
  <c r="AF30" i="71"/>
  <c r="E31" i="71"/>
  <c r="E32" i="71" s="1"/>
  <c r="F31" i="71"/>
  <c r="G31" i="71"/>
  <c r="G32" i="71" s="1"/>
  <c r="H31" i="71"/>
  <c r="K31" i="71"/>
  <c r="L31" i="71"/>
  <c r="M31" i="71"/>
  <c r="N31" i="71"/>
  <c r="O31" i="71"/>
  <c r="R31" i="71"/>
  <c r="S31" i="71"/>
  <c r="T31" i="71"/>
  <c r="U31" i="71"/>
  <c r="V31" i="71"/>
  <c r="Y31" i="71"/>
  <c r="Z31" i="71"/>
  <c r="AA31" i="71"/>
  <c r="AB31" i="71"/>
  <c r="AC31" i="71"/>
  <c r="AF31" i="71"/>
  <c r="AI32" i="71"/>
  <c r="AI31" i="71"/>
  <c r="D31" i="71"/>
  <c r="AI30" i="71"/>
  <c r="D30" i="71"/>
  <c r="B30" i="71"/>
  <c r="B32" i="71" s="1"/>
  <c r="AL29" i="71"/>
  <c r="AG29" i="71"/>
  <c r="AG28" i="71"/>
  <c r="AG27" i="71"/>
  <c r="AG26" i="71"/>
  <c r="AG25" i="71"/>
  <c r="AG24" i="71"/>
  <c r="AG23" i="71"/>
  <c r="AG22" i="71"/>
  <c r="AG21" i="71"/>
  <c r="AG20" i="71"/>
  <c r="AG19" i="71"/>
  <c r="AG18" i="71"/>
  <c r="AG16" i="71"/>
  <c r="AG15" i="71"/>
  <c r="AG14" i="71"/>
  <c r="AG13" i="71"/>
  <c r="AG12" i="71"/>
  <c r="AG11" i="71"/>
  <c r="AG10" i="71"/>
  <c r="AG9" i="71"/>
  <c r="AG8" i="71"/>
  <c r="AG7" i="71"/>
  <c r="AG6" i="71"/>
  <c r="AG5" i="71"/>
  <c r="AF4" i="71"/>
  <c r="AE4" i="71"/>
  <c r="AD4" i="71"/>
  <c r="AC4" i="71"/>
  <c r="AB4" i="71"/>
  <c r="AA4" i="71"/>
  <c r="Z4" i="71"/>
  <c r="Y4" i="71"/>
  <c r="X4" i="71"/>
  <c r="W4" i="71"/>
  <c r="V4" i="71"/>
  <c r="U4" i="71"/>
  <c r="T4" i="71"/>
  <c r="S4" i="71"/>
  <c r="R4" i="71"/>
  <c r="Q4" i="71"/>
  <c r="P4" i="71"/>
  <c r="O4" i="71"/>
  <c r="N4" i="71"/>
  <c r="M4" i="71"/>
  <c r="L4" i="71"/>
  <c r="K4" i="71"/>
  <c r="J4" i="71"/>
  <c r="I4" i="71"/>
  <c r="H4" i="71"/>
  <c r="G4" i="71"/>
  <c r="F4" i="71"/>
  <c r="E4" i="71"/>
  <c r="D4" i="71"/>
  <c r="C4" i="71"/>
  <c r="B4" i="71"/>
  <c r="S2" i="70"/>
  <c r="S1" i="70"/>
  <c r="M30" i="70"/>
  <c r="AN16" i="70"/>
  <c r="AN15" i="70"/>
  <c r="AN14" i="70"/>
  <c r="AN13" i="70"/>
  <c r="AN12" i="70"/>
  <c r="AN11" i="70"/>
  <c r="AN10" i="70"/>
  <c r="AN9" i="70"/>
  <c r="AN8" i="70"/>
  <c r="AN7" i="70"/>
  <c r="AN6" i="70"/>
  <c r="AN5" i="70"/>
  <c r="AM29" i="70"/>
  <c r="AL29" i="70"/>
  <c r="AK29" i="70"/>
  <c r="AJ29" i="70"/>
  <c r="AI29" i="70"/>
  <c r="AM28" i="70"/>
  <c r="AL28" i="70"/>
  <c r="AK28" i="70"/>
  <c r="AJ28" i="70"/>
  <c r="AI28" i="70"/>
  <c r="AM27" i="70"/>
  <c r="AL27" i="70"/>
  <c r="AK27" i="70"/>
  <c r="AJ27" i="70"/>
  <c r="AI27" i="70"/>
  <c r="AM26" i="70"/>
  <c r="AL26" i="70"/>
  <c r="AK26" i="70"/>
  <c r="AJ26" i="70"/>
  <c r="AI26" i="70"/>
  <c r="AM25" i="70"/>
  <c r="AL25" i="70"/>
  <c r="AK25" i="70"/>
  <c r="AJ25" i="70"/>
  <c r="AI25" i="70"/>
  <c r="AM24" i="70"/>
  <c r="AL24" i="70"/>
  <c r="AK24" i="70"/>
  <c r="AJ24" i="70"/>
  <c r="AI24" i="70"/>
  <c r="AM23" i="70"/>
  <c r="AL23" i="70"/>
  <c r="AK23" i="70"/>
  <c r="AJ23" i="70"/>
  <c r="AI23" i="70"/>
  <c r="AM22" i="70"/>
  <c r="AL22" i="70"/>
  <c r="AK22" i="70"/>
  <c r="AJ22" i="70"/>
  <c r="AI22" i="70"/>
  <c r="AM21" i="70"/>
  <c r="AL21" i="70"/>
  <c r="AK21" i="70"/>
  <c r="AJ21" i="70"/>
  <c r="AI21" i="70"/>
  <c r="AM20" i="70"/>
  <c r="AL20" i="70"/>
  <c r="AK20" i="70"/>
  <c r="AJ20" i="70"/>
  <c r="AI20" i="70"/>
  <c r="AM19" i="70"/>
  <c r="AL19" i="70"/>
  <c r="AK19" i="70"/>
  <c r="AJ19" i="70"/>
  <c r="AI19" i="70"/>
  <c r="AM18" i="70"/>
  <c r="AL18" i="70"/>
  <c r="AK18" i="70"/>
  <c r="AJ18" i="70"/>
  <c r="AI18" i="70"/>
  <c r="AM16" i="70"/>
  <c r="AL16" i="70"/>
  <c r="AK16" i="70"/>
  <c r="AJ16" i="70"/>
  <c r="AM15" i="70"/>
  <c r="AL15" i="70"/>
  <c r="AK15" i="70"/>
  <c r="AJ15" i="70"/>
  <c r="AM14" i="70"/>
  <c r="AL14" i="70"/>
  <c r="AK14" i="70"/>
  <c r="AJ14" i="70"/>
  <c r="AM13" i="70"/>
  <c r="AL13" i="70"/>
  <c r="AK13" i="70"/>
  <c r="AJ13" i="70"/>
  <c r="AM12" i="70"/>
  <c r="AL12" i="70"/>
  <c r="AK12" i="70"/>
  <c r="AJ12" i="70"/>
  <c r="AM11" i="70"/>
  <c r="AL11" i="70"/>
  <c r="AK11" i="70"/>
  <c r="AJ11" i="70"/>
  <c r="AM10" i="70"/>
  <c r="AL10" i="70"/>
  <c r="AK10" i="70"/>
  <c r="AJ10" i="70"/>
  <c r="AM9" i="70"/>
  <c r="AL9" i="70"/>
  <c r="AK9" i="70"/>
  <c r="AJ9" i="70"/>
  <c r="AM8" i="70"/>
  <c r="AL8" i="70"/>
  <c r="AK8" i="70"/>
  <c r="AJ8" i="70"/>
  <c r="AM7" i="70"/>
  <c r="AL7" i="70"/>
  <c r="AK7" i="70"/>
  <c r="AJ7" i="70"/>
  <c r="AM6" i="70"/>
  <c r="AL6" i="70"/>
  <c r="AK6" i="70"/>
  <c r="AJ6" i="70"/>
  <c r="AM5" i="70"/>
  <c r="AL5" i="70"/>
  <c r="AK5" i="70"/>
  <c r="AJ5" i="70"/>
  <c r="AI5" i="70"/>
  <c r="AI16" i="70"/>
  <c r="AI15" i="70"/>
  <c r="AI14" i="70"/>
  <c r="AI13" i="70"/>
  <c r="AI12" i="70"/>
  <c r="AI11" i="70"/>
  <c r="AI10" i="70"/>
  <c r="AI9" i="70"/>
  <c r="AI8" i="70"/>
  <c r="AI7" i="70"/>
  <c r="AI6" i="70"/>
  <c r="AC31" i="70"/>
  <c r="AB31" i="70"/>
  <c r="AA31" i="70"/>
  <c r="Z31" i="70"/>
  <c r="Y31" i="70"/>
  <c r="AC30" i="70"/>
  <c r="AB30" i="70"/>
  <c r="AA30" i="70"/>
  <c r="Z30" i="70"/>
  <c r="Y30" i="70"/>
  <c r="W30" i="70"/>
  <c r="W32" i="70" s="1"/>
  <c r="V31" i="70"/>
  <c r="U31" i="70"/>
  <c r="T31" i="70"/>
  <c r="S31" i="70"/>
  <c r="R31" i="70"/>
  <c r="V30" i="70"/>
  <c r="U30" i="70"/>
  <c r="T30" i="70"/>
  <c r="S30" i="70"/>
  <c r="R30" i="70"/>
  <c r="P30" i="70"/>
  <c r="P32" i="70" s="1"/>
  <c r="O31" i="70"/>
  <c r="N31" i="70"/>
  <c r="M31" i="70"/>
  <c r="L31" i="70"/>
  <c r="K31" i="70"/>
  <c r="O30" i="70"/>
  <c r="N30" i="70"/>
  <c r="L30" i="70"/>
  <c r="K30" i="70"/>
  <c r="I30" i="70"/>
  <c r="I32" i="70" s="1"/>
  <c r="G30" i="70"/>
  <c r="H30" i="70"/>
  <c r="G31" i="70"/>
  <c r="H31" i="70"/>
  <c r="B30" i="70"/>
  <c r="B32" i="70" s="1"/>
  <c r="AF31" i="70"/>
  <c r="F31" i="70"/>
  <c r="E31" i="70"/>
  <c r="D31" i="70"/>
  <c r="AF30" i="70"/>
  <c r="AF32" i="70" s="1"/>
  <c r="F30" i="70"/>
  <c r="E30" i="70"/>
  <c r="D30" i="70"/>
  <c r="AD29" i="70"/>
  <c r="AD28" i="70"/>
  <c r="AD27" i="70"/>
  <c r="AD26" i="70"/>
  <c r="AD25" i="70"/>
  <c r="AD24" i="70"/>
  <c r="AD23" i="70"/>
  <c r="AD22" i="70"/>
  <c r="AD21" i="70"/>
  <c r="AD20" i="70"/>
  <c r="AD19" i="70"/>
  <c r="AD18" i="70"/>
  <c r="AD16" i="70"/>
  <c r="AD15" i="70"/>
  <c r="AD14" i="70"/>
  <c r="AD13" i="70"/>
  <c r="AD12" i="70"/>
  <c r="AD11" i="70"/>
  <c r="AD10" i="70"/>
  <c r="AD9" i="70"/>
  <c r="AD8" i="70"/>
  <c r="AD7" i="70"/>
  <c r="AD6" i="70"/>
  <c r="AD5" i="70"/>
  <c r="AC4" i="70"/>
  <c r="AB4" i="70"/>
  <c r="AA4" i="70"/>
  <c r="Z4" i="70"/>
  <c r="Y4" i="70"/>
  <c r="X4" i="70"/>
  <c r="W4" i="70"/>
  <c r="V4" i="70"/>
  <c r="U4" i="70"/>
  <c r="T4" i="70"/>
  <c r="S4" i="70"/>
  <c r="R4" i="70"/>
  <c r="Q4" i="70"/>
  <c r="P4" i="70"/>
  <c r="O4" i="70"/>
  <c r="N4" i="70"/>
  <c r="M4" i="70"/>
  <c r="L4" i="70"/>
  <c r="K4" i="70"/>
  <c r="J4" i="70"/>
  <c r="I4" i="70"/>
  <c r="H4" i="70"/>
  <c r="G4" i="70"/>
  <c r="F4" i="70"/>
  <c r="E4" i="70"/>
  <c r="D4" i="70"/>
  <c r="C4" i="70"/>
  <c r="B4" i="70"/>
  <c r="AF30" i="69"/>
  <c r="S2" i="64"/>
  <c r="S1" i="64"/>
  <c r="S2" i="65"/>
  <c r="S1" i="65"/>
  <c r="S2" i="66"/>
  <c r="S1" i="66"/>
  <c r="S2" i="67"/>
  <c r="S1" i="67"/>
  <c r="S2" i="68"/>
  <c r="S1" i="68"/>
  <c r="AQ16" i="69"/>
  <c r="AQ15" i="69"/>
  <c r="AQ14" i="69"/>
  <c r="AQ13" i="69"/>
  <c r="AQ12" i="69"/>
  <c r="AQ11" i="69"/>
  <c r="AQ10" i="69"/>
  <c r="AQ9" i="69"/>
  <c r="AQ8" i="69"/>
  <c r="AQ7" i="69"/>
  <c r="AQ6" i="69"/>
  <c r="AQ5" i="69"/>
  <c r="AP29" i="69"/>
  <c r="AO29" i="69"/>
  <c r="AN29" i="69"/>
  <c r="AM29" i="69"/>
  <c r="AP28" i="69"/>
  <c r="AO28" i="69"/>
  <c r="AN28" i="69"/>
  <c r="AM28" i="69"/>
  <c r="AP27" i="69"/>
  <c r="AO27" i="69"/>
  <c r="AN27" i="69"/>
  <c r="AM27" i="69"/>
  <c r="AP26" i="69"/>
  <c r="AO26" i="69"/>
  <c r="AN26" i="69"/>
  <c r="AM26" i="69"/>
  <c r="AP25" i="69"/>
  <c r="AO25" i="69"/>
  <c r="AN25" i="69"/>
  <c r="AM25" i="69"/>
  <c r="AP24" i="69"/>
  <c r="AO24" i="69"/>
  <c r="AN24" i="69"/>
  <c r="AM24" i="69"/>
  <c r="AP23" i="69"/>
  <c r="AO23" i="69"/>
  <c r="AN23" i="69"/>
  <c r="AM23" i="69"/>
  <c r="AP22" i="69"/>
  <c r="AO22" i="69"/>
  <c r="AN22" i="69"/>
  <c r="AM22" i="69"/>
  <c r="AP21" i="69"/>
  <c r="AO21" i="69"/>
  <c r="AN21" i="69"/>
  <c r="AM21" i="69"/>
  <c r="AP20" i="69"/>
  <c r="AO20" i="69"/>
  <c r="AN20" i="69"/>
  <c r="AM20" i="69"/>
  <c r="AP19" i="69"/>
  <c r="AO19" i="69"/>
  <c r="AN19" i="69"/>
  <c r="AM19" i="69"/>
  <c r="AP18" i="69"/>
  <c r="AO18" i="69"/>
  <c r="AN18" i="69"/>
  <c r="AM18" i="69"/>
  <c r="AP16" i="69"/>
  <c r="AO16" i="69"/>
  <c r="AN16" i="69"/>
  <c r="AM16" i="69"/>
  <c r="AP15" i="69"/>
  <c r="AO15" i="69"/>
  <c r="AN15" i="69"/>
  <c r="AM15" i="69"/>
  <c r="AP14" i="69"/>
  <c r="AO14" i="69"/>
  <c r="AN14" i="69"/>
  <c r="AM14" i="69"/>
  <c r="AP13" i="69"/>
  <c r="AO13" i="69"/>
  <c r="AN13" i="69"/>
  <c r="AM13" i="69"/>
  <c r="AP12" i="69"/>
  <c r="AO12" i="69"/>
  <c r="AN12" i="69"/>
  <c r="AM12" i="69"/>
  <c r="AP11" i="69"/>
  <c r="AO11" i="69"/>
  <c r="AN11" i="69"/>
  <c r="AM11" i="69"/>
  <c r="AP10" i="69"/>
  <c r="AO10" i="69"/>
  <c r="AN10" i="69"/>
  <c r="AM10" i="69"/>
  <c r="AP9" i="69"/>
  <c r="AO9" i="69"/>
  <c r="AN9" i="69"/>
  <c r="AM9" i="69"/>
  <c r="AP8" i="69"/>
  <c r="AO8" i="69"/>
  <c r="AN8" i="69"/>
  <c r="AM8" i="69"/>
  <c r="AP7" i="69"/>
  <c r="AO7" i="69"/>
  <c r="AN7" i="69"/>
  <c r="AM7" i="69"/>
  <c r="AP6" i="69"/>
  <c r="AO6" i="69"/>
  <c r="AN6" i="69"/>
  <c r="AM6" i="69"/>
  <c r="AP5" i="69"/>
  <c r="AO5" i="69"/>
  <c r="AN5" i="69"/>
  <c r="AM5" i="69"/>
  <c r="AL29" i="69"/>
  <c r="AL28" i="69"/>
  <c r="AL27" i="69"/>
  <c r="AL26" i="69"/>
  <c r="AL25" i="69"/>
  <c r="AL24" i="69"/>
  <c r="AL23" i="69"/>
  <c r="AL22" i="69"/>
  <c r="AL21" i="69"/>
  <c r="AL20" i="69"/>
  <c r="AL19" i="69"/>
  <c r="AL18" i="69"/>
  <c r="AL16" i="69"/>
  <c r="AL15" i="69"/>
  <c r="AL14" i="69"/>
  <c r="AL13" i="69"/>
  <c r="AL12" i="69"/>
  <c r="AL11" i="69"/>
  <c r="AL10" i="69"/>
  <c r="AL9" i="69"/>
  <c r="AL8" i="69"/>
  <c r="AL7" i="69"/>
  <c r="AL6" i="69"/>
  <c r="AL5" i="69"/>
  <c r="AF31" i="69"/>
  <c r="AE31" i="69"/>
  <c r="AD31" i="69"/>
  <c r="AC31" i="69"/>
  <c r="AB31" i="69"/>
  <c r="AE30" i="69"/>
  <c r="AD30" i="69"/>
  <c r="AC30" i="69"/>
  <c r="AB30" i="69"/>
  <c r="Y31" i="69"/>
  <c r="X31" i="69"/>
  <c r="W31" i="69"/>
  <c r="V31" i="69"/>
  <c r="U31" i="69"/>
  <c r="Z30" i="69"/>
  <c r="Z32" i="69" s="1"/>
  <c r="Y30" i="69"/>
  <c r="X30" i="69"/>
  <c r="X32" i="69" s="1"/>
  <c r="W30" i="69"/>
  <c r="V30" i="69"/>
  <c r="U30" i="69"/>
  <c r="R31" i="69"/>
  <c r="Q31" i="69"/>
  <c r="P31" i="69"/>
  <c r="O31" i="69"/>
  <c r="N31" i="69"/>
  <c r="S30" i="69"/>
  <c r="S32" i="69" s="1"/>
  <c r="R30" i="69"/>
  <c r="Q30" i="69"/>
  <c r="P30" i="69"/>
  <c r="O30" i="69"/>
  <c r="N30" i="69"/>
  <c r="K31" i="69"/>
  <c r="J31" i="69"/>
  <c r="H31" i="69"/>
  <c r="G31" i="69"/>
  <c r="K30" i="69"/>
  <c r="J30" i="69"/>
  <c r="H30" i="69"/>
  <c r="G30" i="69"/>
  <c r="AI31" i="69"/>
  <c r="I31" i="69"/>
  <c r="AI30" i="69"/>
  <c r="AI32" i="69" s="1"/>
  <c r="L30" i="69"/>
  <c r="L32" i="69" s="1"/>
  <c r="I30" i="69"/>
  <c r="E30" i="69"/>
  <c r="E32" i="69" s="1"/>
  <c r="AG29" i="69"/>
  <c r="AG28" i="69"/>
  <c r="AG27" i="69"/>
  <c r="AG26" i="69"/>
  <c r="AG25" i="69"/>
  <c r="AG24" i="69"/>
  <c r="AG23" i="69"/>
  <c r="AG22" i="69"/>
  <c r="AG21" i="69"/>
  <c r="AG20" i="69"/>
  <c r="AG19" i="69"/>
  <c r="AG18" i="69"/>
  <c r="AG16" i="69"/>
  <c r="AG15" i="69"/>
  <c r="AG14" i="69"/>
  <c r="AG13" i="69"/>
  <c r="AG12" i="69"/>
  <c r="AG11" i="69"/>
  <c r="AG10" i="69"/>
  <c r="AG9" i="69"/>
  <c r="AG8" i="69"/>
  <c r="AG7" i="69"/>
  <c r="AG6" i="69"/>
  <c r="AG5" i="69"/>
  <c r="AF4" i="69"/>
  <c r="AE4" i="69"/>
  <c r="AD4" i="69"/>
  <c r="AC4" i="69"/>
  <c r="AB4" i="69"/>
  <c r="AA4" i="69"/>
  <c r="Z4" i="69"/>
  <c r="Y4" i="69"/>
  <c r="X4" i="69"/>
  <c r="W4" i="69"/>
  <c r="V4" i="69"/>
  <c r="U4" i="69"/>
  <c r="T4" i="69"/>
  <c r="S4" i="69"/>
  <c r="R4" i="69"/>
  <c r="Q4" i="69"/>
  <c r="P4" i="69"/>
  <c r="O4" i="69"/>
  <c r="N4" i="69"/>
  <c r="M4" i="69"/>
  <c r="L4" i="69"/>
  <c r="K4" i="69"/>
  <c r="J4" i="69"/>
  <c r="I4" i="69"/>
  <c r="H4" i="69"/>
  <c r="G4" i="69"/>
  <c r="F4" i="69"/>
  <c r="E4" i="69"/>
  <c r="D4" i="69"/>
  <c r="C4" i="69"/>
  <c r="B4" i="69"/>
  <c r="AL5" i="67"/>
  <c r="AQ16" i="68"/>
  <c r="AQ15" i="68"/>
  <c r="AQ14" i="68"/>
  <c r="AQ13" i="68"/>
  <c r="AQ12" i="68"/>
  <c r="AQ11" i="68"/>
  <c r="AQ10" i="68"/>
  <c r="AQ9" i="68"/>
  <c r="AQ8" i="68"/>
  <c r="AQ7" i="68"/>
  <c r="AQ6" i="68"/>
  <c r="AQ5" i="68"/>
  <c r="AP29" i="68"/>
  <c r="AO29" i="68"/>
  <c r="AN29" i="68"/>
  <c r="AP28" i="68"/>
  <c r="AO28" i="68"/>
  <c r="AN28" i="68"/>
  <c r="AP27" i="68"/>
  <c r="AO27" i="68"/>
  <c r="AN27" i="68"/>
  <c r="AP26" i="68"/>
  <c r="AO26" i="68"/>
  <c r="AN26" i="68"/>
  <c r="AP25" i="68"/>
  <c r="AO25" i="68"/>
  <c r="AN25" i="68"/>
  <c r="AP24" i="68"/>
  <c r="AO24" i="68"/>
  <c r="AN24" i="68"/>
  <c r="AP23" i="68"/>
  <c r="AO23" i="68"/>
  <c r="AN23" i="68"/>
  <c r="AP22" i="68"/>
  <c r="AO22" i="68"/>
  <c r="AN22" i="68"/>
  <c r="AP21" i="68"/>
  <c r="AO21" i="68"/>
  <c r="AN21" i="68"/>
  <c r="AP20" i="68"/>
  <c r="AO20" i="68"/>
  <c r="AN20" i="68"/>
  <c r="AP19" i="68"/>
  <c r="AO19" i="68"/>
  <c r="AN19" i="68"/>
  <c r="AP18" i="68"/>
  <c r="AO18" i="68"/>
  <c r="AN18" i="68"/>
  <c r="AP16" i="68"/>
  <c r="AO16" i="68"/>
  <c r="AN16" i="68"/>
  <c r="AP15" i="68"/>
  <c r="AO15" i="68"/>
  <c r="AN15" i="68"/>
  <c r="AP14" i="68"/>
  <c r="AO14" i="68"/>
  <c r="AN14" i="68"/>
  <c r="AP13" i="68"/>
  <c r="AO13" i="68"/>
  <c r="AN13" i="68"/>
  <c r="AP12" i="68"/>
  <c r="AO12" i="68"/>
  <c r="AN12" i="68"/>
  <c r="AP11" i="68"/>
  <c r="AO11" i="68"/>
  <c r="AN11" i="68"/>
  <c r="AP10" i="68"/>
  <c r="AO10" i="68"/>
  <c r="AN10" i="68"/>
  <c r="AP9" i="68"/>
  <c r="AO9" i="68"/>
  <c r="AN9" i="68"/>
  <c r="AP8" i="68"/>
  <c r="AO8" i="68"/>
  <c r="AN8" i="68"/>
  <c r="AP7" i="68"/>
  <c r="AO7" i="68"/>
  <c r="AN7" i="68"/>
  <c r="AP6" i="68"/>
  <c r="AO6" i="68"/>
  <c r="AN6" i="68"/>
  <c r="AP5" i="68"/>
  <c r="AO5" i="68"/>
  <c r="AN5" i="68"/>
  <c r="AM29" i="68"/>
  <c r="AM28" i="68"/>
  <c r="AM27" i="68"/>
  <c r="AM26" i="68"/>
  <c r="AM25" i="68"/>
  <c r="AM24" i="68"/>
  <c r="AM23" i="68"/>
  <c r="AM22" i="68"/>
  <c r="AM21" i="68"/>
  <c r="AM20" i="68"/>
  <c r="AM19" i="68"/>
  <c r="AM18" i="68"/>
  <c r="AM16" i="68"/>
  <c r="AM15" i="68"/>
  <c r="AM14" i="68"/>
  <c r="AM13" i="68"/>
  <c r="AM12" i="68"/>
  <c r="AM11" i="68"/>
  <c r="AM10" i="68"/>
  <c r="AM9" i="68"/>
  <c r="AM8" i="68"/>
  <c r="AM7" i="68"/>
  <c r="AM6" i="68"/>
  <c r="AM5" i="68"/>
  <c r="AL29" i="68"/>
  <c r="AL28" i="68"/>
  <c r="AL27" i="68"/>
  <c r="AL26" i="68"/>
  <c r="AL25" i="68"/>
  <c r="AL24" i="68"/>
  <c r="AL23" i="68"/>
  <c r="AL22" i="68"/>
  <c r="AL21" i="68"/>
  <c r="AL20" i="68"/>
  <c r="AL19" i="68"/>
  <c r="AL18" i="68"/>
  <c r="AL16" i="68"/>
  <c r="AL15" i="68"/>
  <c r="AL14" i="68"/>
  <c r="AL13" i="68"/>
  <c r="AL12" i="68"/>
  <c r="AL11" i="68"/>
  <c r="AL10" i="68"/>
  <c r="AL9" i="68"/>
  <c r="AL8" i="68"/>
  <c r="AL7" i="68"/>
  <c r="AL6" i="68"/>
  <c r="AL5" i="68"/>
  <c r="M30" i="68"/>
  <c r="AB31" i="68"/>
  <c r="AC30" i="68"/>
  <c r="AC32" i="68" s="1"/>
  <c r="AB30" i="68"/>
  <c r="U31" i="68"/>
  <c r="V30" i="68"/>
  <c r="V32" i="68" s="1"/>
  <c r="U30" i="68"/>
  <c r="N31" i="68"/>
  <c r="O30" i="68"/>
  <c r="O32" i="68" s="1"/>
  <c r="N30" i="68"/>
  <c r="G30" i="68"/>
  <c r="H30" i="68"/>
  <c r="H32" i="68" s="1"/>
  <c r="G31" i="68"/>
  <c r="AI31" i="68"/>
  <c r="AE31" i="68"/>
  <c r="AA31" i="68"/>
  <c r="Z31" i="68"/>
  <c r="Y31" i="68"/>
  <c r="X31" i="68"/>
  <c r="T31" i="68"/>
  <c r="S31" i="68"/>
  <c r="R31" i="68"/>
  <c r="Q31" i="68"/>
  <c r="M31" i="68"/>
  <c r="L31" i="68"/>
  <c r="K31" i="68"/>
  <c r="J31" i="68"/>
  <c r="F31" i="68"/>
  <c r="E31" i="68"/>
  <c r="D31" i="68"/>
  <c r="C31" i="68"/>
  <c r="AI30" i="68"/>
  <c r="AI32" i="68" s="1"/>
  <c r="AE30" i="68"/>
  <c r="AA30" i="68"/>
  <c r="Z30" i="68"/>
  <c r="Y30" i="68"/>
  <c r="X30" i="68"/>
  <c r="T30" i="68"/>
  <c r="S30" i="68"/>
  <c r="R30" i="68"/>
  <c r="Q30" i="68"/>
  <c r="L30" i="68"/>
  <c r="K30" i="68"/>
  <c r="J30" i="68"/>
  <c r="F30" i="68"/>
  <c r="E30" i="68"/>
  <c r="D30" i="68"/>
  <c r="C30" i="68"/>
  <c r="AG29" i="68"/>
  <c r="AG28" i="68"/>
  <c r="AG27" i="68"/>
  <c r="AG26" i="68"/>
  <c r="AG25" i="68"/>
  <c r="AG24" i="68"/>
  <c r="AG23" i="68"/>
  <c r="AG22" i="68"/>
  <c r="AG21" i="68"/>
  <c r="AG20" i="68"/>
  <c r="AG19" i="68"/>
  <c r="AG18" i="68"/>
  <c r="AG16" i="68"/>
  <c r="AG15" i="68"/>
  <c r="AG14" i="68"/>
  <c r="AG13" i="68"/>
  <c r="AG12" i="68"/>
  <c r="AG11" i="68"/>
  <c r="AG10" i="68"/>
  <c r="AG9" i="68"/>
  <c r="AG8" i="68"/>
  <c r="AG7" i="68"/>
  <c r="AG6" i="68"/>
  <c r="AG5" i="68"/>
  <c r="AF4" i="68"/>
  <c r="AE4" i="68"/>
  <c r="AD4" i="68"/>
  <c r="AC4" i="68"/>
  <c r="AB4" i="68"/>
  <c r="AA4" i="68"/>
  <c r="Z4" i="68"/>
  <c r="Y4" i="68"/>
  <c r="X4" i="68"/>
  <c r="W4" i="68"/>
  <c r="V4" i="68"/>
  <c r="U4" i="68"/>
  <c r="T4" i="68"/>
  <c r="S4" i="68"/>
  <c r="R4" i="68"/>
  <c r="Q4" i="68"/>
  <c r="P4" i="68"/>
  <c r="O4" i="68"/>
  <c r="N4" i="68"/>
  <c r="M4" i="68"/>
  <c r="L4" i="68"/>
  <c r="K4" i="68"/>
  <c r="J4" i="68"/>
  <c r="I4" i="68"/>
  <c r="H4" i="68"/>
  <c r="G4" i="68"/>
  <c r="F4" i="68"/>
  <c r="E4" i="68"/>
  <c r="D4" i="68"/>
  <c r="C4" i="68"/>
  <c r="B4" i="68"/>
  <c r="AG29" i="63"/>
  <c r="AG28" i="63"/>
  <c r="AG27" i="63"/>
  <c r="AG26" i="63"/>
  <c r="AG25" i="63"/>
  <c r="AG24" i="63"/>
  <c r="AG23" i="63"/>
  <c r="AG22" i="63"/>
  <c r="AG21" i="63"/>
  <c r="AG20" i="63"/>
  <c r="AG19" i="63"/>
  <c r="AG18" i="63"/>
  <c r="AG29" i="62"/>
  <c r="AG28" i="62"/>
  <c r="AG27" i="62"/>
  <c r="AG26" i="62"/>
  <c r="AG25" i="62"/>
  <c r="AG24" i="62"/>
  <c r="AG23" i="62"/>
  <c r="AG22" i="62"/>
  <c r="AG21" i="62"/>
  <c r="AG20" i="62"/>
  <c r="AG19" i="62"/>
  <c r="AG18" i="62"/>
  <c r="AG29" i="61"/>
  <c r="AG28" i="61"/>
  <c r="AG27" i="61"/>
  <c r="AG26" i="61"/>
  <c r="AG25" i="61"/>
  <c r="AG24" i="61"/>
  <c r="AG23" i="61"/>
  <c r="AG22" i="61"/>
  <c r="AG21" i="61"/>
  <c r="AG20" i="61"/>
  <c r="AG19" i="61"/>
  <c r="AG18" i="61"/>
  <c r="AG29" i="60"/>
  <c r="AG28" i="60"/>
  <c r="AG27" i="60"/>
  <c r="AG26" i="60"/>
  <c r="AG25" i="60"/>
  <c r="AG24" i="60"/>
  <c r="AG23" i="60"/>
  <c r="AG22" i="60"/>
  <c r="AG21" i="60"/>
  <c r="AG20" i="60"/>
  <c r="AG19" i="60"/>
  <c r="AG18" i="60"/>
  <c r="AG29" i="59"/>
  <c r="AG28" i="59"/>
  <c r="AG27" i="59"/>
  <c r="AG26" i="59"/>
  <c r="AG25" i="59"/>
  <c r="AG24" i="59"/>
  <c r="AG23" i="59"/>
  <c r="AG22" i="59"/>
  <c r="AG21" i="59"/>
  <c r="AG20" i="59"/>
  <c r="AG19" i="59"/>
  <c r="AG18" i="59"/>
  <c r="AG29" i="58"/>
  <c r="AG28" i="58"/>
  <c r="AG27" i="58"/>
  <c r="AG26" i="58"/>
  <c r="AG25" i="58"/>
  <c r="AG24" i="58"/>
  <c r="AG23" i="58"/>
  <c r="AG22" i="58"/>
  <c r="AG21" i="58"/>
  <c r="AG20" i="58"/>
  <c r="AG19" i="58"/>
  <c r="AG18" i="58"/>
  <c r="AG29" i="57"/>
  <c r="AG28" i="57"/>
  <c r="AG27" i="57"/>
  <c r="AG26" i="57"/>
  <c r="AG25" i="57"/>
  <c r="AG24" i="57"/>
  <c r="AG23" i="57"/>
  <c r="AG22" i="57"/>
  <c r="AG21" i="57"/>
  <c r="AG20" i="57"/>
  <c r="AG19" i="57"/>
  <c r="AG18" i="57"/>
  <c r="AG29" i="64"/>
  <c r="AG28" i="64"/>
  <c r="AG27" i="64"/>
  <c r="AG26" i="64"/>
  <c r="AG25" i="64"/>
  <c r="AG24" i="64"/>
  <c r="AG23" i="64"/>
  <c r="AG22" i="64"/>
  <c r="AG21" i="64"/>
  <c r="AG20" i="64"/>
  <c r="AG19" i="64"/>
  <c r="AG18" i="64"/>
  <c r="AG16" i="63"/>
  <c r="AG15" i="63"/>
  <c r="AG14" i="63"/>
  <c r="AG13" i="63"/>
  <c r="AG12" i="63"/>
  <c r="AG11" i="63"/>
  <c r="AG10" i="63"/>
  <c r="AG9" i="63"/>
  <c r="AG8" i="63"/>
  <c r="AG7" i="63"/>
  <c r="AG6" i="63"/>
  <c r="AG16" i="62"/>
  <c r="AG15" i="62"/>
  <c r="AG14" i="62"/>
  <c r="AG13" i="62"/>
  <c r="AG12" i="62"/>
  <c r="AG11" i="62"/>
  <c r="AG10" i="62"/>
  <c r="AG9" i="62"/>
  <c r="AG8" i="62"/>
  <c r="AG7" i="62"/>
  <c r="AG6" i="62"/>
  <c r="AG16" i="61"/>
  <c r="AG15" i="61"/>
  <c r="AG14" i="61"/>
  <c r="AG13" i="61"/>
  <c r="AG12" i="61"/>
  <c r="AG11" i="61"/>
  <c r="AG10" i="61"/>
  <c r="AG9" i="61"/>
  <c r="AG8" i="61"/>
  <c r="AG7" i="61"/>
  <c r="AG6" i="61"/>
  <c r="AG16" i="60"/>
  <c r="AG15" i="60"/>
  <c r="AG14" i="60"/>
  <c r="AG13" i="60"/>
  <c r="AG12" i="60"/>
  <c r="AG11" i="60"/>
  <c r="AG10" i="60"/>
  <c r="AG9" i="60"/>
  <c r="AG8" i="60"/>
  <c r="AG7" i="60"/>
  <c r="AG6" i="60"/>
  <c r="AG16" i="59"/>
  <c r="AG15" i="59"/>
  <c r="AG14" i="59"/>
  <c r="AG13" i="59"/>
  <c r="AG12" i="59"/>
  <c r="AG11" i="59"/>
  <c r="AG10" i="59"/>
  <c r="AG9" i="59"/>
  <c r="AG8" i="59"/>
  <c r="AG7" i="59"/>
  <c r="AG6" i="59"/>
  <c r="AG16" i="58"/>
  <c r="AG15" i="58"/>
  <c r="AG14" i="58"/>
  <c r="AG13" i="58"/>
  <c r="AG12" i="58"/>
  <c r="AG11" i="58"/>
  <c r="AG10" i="58"/>
  <c r="AG9" i="58"/>
  <c r="AG8" i="58"/>
  <c r="AG7" i="58"/>
  <c r="AG6" i="58"/>
  <c r="AG16" i="57"/>
  <c r="AG15" i="57"/>
  <c r="AG14" i="57"/>
  <c r="AG13" i="57"/>
  <c r="AG12" i="57"/>
  <c r="AG11" i="57"/>
  <c r="AG10" i="57"/>
  <c r="AG9" i="57"/>
  <c r="AG8" i="57"/>
  <c r="AG7" i="57"/>
  <c r="AG6" i="57"/>
  <c r="AG16" i="64"/>
  <c r="AG15" i="64"/>
  <c r="AG14" i="64"/>
  <c r="AG13" i="64"/>
  <c r="AG12" i="64"/>
  <c r="AG11" i="64"/>
  <c r="AG10" i="64"/>
  <c r="AG9" i="64"/>
  <c r="AG8" i="64"/>
  <c r="AG7" i="64"/>
  <c r="AG6" i="64"/>
  <c r="AG5" i="63"/>
  <c r="AG5" i="62"/>
  <c r="AG5" i="61"/>
  <c r="AG5" i="60"/>
  <c r="AG5" i="59"/>
  <c r="AG5" i="58"/>
  <c r="AG5" i="57"/>
  <c r="AG5" i="64"/>
  <c r="AG29" i="65"/>
  <c r="AG28" i="65"/>
  <c r="AG27" i="65"/>
  <c r="AG26" i="65"/>
  <c r="AG25" i="65"/>
  <c r="AG24" i="65"/>
  <c r="AG23" i="65"/>
  <c r="AG22" i="65"/>
  <c r="AG21" i="65"/>
  <c r="AG20" i="65"/>
  <c r="AG19" i="65"/>
  <c r="AG18" i="65"/>
  <c r="AG16" i="65"/>
  <c r="AG15" i="65"/>
  <c r="AG14" i="65"/>
  <c r="AG13" i="65"/>
  <c r="AG12" i="65"/>
  <c r="AG11" i="65"/>
  <c r="AG10" i="65"/>
  <c r="AG9" i="65"/>
  <c r="AG8" i="65"/>
  <c r="AG7" i="65"/>
  <c r="AG6" i="65"/>
  <c r="AG5" i="65"/>
  <c r="AG29" i="67"/>
  <c r="AG29" i="66"/>
  <c r="AG28" i="66"/>
  <c r="AG27" i="66"/>
  <c r="AG26" i="66"/>
  <c r="AG25" i="66"/>
  <c r="AG24" i="66"/>
  <c r="AG23" i="66"/>
  <c r="AG22" i="66"/>
  <c r="AG21" i="66"/>
  <c r="AG20" i="66"/>
  <c r="AG19" i="66"/>
  <c r="AG18" i="66"/>
  <c r="AG16" i="66"/>
  <c r="AG15" i="66"/>
  <c r="AG14" i="66"/>
  <c r="AG13" i="66"/>
  <c r="AG12" i="66"/>
  <c r="AG11" i="66"/>
  <c r="AG10" i="66"/>
  <c r="AG9" i="66"/>
  <c r="AG8" i="66"/>
  <c r="AG7" i="66"/>
  <c r="AG6" i="66"/>
  <c r="AG5" i="66"/>
  <c r="AG28" i="67"/>
  <c r="AG27" i="67"/>
  <c r="AG26" i="67"/>
  <c r="AG25" i="67"/>
  <c r="AG24" i="67"/>
  <c r="AG23" i="67"/>
  <c r="AG22" i="67"/>
  <c r="AG21" i="67"/>
  <c r="AG20" i="67"/>
  <c r="AG19" i="67"/>
  <c r="AG18" i="67"/>
  <c r="AG16" i="67"/>
  <c r="AG15" i="67"/>
  <c r="AG14" i="67"/>
  <c r="AG13" i="67"/>
  <c r="AG12" i="67"/>
  <c r="AG11" i="67"/>
  <c r="AG10" i="67"/>
  <c r="AG9" i="67"/>
  <c r="AG8" i="67"/>
  <c r="AG7" i="67"/>
  <c r="AG6" i="67"/>
  <c r="AG5" i="67"/>
  <c r="AD31" i="67"/>
  <c r="AC31" i="67"/>
  <c r="AB31" i="67"/>
  <c r="AA31" i="67"/>
  <c r="Z31" i="67"/>
  <c r="AE30" i="67"/>
  <c r="AE32" i="67" s="1"/>
  <c r="AD30" i="67"/>
  <c r="AD32" i="67" s="1"/>
  <c r="AC30" i="67"/>
  <c r="AB30" i="67"/>
  <c r="AA30" i="67"/>
  <c r="Z30" i="67"/>
  <c r="W31" i="67"/>
  <c r="V31" i="67"/>
  <c r="U31" i="67"/>
  <c r="T31" i="67"/>
  <c r="S31" i="67"/>
  <c r="X30" i="67"/>
  <c r="X32" i="67" s="1"/>
  <c r="W30" i="67"/>
  <c r="V30" i="67"/>
  <c r="U30" i="67"/>
  <c r="T30" i="67"/>
  <c r="S30" i="67"/>
  <c r="P31" i="67"/>
  <c r="O31" i="67"/>
  <c r="N31" i="67"/>
  <c r="M31" i="67"/>
  <c r="L31" i="67"/>
  <c r="Q30" i="67"/>
  <c r="Q32" i="67" s="1"/>
  <c r="P30" i="67"/>
  <c r="O30" i="67"/>
  <c r="N30" i="67"/>
  <c r="M30" i="67"/>
  <c r="L30" i="67"/>
  <c r="H30" i="67"/>
  <c r="G31" i="67"/>
  <c r="H31" i="67"/>
  <c r="AP29" i="67"/>
  <c r="AP28" i="67"/>
  <c r="AP27" i="67"/>
  <c r="AP26" i="67"/>
  <c r="AP25" i="67"/>
  <c r="AP24" i="67"/>
  <c r="AP23" i="67"/>
  <c r="AP22" i="67"/>
  <c r="AP21" i="67"/>
  <c r="AP20" i="67"/>
  <c r="AP19" i="67"/>
  <c r="AP18" i="67"/>
  <c r="AQ16" i="67"/>
  <c r="AP16" i="67"/>
  <c r="AQ15" i="67"/>
  <c r="AP15" i="67"/>
  <c r="AQ14" i="67"/>
  <c r="AP14" i="67"/>
  <c r="AQ13" i="67"/>
  <c r="AP13" i="67"/>
  <c r="AQ12" i="67"/>
  <c r="AP12" i="67"/>
  <c r="AQ11" i="67"/>
  <c r="AP11" i="67"/>
  <c r="AQ10" i="67"/>
  <c r="AP10" i="67"/>
  <c r="AQ9" i="67"/>
  <c r="AP9" i="67"/>
  <c r="AQ8" i="67"/>
  <c r="AP8" i="67"/>
  <c r="AQ7" i="67"/>
  <c r="AP7" i="67"/>
  <c r="AQ6" i="67"/>
  <c r="AP6" i="67"/>
  <c r="AQ5" i="67"/>
  <c r="AP5" i="67"/>
  <c r="AO29" i="67"/>
  <c r="AN29" i="67"/>
  <c r="AO28" i="67"/>
  <c r="AN28" i="67"/>
  <c r="AO27" i="67"/>
  <c r="AN27" i="67"/>
  <c r="AO26" i="67"/>
  <c r="AN26" i="67"/>
  <c r="AO25" i="67"/>
  <c r="AN25" i="67"/>
  <c r="AO24" i="67"/>
  <c r="AN24" i="67"/>
  <c r="AO23" i="67"/>
  <c r="AN23" i="67"/>
  <c r="AO22" i="67"/>
  <c r="AN22" i="67"/>
  <c r="AO21" i="67"/>
  <c r="AN21" i="67"/>
  <c r="AO20" i="67"/>
  <c r="AN20" i="67"/>
  <c r="AO19" i="67"/>
  <c r="AN19" i="67"/>
  <c r="AO18" i="67"/>
  <c r="AN18" i="67"/>
  <c r="AO16" i="67"/>
  <c r="AN16" i="67"/>
  <c r="AO15" i="67"/>
  <c r="AN15" i="67"/>
  <c r="AO14" i="67"/>
  <c r="AN14" i="67"/>
  <c r="AO13" i="67"/>
  <c r="AN13" i="67"/>
  <c r="AO12" i="67"/>
  <c r="AN12" i="67"/>
  <c r="AO11" i="67"/>
  <c r="AN11" i="67"/>
  <c r="AO10" i="67"/>
  <c r="AN10" i="67"/>
  <c r="AO9" i="67"/>
  <c r="AN9" i="67"/>
  <c r="AO8" i="67"/>
  <c r="AN8" i="67"/>
  <c r="AO7" i="67"/>
  <c r="AN7" i="67"/>
  <c r="AO6" i="67"/>
  <c r="AN6" i="67"/>
  <c r="AO5" i="67"/>
  <c r="AN5" i="67"/>
  <c r="AM5" i="67"/>
  <c r="AM29" i="67"/>
  <c r="AM28" i="67"/>
  <c r="AM27" i="67"/>
  <c r="AM26" i="67"/>
  <c r="AM25" i="67"/>
  <c r="AM24" i="67"/>
  <c r="AM23" i="67"/>
  <c r="AM22" i="67"/>
  <c r="AM21" i="67"/>
  <c r="AM20" i="67"/>
  <c r="AM19" i="67"/>
  <c r="AM18" i="67"/>
  <c r="AM16" i="67"/>
  <c r="AM15" i="67"/>
  <c r="AM14" i="67"/>
  <c r="AM13" i="67"/>
  <c r="AM12" i="67"/>
  <c r="AM11" i="67"/>
  <c r="AM10" i="67"/>
  <c r="AM9" i="67"/>
  <c r="AM8" i="67"/>
  <c r="AM7" i="67"/>
  <c r="AM6" i="67"/>
  <c r="AL29" i="67"/>
  <c r="AL28" i="67"/>
  <c r="AL27" i="67"/>
  <c r="AL26" i="67"/>
  <c r="AL25" i="67"/>
  <c r="AL24" i="67"/>
  <c r="AL23" i="67"/>
  <c r="AL22" i="67"/>
  <c r="AL21" i="67"/>
  <c r="AL20" i="67"/>
  <c r="AL19" i="67"/>
  <c r="AL18" i="67"/>
  <c r="AL16" i="67"/>
  <c r="AL15" i="67"/>
  <c r="AL14" i="67"/>
  <c r="AL13" i="67"/>
  <c r="AL12" i="67"/>
  <c r="AL11" i="67"/>
  <c r="AL10" i="67"/>
  <c r="AL9" i="67"/>
  <c r="AL8" i="67"/>
  <c r="AL7" i="67"/>
  <c r="AL6" i="67"/>
  <c r="AF4" i="67"/>
  <c r="AI31" i="67"/>
  <c r="I31" i="67"/>
  <c r="F31" i="67"/>
  <c r="E31" i="67"/>
  <c r="B31" i="67"/>
  <c r="AI30" i="67"/>
  <c r="AI32" i="67" s="1"/>
  <c r="J30" i="67"/>
  <c r="J32" i="67" s="1"/>
  <c r="I30" i="67"/>
  <c r="G30" i="67"/>
  <c r="F30" i="67"/>
  <c r="E30" i="67"/>
  <c r="B30" i="67"/>
  <c r="AE4" i="67"/>
  <c r="AD4" i="67"/>
  <c r="AC4" i="67"/>
  <c r="AB4" i="67"/>
  <c r="AA4" i="67"/>
  <c r="Z4" i="67"/>
  <c r="Y4" i="67"/>
  <c r="X4" i="67"/>
  <c r="W4" i="67"/>
  <c r="V4" i="67"/>
  <c r="U4" i="67"/>
  <c r="T4" i="67"/>
  <c r="S4" i="67"/>
  <c r="R4" i="67"/>
  <c r="Q4" i="67"/>
  <c r="P4" i="67"/>
  <c r="O4" i="67"/>
  <c r="N4" i="67"/>
  <c r="M4" i="67"/>
  <c r="L4" i="67"/>
  <c r="K4" i="67"/>
  <c r="J4" i="67"/>
  <c r="I4" i="67"/>
  <c r="H4" i="67"/>
  <c r="G4" i="67"/>
  <c r="F4" i="67"/>
  <c r="E4" i="67"/>
  <c r="D4" i="67"/>
  <c r="C4" i="67"/>
  <c r="B4" i="67"/>
  <c r="Y30" i="66"/>
  <c r="W30" i="66"/>
  <c r="AQ16" i="66"/>
  <c r="AQ15" i="66"/>
  <c r="AQ14" i="66"/>
  <c r="AQ13" i="66"/>
  <c r="AQ12" i="66"/>
  <c r="AQ11" i="66"/>
  <c r="AQ10" i="66"/>
  <c r="AQ9" i="66"/>
  <c r="AQ8" i="66"/>
  <c r="AQ7" i="66"/>
  <c r="AQ6" i="66"/>
  <c r="AQ5" i="66"/>
  <c r="AP29" i="66"/>
  <c r="AP28" i="66"/>
  <c r="AP27" i="66"/>
  <c r="AP26" i="66"/>
  <c r="AP25" i="66"/>
  <c r="AP24" i="66"/>
  <c r="AP23" i="66"/>
  <c r="AP22" i="66"/>
  <c r="AP21" i="66"/>
  <c r="AP20" i="66"/>
  <c r="AP19" i="66"/>
  <c r="AP18" i="66"/>
  <c r="AP16" i="66"/>
  <c r="AP15" i="66"/>
  <c r="AP14" i="66"/>
  <c r="AP13" i="66"/>
  <c r="AP12" i="66"/>
  <c r="AP11" i="66"/>
  <c r="AP10" i="66"/>
  <c r="AP9" i="66"/>
  <c r="AP8" i="66"/>
  <c r="AP7" i="66"/>
  <c r="AP6" i="66"/>
  <c r="AP5" i="66"/>
  <c r="AO5" i="66"/>
  <c r="AO29" i="66"/>
  <c r="AN29" i="66"/>
  <c r="AO28" i="66"/>
  <c r="AN28" i="66"/>
  <c r="AO27" i="66"/>
  <c r="AN27" i="66"/>
  <c r="AO26" i="66"/>
  <c r="AN26" i="66"/>
  <c r="AO25" i="66"/>
  <c r="AN25" i="66"/>
  <c r="AO24" i="66"/>
  <c r="AN24" i="66"/>
  <c r="AO23" i="66"/>
  <c r="AN23" i="66"/>
  <c r="AO22" i="66"/>
  <c r="AN22" i="66"/>
  <c r="AO21" i="66"/>
  <c r="AN21" i="66"/>
  <c r="AO20" i="66"/>
  <c r="AN20" i="66"/>
  <c r="AO19" i="66"/>
  <c r="AN19" i="66"/>
  <c r="AO18" i="66"/>
  <c r="AN18" i="66"/>
  <c r="AO16" i="66"/>
  <c r="AN16" i="66"/>
  <c r="AO15" i="66"/>
  <c r="AN15" i="66"/>
  <c r="AO14" i="66"/>
  <c r="AN14" i="66"/>
  <c r="AO13" i="66"/>
  <c r="AN13" i="66"/>
  <c r="AO12" i="66"/>
  <c r="AN12" i="66"/>
  <c r="AO11" i="66"/>
  <c r="AN11" i="66"/>
  <c r="AO10" i="66"/>
  <c r="AN10" i="66"/>
  <c r="AO9" i="66"/>
  <c r="AN9" i="66"/>
  <c r="AO8" i="66"/>
  <c r="AN8" i="66"/>
  <c r="AO7" i="66"/>
  <c r="AN7" i="66"/>
  <c r="AO6" i="66"/>
  <c r="AN6" i="66"/>
  <c r="AN5" i="66"/>
  <c r="AM29" i="66"/>
  <c r="AM28" i="66"/>
  <c r="AM27" i="66"/>
  <c r="AM26" i="66"/>
  <c r="AM25" i="66"/>
  <c r="AM24" i="66"/>
  <c r="AM23" i="66"/>
  <c r="AM22" i="66"/>
  <c r="AM21" i="66"/>
  <c r="AM20" i="66"/>
  <c r="AM19" i="66"/>
  <c r="AM18" i="66"/>
  <c r="AM16" i="66"/>
  <c r="AM15" i="66"/>
  <c r="AM14" i="66"/>
  <c r="AM13" i="66"/>
  <c r="AM12" i="66"/>
  <c r="AM11" i="66"/>
  <c r="AM10" i="66"/>
  <c r="AM9" i="66"/>
  <c r="AM8" i="66"/>
  <c r="AM7" i="66"/>
  <c r="AM6" i="66"/>
  <c r="AM5" i="66"/>
  <c r="AL29" i="66"/>
  <c r="AL28" i="66"/>
  <c r="AL27" i="66"/>
  <c r="AL26" i="66"/>
  <c r="AL25" i="66"/>
  <c r="AL24" i="66"/>
  <c r="AL23" i="66"/>
  <c r="AL22" i="66"/>
  <c r="AL21" i="66"/>
  <c r="AL20" i="66"/>
  <c r="AL19" i="66"/>
  <c r="AL18" i="66"/>
  <c r="AL16" i="66"/>
  <c r="AL15" i="66"/>
  <c r="AL14" i="66"/>
  <c r="AL13" i="66"/>
  <c r="AL12" i="66"/>
  <c r="AL11" i="66"/>
  <c r="AL10" i="66"/>
  <c r="AL9" i="66"/>
  <c r="AL8" i="66"/>
  <c r="AL7" i="66"/>
  <c r="AL6" i="66"/>
  <c r="AL5" i="66"/>
  <c r="C30" i="66"/>
  <c r="D30" i="66"/>
  <c r="E30" i="66"/>
  <c r="F30" i="66"/>
  <c r="F32" i="66" s="1"/>
  <c r="H30" i="66"/>
  <c r="I30" i="66"/>
  <c r="J30" i="66"/>
  <c r="K30" i="66"/>
  <c r="L30" i="66"/>
  <c r="M30" i="66"/>
  <c r="M32" i="66" s="1"/>
  <c r="O30" i="66"/>
  <c r="P30" i="66"/>
  <c r="Q30" i="66"/>
  <c r="R30" i="66"/>
  <c r="S30" i="66"/>
  <c r="T30" i="66"/>
  <c r="V30" i="66"/>
  <c r="X30" i="66"/>
  <c r="Z30" i="66"/>
  <c r="AA30" i="66"/>
  <c r="AA32" i="66" s="1"/>
  <c r="AC30" i="66"/>
  <c r="AD30" i="66"/>
  <c r="AE30" i="66"/>
  <c r="AF30" i="66"/>
  <c r="C31" i="66"/>
  <c r="D31" i="66"/>
  <c r="E31" i="66"/>
  <c r="H31" i="66"/>
  <c r="I31" i="66"/>
  <c r="J31" i="66"/>
  <c r="K31" i="66"/>
  <c r="L31" i="66"/>
  <c r="O31" i="66"/>
  <c r="P31" i="66"/>
  <c r="Q31" i="66"/>
  <c r="R31" i="66"/>
  <c r="S31" i="66"/>
  <c r="T32" i="66"/>
  <c r="V31" i="66"/>
  <c r="W31" i="66"/>
  <c r="X31" i="66"/>
  <c r="Y31" i="66"/>
  <c r="Z31" i="66"/>
  <c r="AC31" i="66"/>
  <c r="AD31" i="66"/>
  <c r="AE31" i="66"/>
  <c r="AF31" i="66"/>
  <c r="AI31" i="66"/>
  <c r="B31" i="66"/>
  <c r="AI30" i="66"/>
  <c r="AI32" i="66" s="1"/>
  <c r="B30" i="66"/>
  <c r="AF4" i="66"/>
  <c r="AE4" i="66"/>
  <c r="AD4" i="66"/>
  <c r="AC4" i="66"/>
  <c r="AB4" i="66"/>
  <c r="AA4" i="66"/>
  <c r="Z4" i="66"/>
  <c r="Y4" i="66"/>
  <c r="X4" i="66"/>
  <c r="W4" i="66"/>
  <c r="V4" i="66"/>
  <c r="U4" i="66"/>
  <c r="T4" i="66"/>
  <c r="S4" i="66"/>
  <c r="R4" i="66"/>
  <c r="Q4" i="66"/>
  <c r="P4" i="66"/>
  <c r="O4" i="66"/>
  <c r="N4" i="66"/>
  <c r="M4" i="66"/>
  <c r="L4" i="66"/>
  <c r="K4" i="66"/>
  <c r="J4" i="66"/>
  <c r="I4" i="66"/>
  <c r="H4" i="66"/>
  <c r="G4" i="66"/>
  <c r="F4" i="66"/>
  <c r="E4" i="66"/>
  <c r="D4" i="66"/>
  <c r="C4" i="66"/>
  <c r="B4" i="66"/>
  <c r="AL29" i="65"/>
  <c r="AP29" i="65"/>
  <c r="AO29" i="65"/>
  <c r="AN29" i="65"/>
  <c r="AM29" i="65"/>
  <c r="AP28" i="65"/>
  <c r="AO28" i="65"/>
  <c r="AN28" i="65"/>
  <c r="AM28" i="65"/>
  <c r="AP27" i="65"/>
  <c r="AO27" i="65"/>
  <c r="AN27" i="65"/>
  <c r="AM27" i="65"/>
  <c r="AP26" i="65"/>
  <c r="AO26" i="65"/>
  <c r="AN26" i="65"/>
  <c r="AM26" i="65"/>
  <c r="AP25" i="65"/>
  <c r="AO25" i="65"/>
  <c r="AN25" i="65"/>
  <c r="AM25" i="65"/>
  <c r="AP24" i="65"/>
  <c r="AO24" i="65"/>
  <c r="AN24" i="65"/>
  <c r="AM24" i="65"/>
  <c r="AP23" i="65"/>
  <c r="AO23" i="65"/>
  <c r="AN23" i="65"/>
  <c r="AM23" i="65"/>
  <c r="AP22" i="65"/>
  <c r="AO22" i="65"/>
  <c r="AN22" i="65"/>
  <c r="AM22" i="65"/>
  <c r="AP21" i="65"/>
  <c r="AO21" i="65"/>
  <c r="AN21" i="65"/>
  <c r="AM21" i="65"/>
  <c r="AP20" i="65"/>
  <c r="AO20" i="65"/>
  <c r="AN20" i="65"/>
  <c r="AM20" i="65"/>
  <c r="AP19" i="65"/>
  <c r="AO19" i="65"/>
  <c r="AN19" i="65"/>
  <c r="AM19" i="65"/>
  <c r="AP18" i="65"/>
  <c r="AO18" i="65"/>
  <c r="AN18" i="65"/>
  <c r="AM18" i="65"/>
  <c r="AQ16" i="65"/>
  <c r="AP16" i="65"/>
  <c r="AO16" i="65"/>
  <c r="AN16" i="65"/>
  <c r="AM16" i="65"/>
  <c r="AQ15" i="65"/>
  <c r="AP15" i="65"/>
  <c r="AO15" i="65"/>
  <c r="AN15" i="65"/>
  <c r="AM15" i="65"/>
  <c r="AQ14" i="65"/>
  <c r="AP14" i="65"/>
  <c r="AO14" i="65"/>
  <c r="AN14" i="65"/>
  <c r="AM14" i="65"/>
  <c r="AQ13" i="65"/>
  <c r="AP13" i="65"/>
  <c r="AO13" i="65"/>
  <c r="AN13" i="65"/>
  <c r="AM13" i="65"/>
  <c r="AQ12" i="65"/>
  <c r="AP12" i="65"/>
  <c r="AO12" i="65"/>
  <c r="AN12" i="65"/>
  <c r="AM12" i="65"/>
  <c r="AQ11" i="65"/>
  <c r="AP11" i="65"/>
  <c r="AO11" i="65"/>
  <c r="AN11" i="65"/>
  <c r="AM11" i="65"/>
  <c r="AQ10" i="65"/>
  <c r="AP10" i="65"/>
  <c r="AO10" i="65"/>
  <c r="AN10" i="65"/>
  <c r="AM10" i="65"/>
  <c r="AQ9" i="65"/>
  <c r="AP9" i="65"/>
  <c r="AO9" i="65"/>
  <c r="AN9" i="65"/>
  <c r="AM9" i="65"/>
  <c r="AQ8" i="65"/>
  <c r="AP8" i="65"/>
  <c r="AO8" i="65"/>
  <c r="AN8" i="65"/>
  <c r="AM8" i="65"/>
  <c r="AQ7" i="65"/>
  <c r="AP7" i="65"/>
  <c r="AO7" i="65"/>
  <c r="AN7" i="65"/>
  <c r="AM7" i="65"/>
  <c r="AQ6" i="65"/>
  <c r="AP6" i="65"/>
  <c r="AO6" i="65"/>
  <c r="AN6" i="65"/>
  <c r="AM6" i="65"/>
  <c r="AQ5" i="65"/>
  <c r="AP5" i="65"/>
  <c r="AO5" i="65"/>
  <c r="AN5" i="65"/>
  <c r="AM5" i="65"/>
  <c r="AL28" i="65"/>
  <c r="AL27" i="65"/>
  <c r="AL26" i="65"/>
  <c r="AL25" i="65"/>
  <c r="AL24" i="65"/>
  <c r="AL23" i="65"/>
  <c r="AL22" i="65"/>
  <c r="AL21" i="65"/>
  <c r="AL20" i="65"/>
  <c r="AL19" i="65"/>
  <c r="AL18" i="65"/>
  <c r="AL16" i="65"/>
  <c r="AL15" i="65"/>
  <c r="AL14" i="65"/>
  <c r="AL13" i="65"/>
  <c r="AL12" i="65"/>
  <c r="AL11" i="65"/>
  <c r="AL10" i="65"/>
  <c r="AL9" i="65"/>
  <c r="AL8" i="65"/>
  <c r="AL7" i="65"/>
  <c r="AL6" i="65"/>
  <c r="AL5" i="65"/>
  <c r="C32" i="65"/>
  <c r="G31" i="65"/>
  <c r="F31" i="65"/>
  <c r="E31" i="65"/>
  <c r="D31" i="65"/>
  <c r="C31" i="65"/>
  <c r="H30" i="65"/>
  <c r="H32" i="65" s="1"/>
  <c r="G30" i="65"/>
  <c r="G32" i="65" s="1"/>
  <c r="F30" i="65"/>
  <c r="F32" i="65" s="1"/>
  <c r="E30" i="65"/>
  <c r="D30" i="65"/>
  <c r="C30" i="65"/>
  <c r="AB31" i="65"/>
  <c r="AA31" i="65"/>
  <c r="Z31" i="65"/>
  <c r="Y31" i="65"/>
  <c r="X31" i="65"/>
  <c r="AC30" i="65"/>
  <c r="AC32" i="65" s="1"/>
  <c r="AB30" i="65"/>
  <c r="AA30" i="65"/>
  <c r="Z30" i="65"/>
  <c r="Y30" i="65"/>
  <c r="X30" i="65"/>
  <c r="U31" i="65"/>
  <c r="T31" i="65"/>
  <c r="S31" i="65"/>
  <c r="R31" i="65"/>
  <c r="Q31" i="65"/>
  <c r="V30" i="65"/>
  <c r="V32" i="65" s="1"/>
  <c r="U30" i="65"/>
  <c r="T30" i="65"/>
  <c r="S30" i="65"/>
  <c r="R30" i="65"/>
  <c r="Q30" i="65"/>
  <c r="M30" i="65"/>
  <c r="N30" i="65"/>
  <c r="O30" i="65"/>
  <c r="O32" i="65" s="1"/>
  <c r="M31" i="65"/>
  <c r="N31" i="65"/>
  <c r="AI32" i="65"/>
  <c r="AI31" i="65"/>
  <c r="AE31" i="65"/>
  <c r="L31" i="65"/>
  <c r="K31" i="65"/>
  <c r="J31" i="65"/>
  <c r="AI30" i="65"/>
  <c r="AE30" i="65"/>
  <c r="L30" i="65"/>
  <c r="K30" i="65"/>
  <c r="J30" i="65"/>
  <c r="AE4" i="65"/>
  <c r="AD4" i="65"/>
  <c r="AC4" i="65"/>
  <c r="AB4" i="65"/>
  <c r="AA4" i="65"/>
  <c r="Z4" i="65"/>
  <c r="Y4" i="65"/>
  <c r="X4" i="65"/>
  <c r="W4" i="65"/>
  <c r="V4" i="65"/>
  <c r="U4" i="65"/>
  <c r="T4" i="65"/>
  <c r="S4" i="65"/>
  <c r="R4" i="65"/>
  <c r="Q4" i="65"/>
  <c r="P4" i="65"/>
  <c r="O4" i="65"/>
  <c r="N4" i="65"/>
  <c r="M4" i="65"/>
  <c r="L4" i="65"/>
  <c r="K4" i="65"/>
  <c r="J4" i="65"/>
  <c r="I4" i="65"/>
  <c r="H4" i="65"/>
  <c r="G4" i="65"/>
  <c r="F4" i="65"/>
  <c r="E4" i="65"/>
  <c r="D4" i="65"/>
  <c r="C4" i="65"/>
  <c r="B4" i="65"/>
  <c r="V30" i="64"/>
  <c r="AE31" i="64"/>
  <c r="AD31" i="64"/>
  <c r="AC31" i="64"/>
  <c r="AB31" i="64"/>
  <c r="AA31" i="64"/>
  <c r="AF30" i="64"/>
  <c r="AF32" i="64" s="1"/>
  <c r="AE30" i="64"/>
  <c r="AD30" i="64"/>
  <c r="AC30" i="64"/>
  <c r="AB30" i="64"/>
  <c r="AA30" i="64"/>
  <c r="X31" i="64"/>
  <c r="W31" i="64"/>
  <c r="V31" i="64"/>
  <c r="U31" i="64"/>
  <c r="T31" i="64"/>
  <c r="Y30" i="64"/>
  <c r="Y32" i="64" s="1"/>
  <c r="X30" i="64"/>
  <c r="W30" i="64"/>
  <c r="U30" i="64"/>
  <c r="T30" i="64"/>
  <c r="N30" i="64"/>
  <c r="O30" i="64"/>
  <c r="P30" i="64"/>
  <c r="N31" i="64"/>
  <c r="O31" i="64"/>
  <c r="P31" i="64"/>
  <c r="G30" i="64"/>
  <c r="H30" i="64"/>
  <c r="H32" i="64" s="1"/>
  <c r="I30" i="64"/>
  <c r="J30" i="64"/>
  <c r="G31" i="64"/>
  <c r="H31" i="64"/>
  <c r="I31" i="64"/>
  <c r="J31" i="64"/>
  <c r="AP29" i="64"/>
  <c r="AP28" i="64"/>
  <c r="AP27" i="64"/>
  <c r="AP26" i="64"/>
  <c r="AP25" i="64"/>
  <c r="AP24" i="64"/>
  <c r="AP23" i="64"/>
  <c r="AP22" i="64"/>
  <c r="AP21" i="64"/>
  <c r="AP20" i="64"/>
  <c r="AP19" i="64"/>
  <c r="AP18" i="64"/>
  <c r="AP16" i="64"/>
  <c r="AP15" i="64"/>
  <c r="AP14" i="64"/>
  <c r="AP13" i="64"/>
  <c r="AP12" i="64"/>
  <c r="AP11" i="64"/>
  <c r="AP10" i="64"/>
  <c r="AP9" i="64"/>
  <c r="AP8" i="64"/>
  <c r="AP7" i="64"/>
  <c r="AP6" i="64"/>
  <c r="AP5" i="64"/>
  <c r="AO5" i="64"/>
  <c r="AN5" i="64"/>
  <c r="AM5" i="64"/>
  <c r="AL5" i="64"/>
  <c r="AQ16" i="64"/>
  <c r="AQ15" i="64"/>
  <c r="AQ14" i="64"/>
  <c r="AQ13" i="64"/>
  <c r="AQ12" i="64"/>
  <c r="AQ11" i="64"/>
  <c r="AQ10" i="64"/>
  <c r="AQ9" i="64"/>
  <c r="AQ8" i="64"/>
  <c r="AQ7" i="64"/>
  <c r="AQ6" i="64"/>
  <c r="AQ5" i="64"/>
  <c r="AI31" i="64"/>
  <c r="Q31" i="64"/>
  <c r="M31" i="64"/>
  <c r="F31" i="64"/>
  <c r="C31" i="64"/>
  <c r="B31" i="64"/>
  <c r="AI30" i="64"/>
  <c r="R30" i="64"/>
  <c r="R32" i="64" s="1"/>
  <c r="Q30" i="64"/>
  <c r="M30" i="64"/>
  <c r="M32" i="64" s="1"/>
  <c r="K30" i="64"/>
  <c r="K32" i="64" s="1"/>
  <c r="F30" i="64"/>
  <c r="D30" i="64"/>
  <c r="D32" i="64" s="1"/>
  <c r="C30" i="64"/>
  <c r="B30" i="64"/>
  <c r="AO29" i="64"/>
  <c r="AN29" i="64"/>
  <c r="AM29" i="64"/>
  <c r="AL29" i="64"/>
  <c r="AO28" i="64"/>
  <c r="AN28" i="64"/>
  <c r="AM28" i="64"/>
  <c r="AL28" i="64"/>
  <c r="AO27" i="64"/>
  <c r="AN27" i="64"/>
  <c r="AM27" i="64"/>
  <c r="AL27" i="64"/>
  <c r="AO26" i="64"/>
  <c r="AN26" i="64"/>
  <c r="AM26" i="64"/>
  <c r="AL26" i="64"/>
  <c r="AO25" i="64"/>
  <c r="AN25" i="64"/>
  <c r="AM25" i="64"/>
  <c r="AL25" i="64"/>
  <c r="AO24" i="64"/>
  <c r="AN24" i="64"/>
  <c r="AM24" i="64"/>
  <c r="AL24" i="64"/>
  <c r="AO23" i="64"/>
  <c r="AN23" i="64"/>
  <c r="AM23" i="64"/>
  <c r="AL23" i="64"/>
  <c r="AO22" i="64"/>
  <c r="AN22" i="64"/>
  <c r="AM22" i="64"/>
  <c r="AL22" i="64"/>
  <c r="AO21" i="64"/>
  <c r="AN21" i="64"/>
  <c r="AM21" i="64"/>
  <c r="AL21" i="64"/>
  <c r="AO20" i="64"/>
  <c r="AN20" i="64"/>
  <c r="AM20" i="64"/>
  <c r="AL20" i="64"/>
  <c r="AO19" i="64"/>
  <c r="AN19" i="64"/>
  <c r="AM19" i="64"/>
  <c r="AL19" i="64"/>
  <c r="AO18" i="64"/>
  <c r="AN18" i="64"/>
  <c r="AM18" i="64"/>
  <c r="AL18" i="64"/>
  <c r="AO16" i="64"/>
  <c r="AN16" i="64"/>
  <c r="AM16" i="64"/>
  <c r="AL16" i="64"/>
  <c r="AO15" i="64"/>
  <c r="AN15" i="64"/>
  <c r="AM15" i="64"/>
  <c r="AL15" i="64"/>
  <c r="AO14" i="64"/>
  <c r="AN14" i="64"/>
  <c r="AM14" i="64"/>
  <c r="AL14" i="64"/>
  <c r="AO13" i="64"/>
  <c r="AN13" i="64"/>
  <c r="AM13" i="64"/>
  <c r="AL13" i="64"/>
  <c r="AO12" i="64"/>
  <c r="AN12" i="64"/>
  <c r="AM12" i="64"/>
  <c r="AL12" i="64"/>
  <c r="AO11" i="64"/>
  <c r="AN11" i="64"/>
  <c r="AM11" i="64"/>
  <c r="AL11" i="64"/>
  <c r="AO10" i="64"/>
  <c r="AN10" i="64"/>
  <c r="AM10" i="64"/>
  <c r="AL10" i="64"/>
  <c r="AO9" i="64"/>
  <c r="AN9" i="64"/>
  <c r="AM9" i="64"/>
  <c r="AL9" i="64"/>
  <c r="AO8" i="64"/>
  <c r="AN8" i="64"/>
  <c r="AM8" i="64"/>
  <c r="AL8" i="64"/>
  <c r="AO7" i="64"/>
  <c r="AN7" i="64"/>
  <c r="AM7" i="64"/>
  <c r="AL7" i="64"/>
  <c r="AO6" i="64"/>
  <c r="AN6" i="64"/>
  <c r="AM6" i="64"/>
  <c r="AL6" i="64"/>
  <c r="AF4" i="64"/>
  <c r="AE4" i="64"/>
  <c r="AD4" i="64"/>
  <c r="AC4" i="64"/>
  <c r="AB4" i="64"/>
  <c r="AA4" i="64"/>
  <c r="Z4" i="64"/>
  <c r="Y4" i="64"/>
  <c r="X4" i="64"/>
  <c r="W4" i="64"/>
  <c r="V4" i="64"/>
  <c r="U4" i="64"/>
  <c r="T4" i="64"/>
  <c r="S4" i="64"/>
  <c r="R4" i="64"/>
  <c r="Q4" i="64"/>
  <c r="P4" i="64"/>
  <c r="O4" i="64"/>
  <c r="N4" i="64"/>
  <c r="M4" i="64"/>
  <c r="L4" i="64"/>
  <c r="K4" i="64"/>
  <c r="J4" i="64"/>
  <c r="I4" i="64"/>
  <c r="H4" i="64"/>
  <c r="G4" i="64"/>
  <c r="F4" i="64"/>
  <c r="E4" i="64"/>
  <c r="D4" i="64"/>
  <c r="C4" i="64"/>
  <c r="B4" i="64"/>
  <c r="AL5" i="63"/>
  <c r="AP29" i="63"/>
  <c r="AO29" i="63"/>
  <c r="AP28" i="63"/>
  <c r="AO28" i="63"/>
  <c r="AP27" i="63"/>
  <c r="AO27" i="63"/>
  <c r="AP26" i="63"/>
  <c r="AO26" i="63"/>
  <c r="AP25" i="63"/>
  <c r="AO25" i="63"/>
  <c r="AP24" i="63"/>
  <c r="AO24" i="63"/>
  <c r="AP23" i="63"/>
  <c r="AO23" i="63"/>
  <c r="AP22" i="63"/>
  <c r="AO22" i="63"/>
  <c r="AP21" i="63"/>
  <c r="AO21" i="63"/>
  <c r="AP20" i="63"/>
  <c r="AO20" i="63"/>
  <c r="AP19" i="63"/>
  <c r="AO19" i="63"/>
  <c r="AP18" i="63"/>
  <c r="AO18" i="63"/>
  <c r="AQ16" i="63"/>
  <c r="AP16" i="63"/>
  <c r="AO16" i="63"/>
  <c r="AQ15" i="63"/>
  <c r="AP15" i="63"/>
  <c r="AO15" i="63"/>
  <c r="AQ14" i="63"/>
  <c r="AP14" i="63"/>
  <c r="AO14" i="63"/>
  <c r="AQ13" i="63"/>
  <c r="AP13" i="63"/>
  <c r="AO13" i="63"/>
  <c r="AQ12" i="63"/>
  <c r="AP12" i="63"/>
  <c r="AO12" i="63"/>
  <c r="AQ11" i="63"/>
  <c r="AP11" i="63"/>
  <c r="AO11" i="63"/>
  <c r="AQ10" i="63"/>
  <c r="AP10" i="63"/>
  <c r="AO10" i="63"/>
  <c r="AQ9" i="63"/>
  <c r="AP9" i="63"/>
  <c r="AO9" i="63"/>
  <c r="AQ8" i="63"/>
  <c r="AP8" i="63"/>
  <c r="AO8" i="63"/>
  <c r="AQ7" i="63"/>
  <c r="AP7" i="63"/>
  <c r="AO7" i="63"/>
  <c r="AQ6" i="63"/>
  <c r="AP6" i="63"/>
  <c r="AO6" i="63"/>
  <c r="AQ5" i="63"/>
  <c r="AP5" i="63"/>
  <c r="AO5" i="63"/>
  <c r="AN29" i="63"/>
  <c r="AM29" i="63"/>
  <c r="AN28" i="63"/>
  <c r="AM28" i="63"/>
  <c r="AN27" i="63"/>
  <c r="AM27" i="63"/>
  <c r="AN26" i="63"/>
  <c r="AM26" i="63"/>
  <c r="AN25" i="63"/>
  <c r="AM25" i="63"/>
  <c r="AN24" i="63"/>
  <c r="AM24" i="63"/>
  <c r="AN23" i="63"/>
  <c r="AM23" i="63"/>
  <c r="AN22" i="63"/>
  <c r="AM22" i="63"/>
  <c r="AN21" i="63"/>
  <c r="AM21" i="63"/>
  <c r="AN20" i="63"/>
  <c r="AM20" i="63"/>
  <c r="AN19" i="63"/>
  <c r="AM19" i="63"/>
  <c r="AN18" i="63"/>
  <c r="AM18" i="63"/>
  <c r="AN16" i="63"/>
  <c r="AM16" i="63"/>
  <c r="AN15" i="63"/>
  <c r="AM15" i="63"/>
  <c r="AN14" i="63"/>
  <c r="AM14" i="63"/>
  <c r="AN13" i="63"/>
  <c r="AM13" i="63"/>
  <c r="AN12" i="63"/>
  <c r="AM12" i="63"/>
  <c r="AN11" i="63"/>
  <c r="AM11" i="63"/>
  <c r="AN10" i="63"/>
  <c r="AM10" i="63"/>
  <c r="AN9" i="63"/>
  <c r="AM9" i="63"/>
  <c r="AN8" i="63"/>
  <c r="AM8" i="63"/>
  <c r="AN7" i="63"/>
  <c r="AM7" i="63"/>
  <c r="AN6" i="63"/>
  <c r="AM6" i="63"/>
  <c r="AN5" i="63"/>
  <c r="AM5" i="63"/>
  <c r="AL29" i="63"/>
  <c r="AL28" i="63"/>
  <c r="AL27" i="63"/>
  <c r="AL26" i="63"/>
  <c r="AL25" i="63"/>
  <c r="AL24" i="63"/>
  <c r="AL23" i="63"/>
  <c r="AL22" i="63"/>
  <c r="AL21" i="63"/>
  <c r="AL20" i="63"/>
  <c r="AL19" i="63"/>
  <c r="AL18" i="63"/>
  <c r="AL6" i="63"/>
  <c r="AL7" i="63"/>
  <c r="AL8" i="63"/>
  <c r="AL9" i="63"/>
  <c r="AL10" i="63"/>
  <c r="AL11" i="63"/>
  <c r="AL12" i="63"/>
  <c r="AL13" i="63"/>
  <c r="AL14" i="63"/>
  <c r="AL15" i="63"/>
  <c r="AL16" i="63"/>
  <c r="AI31" i="63"/>
  <c r="AF31" i="63"/>
  <c r="AE31" i="63"/>
  <c r="AD31" i="63"/>
  <c r="AA31" i="63"/>
  <c r="Z31" i="63"/>
  <c r="Y31" i="63"/>
  <c r="X31" i="63"/>
  <c r="W31" i="63"/>
  <c r="T31" i="63"/>
  <c r="S31" i="63"/>
  <c r="R31" i="63"/>
  <c r="Q31" i="63"/>
  <c r="P31" i="63"/>
  <c r="M31" i="63"/>
  <c r="L31" i="63"/>
  <c r="K31" i="63"/>
  <c r="J31" i="63"/>
  <c r="I31" i="63"/>
  <c r="F31" i="63"/>
  <c r="E31" i="63"/>
  <c r="D31" i="63"/>
  <c r="C31" i="63"/>
  <c r="B31" i="63"/>
  <c r="AI30" i="63"/>
  <c r="AI32" i="63" s="1"/>
  <c r="AF30" i="63"/>
  <c r="AE30" i="63"/>
  <c r="AD30" i="63"/>
  <c r="AB30" i="63"/>
  <c r="AB32" i="63" s="1"/>
  <c r="AA30" i="63"/>
  <c r="Z30" i="63"/>
  <c r="Y30" i="63"/>
  <c r="X30" i="63"/>
  <c r="W30" i="63"/>
  <c r="U30" i="63"/>
  <c r="U32" i="63" s="1"/>
  <c r="T30" i="63"/>
  <c r="S30" i="63"/>
  <c r="R30" i="63"/>
  <c r="Q30" i="63"/>
  <c r="P30" i="63"/>
  <c r="N30" i="63"/>
  <c r="N32" i="63" s="1"/>
  <c r="M30" i="63"/>
  <c r="L30" i="63"/>
  <c r="K30" i="63"/>
  <c r="J30" i="63"/>
  <c r="I30" i="63"/>
  <c r="G30" i="63"/>
  <c r="G32" i="63" s="1"/>
  <c r="F30" i="63"/>
  <c r="E30" i="63"/>
  <c r="D30" i="63"/>
  <c r="C30" i="63"/>
  <c r="B30" i="63"/>
  <c r="AF4" i="63"/>
  <c r="AE4" i="63"/>
  <c r="AD4" i="63"/>
  <c r="AC4" i="63"/>
  <c r="AB4" i="63"/>
  <c r="AA4" i="63"/>
  <c r="Z4" i="63"/>
  <c r="Y4" i="63"/>
  <c r="X4" i="63"/>
  <c r="W4" i="63"/>
  <c r="V4" i="63"/>
  <c r="U4" i="63"/>
  <c r="T4" i="63"/>
  <c r="S4" i="63"/>
  <c r="R4" i="63"/>
  <c r="Q4" i="63"/>
  <c r="P4" i="63"/>
  <c r="O4" i="63"/>
  <c r="N4" i="63"/>
  <c r="M4" i="63"/>
  <c r="L4" i="63"/>
  <c r="K4" i="63"/>
  <c r="J4" i="63"/>
  <c r="I4" i="63"/>
  <c r="H4" i="63"/>
  <c r="G4" i="63"/>
  <c r="F4" i="63"/>
  <c r="E4" i="63"/>
  <c r="D4" i="63"/>
  <c r="C4" i="63"/>
  <c r="B4" i="63"/>
  <c r="AL5" i="62"/>
  <c r="D30" i="62"/>
  <c r="AQ16" i="62"/>
  <c r="AQ15" i="62"/>
  <c r="AQ14" i="62"/>
  <c r="AQ13" i="62"/>
  <c r="AQ12" i="62"/>
  <c r="AQ11" i="62"/>
  <c r="AQ10" i="62"/>
  <c r="AQ9" i="62"/>
  <c r="AQ8" i="62"/>
  <c r="AQ7" i="62"/>
  <c r="AQ6" i="62"/>
  <c r="AQ5" i="62"/>
  <c r="AP27" i="62"/>
  <c r="AP29" i="62"/>
  <c r="AO29" i="62"/>
  <c r="AN29" i="62"/>
  <c r="AM29" i="62"/>
  <c r="AL29" i="62"/>
  <c r="AP28" i="62"/>
  <c r="AO28" i="62"/>
  <c r="AN28" i="62"/>
  <c r="AM28" i="62"/>
  <c r="AL28" i="62"/>
  <c r="AO27" i="62"/>
  <c r="AN27" i="62"/>
  <c r="AM27" i="62"/>
  <c r="AL27" i="62"/>
  <c r="AP26" i="62"/>
  <c r="AO26" i="62"/>
  <c r="AN26" i="62"/>
  <c r="AM26" i="62"/>
  <c r="AL26" i="62"/>
  <c r="AP25" i="62"/>
  <c r="AO25" i="62"/>
  <c r="AN25" i="62"/>
  <c r="AM25" i="62"/>
  <c r="AL25" i="62"/>
  <c r="AP24" i="62"/>
  <c r="AO24" i="62"/>
  <c r="AN24" i="62"/>
  <c r="AM24" i="62"/>
  <c r="AL24" i="62"/>
  <c r="AP23" i="62"/>
  <c r="AO23" i="62"/>
  <c r="AN23" i="62"/>
  <c r="AM23" i="62"/>
  <c r="AL23" i="62"/>
  <c r="AP22" i="62"/>
  <c r="AO22" i="62"/>
  <c r="AN22" i="62"/>
  <c r="AM22" i="62"/>
  <c r="AL22" i="62"/>
  <c r="AP21" i="62"/>
  <c r="AO21" i="62"/>
  <c r="AN21" i="62"/>
  <c r="AM21" i="62"/>
  <c r="AL21" i="62"/>
  <c r="AP20" i="62"/>
  <c r="AO20" i="62"/>
  <c r="AN20" i="62"/>
  <c r="AM20" i="62"/>
  <c r="AL20" i="62"/>
  <c r="AP19" i="62"/>
  <c r="AO19" i="62"/>
  <c r="AN19" i="62"/>
  <c r="AM19" i="62"/>
  <c r="AL19" i="62"/>
  <c r="AP18" i="62"/>
  <c r="AO18" i="62"/>
  <c r="AN18" i="62"/>
  <c r="AM18" i="62"/>
  <c r="AL18" i="62"/>
  <c r="AP16" i="62"/>
  <c r="AO16" i="62"/>
  <c r="AN16" i="62"/>
  <c r="AM16" i="62"/>
  <c r="AL16" i="62"/>
  <c r="AP15" i="62"/>
  <c r="AO15" i="62"/>
  <c r="AN15" i="62"/>
  <c r="AM15" i="62"/>
  <c r="AL15" i="62"/>
  <c r="AP14" i="62"/>
  <c r="AO14" i="62"/>
  <c r="AN14" i="62"/>
  <c r="AM14" i="62"/>
  <c r="AL14" i="62"/>
  <c r="AP13" i="62"/>
  <c r="AO13" i="62"/>
  <c r="AN13" i="62"/>
  <c r="AM13" i="62"/>
  <c r="AL13" i="62"/>
  <c r="AP12" i="62"/>
  <c r="AO12" i="62"/>
  <c r="AN12" i="62"/>
  <c r="AM12" i="62"/>
  <c r="AL12" i="62"/>
  <c r="AP11" i="62"/>
  <c r="AO11" i="62"/>
  <c r="AN11" i="62"/>
  <c r="AM11" i="62"/>
  <c r="AL11" i="62"/>
  <c r="AP10" i="62"/>
  <c r="AO10" i="62"/>
  <c r="AN10" i="62"/>
  <c r="AM10" i="62"/>
  <c r="AL10" i="62"/>
  <c r="AP9" i="62"/>
  <c r="AO9" i="62"/>
  <c r="AN9" i="62"/>
  <c r="AM9" i="62"/>
  <c r="AL9" i="62"/>
  <c r="AP8" i="62"/>
  <c r="AO8" i="62"/>
  <c r="AN8" i="62"/>
  <c r="AM8" i="62"/>
  <c r="AL8" i="62"/>
  <c r="AP7" i="62"/>
  <c r="AO7" i="62"/>
  <c r="AN7" i="62"/>
  <c r="AM7" i="62"/>
  <c r="AL7" i="62"/>
  <c r="AP6" i="62"/>
  <c r="AO6" i="62"/>
  <c r="AN6" i="62"/>
  <c r="AM6" i="62"/>
  <c r="AL6" i="62"/>
  <c r="AP5" i="62"/>
  <c r="AO5" i="62"/>
  <c r="AN5" i="62"/>
  <c r="AM5" i="62"/>
  <c r="E30" i="62"/>
  <c r="F30" i="62"/>
  <c r="G30" i="62"/>
  <c r="H30" i="62"/>
  <c r="I30" i="62"/>
  <c r="I32" i="62" s="1"/>
  <c r="K30" i="62"/>
  <c r="L30" i="62"/>
  <c r="M30" i="62"/>
  <c r="N30" i="62"/>
  <c r="O30" i="62"/>
  <c r="P30" i="62"/>
  <c r="P32" i="62" s="1"/>
  <c r="R30" i="62"/>
  <c r="S30" i="62"/>
  <c r="T30" i="62"/>
  <c r="U30" i="62"/>
  <c r="V30" i="62"/>
  <c r="W30" i="62"/>
  <c r="W32" i="62" s="1"/>
  <c r="Y30" i="62"/>
  <c r="Z30" i="62"/>
  <c r="AA30" i="62"/>
  <c r="AB30" i="62"/>
  <c r="AC30" i="62"/>
  <c r="AD30" i="62"/>
  <c r="AF30" i="62"/>
  <c r="D31" i="62"/>
  <c r="E31" i="62"/>
  <c r="F31" i="62"/>
  <c r="G31" i="62"/>
  <c r="H31" i="62"/>
  <c r="K31" i="62"/>
  <c r="K32" i="62" s="1"/>
  <c r="L31" i="62"/>
  <c r="M31" i="62"/>
  <c r="N31" i="62"/>
  <c r="O31" i="62"/>
  <c r="R31" i="62"/>
  <c r="S31" i="62"/>
  <c r="T31" i="62"/>
  <c r="U31" i="62"/>
  <c r="V31" i="62"/>
  <c r="Y31" i="62"/>
  <c r="Z31" i="62"/>
  <c r="AA31" i="62"/>
  <c r="AB31" i="62"/>
  <c r="AC31" i="62"/>
  <c r="AF31" i="62"/>
  <c r="AD32" i="62"/>
  <c r="AI31" i="62"/>
  <c r="AI30" i="62"/>
  <c r="AI32" i="62" s="1"/>
  <c r="B30" i="62"/>
  <c r="B32" i="62" s="1"/>
  <c r="AE4" i="62"/>
  <c r="AD4" i="62"/>
  <c r="AC4" i="62"/>
  <c r="AB4" i="62"/>
  <c r="AA4" i="62"/>
  <c r="Z4" i="62"/>
  <c r="Y4" i="62"/>
  <c r="X4" i="62"/>
  <c r="W4" i="62"/>
  <c r="V4" i="62"/>
  <c r="U4" i="62"/>
  <c r="T4" i="62"/>
  <c r="S4" i="62"/>
  <c r="R4" i="62"/>
  <c r="Q4" i="62"/>
  <c r="P4" i="62"/>
  <c r="O4" i="62"/>
  <c r="N4" i="62"/>
  <c r="M4" i="62"/>
  <c r="L4" i="62"/>
  <c r="K4" i="62"/>
  <c r="J4" i="62"/>
  <c r="I4" i="62"/>
  <c r="H4" i="62"/>
  <c r="G4" i="62"/>
  <c r="F4" i="62"/>
  <c r="E4" i="62"/>
  <c r="D4" i="62"/>
  <c r="C4" i="62"/>
  <c r="B4" i="62"/>
  <c r="AM23" i="61"/>
  <c r="AM5" i="61"/>
  <c r="AN5" i="61"/>
  <c r="AO5" i="61"/>
  <c r="AP5" i="61"/>
  <c r="AQ5" i="61"/>
  <c r="AM6" i="61"/>
  <c r="AN6" i="61"/>
  <c r="AO6" i="61"/>
  <c r="AP6" i="61"/>
  <c r="AQ6" i="61"/>
  <c r="AM7" i="61"/>
  <c r="AN7" i="61"/>
  <c r="AO7" i="61"/>
  <c r="AP7" i="61"/>
  <c r="AQ7" i="61"/>
  <c r="AM8" i="61"/>
  <c r="AN8" i="61"/>
  <c r="AO8" i="61"/>
  <c r="AP8" i="61"/>
  <c r="AQ8" i="61"/>
  <c r="AM9" i="61"/>
  <c r="AN9" i="61"/>
  <c r="AO9" i="61"/>
  <c r="AP9" i="61"/>
  <c r="AQ9" i="61"/>
  <c r="AM10" i="61"/>
  <c r="AN10" i="61"/>
  <c r="AO10" i="61"/>
  <c r="AP10" i="61"/>
  <c r="AQ10" i="61"/>
  <c r="AM11" i="61"/>
  <c r="AN11" i="61"/>
  <c r="AO11" i="61"/>
  <c r="AP11" i="61"/>
  <c r="AQ11" i="61"/>
  <c r="AM12" i="61"/>
  <c r="AN12" i="61"/>
  <c r="AO12" i="61"/>
  <c r="AP12" i="61"/>
  <c r="AQ12" i="61"/>
  <c r="AM13" i="61"/>
  <c r="AN13" i="61"/>
  <c r="AO13" i="61"/>
  <c r="AP13" i="61"/>
  <c r="AQ13" i="61"/>
  <c r="AM14" i="61"/>
  <c r="AN14" i="61"/>
  <c r="AO14" i="61"/>
  <c r="AP14" i="61"/>
  <c r="AQ14" i="61"/>
  <c r="AM15" i="61"/>
  <c r="AN15" i="61"/>
  <c r="AO15" i="61"/>
  <c r="AP15" i="61"/>
  <c r="AQ15" i="61"/>
  <c r="AM16" i="61"/>
  <c r="AN16" i="61"/>
  <c r="AO16" i="61"/>
  <c r="AP16" i="61"/>
  <c r="AQ16" i="61"/>
  <c r="AP29" i="61"/>
  <c r="AO29" i="61"/>
  <c r="AN29" i="61"/>
  <c r="AP28" i="61"/>
  <c r="AO28" i="61"/>
  <c r="AN28" i="61"/>
  <c r="AP27" i="61"/>
  <c r="AO27" i="61"/>
  <c r="AN27" i="61"/>
  <c r="AP26" i="61"/>
  <c r="AO26" i="61"/>
  <c r="AN26" i="61"/>
  <c r="AP25" i="61"/>
  <c r="AO25" i="61"/>
  <c r="AN25" i="61"/>
  <c r="AP24" i="61"/>
  <c r="AO24" i="61"/>
  <c r="AN24" i="61"/>
  <c r="AP23" i="61"/>
  <c r="AO23" i="61"/>
  <c r="AN23" i="61"/>
  <c r="AP22" i="61"/>
  <c r="AO22" i="61"/>
  <c r="AN22" i="61"/>
  <c r="AP21" i="61"/>
  <c r="AO21" i="61"/>
  <c r="AN21" i="61"/>
  <c r="AP20" i="61"/>
  <c r="AO20" i="61"/>
  <c r="AN20" i="61"/>
  <c r="AP19" i="61"/>
  <c r="AO19" i="61"/>
  <c r="AN19" i="61"/>
  <c r="AP18" i="61"/>
  <c r="AO18" i="61"/>
  <c r="AN18" i="61"/>
  <c r="AM29" i="61"/>
  <c r="AL29" i="61"/>
  <c r="AM28" i="61"/>
  <c r="AL28" i="61"/>
  <c r="AM27" i="61"/>
  <c r="AL27" i="61"/>
  <c r="AM26" i="61"/>
  <c r="AL26" i="61"/>
  <c r="AM25" i="61"/>
  <c r="AL25" i="61"/>
  <c r="AM24" i="61"/>
  <c r="AL24" i="61"/>
  <c r="AL23" i="61"/>
  <c r="AM22" i="61"/>
  <c r="AL22" i="61"/>
  <c r="AM21" i="61"/>
  <c r="AL21" i="61"/>
  <c r="AM20" i="61"/>
  <c r="AL20" i="61"/>
  <c r="AM19" i="61"/>
  <c r="AL19" i="61"/>
  <c r="AM18" i="61"/>
  <c r="AL18" i="61"/>
  <c r="AL16" i="61"/>
  <c r="AL15" i="61"/>
  <c r="AL14" i="61"/>
  <c r="AL13" i="61"/>
  <c r="AL12" i="61"/>
  <c r="AL11" i="61"/>
  <c r="AL10" i="61"/>
  <c r="AL9" i="61"/>
  <c r="AL8" i="61"/>
  <c r="AL7" i="61"/>
  <c r="AL6" i="61"/>
  <c r="AL5" i="61"/>
  <c r="AF30" i="61"/>
  <c r="AE30" i="61"/>
  <c r="AD30" i="61"/>
  <c r="AC30" i="61"/>
  <c r="AB30" i="61"/>
  <c r="Y30" i="61"/>
  <c r="Y32" i="61" s="1"/>
  <c r="X30" i="61"/>
  <c r="W30" i="61"/>
  <c r="V30" i="61"/>
  <c r="U30" i="61"/>
  <c r="R30" i="61"/>
  <c r="Q30" i="61"/>
  <c r="P30" i="61"/>
  <c r="O30" i="61"/>
  <c r="N30" i="61"/>
  <c r="H30" i="61"/>
  <c r="I30" i="61"/>
  <c r="J30" i="61"/>
  <c r="K30" i="61"/>
  <c r="AD31" i="61"/>
  <c r="AC31" i="61"/>
  <c r="AB31" i="61"/>
  <c r="W31" i="61"/>
  <c r="V31" i="61"/>
  <c r="U31" i="61"/>
  <c r="P31" i="61"/>
  <c r="O31" i="61"/>
  <c r="N31" i="61"/>
  <c r="I31" i="61"/>
  <c r="H31" i="61"/>
  <c r="G31" i="61"/>
  <c r="AI32" i="61"/>
  <c r="AI31" i="61"/>
  <c r="AF31" i="61"/>
  <c r="AE31" i="61"/>
  <c r="Y31" i="61"/>
  <c r="X31" i="61"/>
  <c r="R31" i="61"/>
  <c r="Q31" i="61"/>
  <c r="K31" i="61"/>
  <c r="J31" i="61"/>
  <c r="D31" i="61"/>
  <c r="C31" i="61"/>
  <c r="B31" i="61"/>
  <c r="AI30" i="61"/>
  <c r="Z30" i="61"/>
  <c r="Z32" i="61" s="1"/>
  <c r="S30" i="61"/>
  <c r="S32" i="61" s="1"/>
  <c r="L30" i="61"/>
  <c r="L32" i="61" s="1"/>
  <c r="G30" i="61"/>
  <c r="D30" i="61"/>
  <c r="D32" i="61" s="1"/>
  <c r="C30" i="61"/>
  <c r="B30" i="61"/>
  <c r="AF4" i="61"/>
  <c r="AE4" i="61"/>
  <c r="AD4" i="61"/>
  <c r="AC4" i="61"/>
  <c r="AB4" i="61"/>
  <c r="AA4" i="61"/>
  <c r="Z4" i="61"/>
  <c r="Y4" i="61"/>
  <c r="X4" i="61"/>
  <c r="W4" i="61"/>
  <c r="V4" i="61"/>
  <c r="U4" i="61"/>
  <c r="T4" i="61"/>
  <c r="S4" i="61"/>
  <c r="R4" i="61"/>
  <c r="Q4" i="61"/>
  <c r="P4" i="61"/>
  <c r="O4" i="61"/>
  <c r="N4" i="61"/>
  <c r="M4" i="61"/>
  <c r="L4" i="61"/>
  <c r="K4" i="61"/>
  <c r="J4" i="61"/>
  <c r="I4" i="61"/>
  <c r="H4" i="61"/>
  <c r="G4" i="61"/>
  <c r="F4" i="61"/>
  <c r="E4" i="61"/>
  <c r="D4" i="61"/>
  <c r="C4" i="61"/>
  <c r="B4" i="61"/>
  <c r="X30" i="60"/>
  <c r="AN18" i="60"/>
  <c r="AP29" i="60"/>
  <c r="AO29" i="60"/>
  <c r="AN29" i="60"/>
  <c r="AP28" i="60"/>
  <c r="AO28" i="60"/>
  <c r="AN28" i="60"/>
  <c r="AP27" i="60"/>
  <c r="AO27" i="60"/>
  <c r="AN27" i="60"/>
  <c r="AP26" i="60"/>
  <c r="AO26" i="60"/>
  <c r="AN26" i="60"/>
  <c r="AP25" i="60"/>
  <c r="AO25" i="60"/>
  <c r="AN25" i="60"/>
  <c r="AP24" i="60"/>
  <c r="AO24" i="60"/>
  <c r="AN24" i="60"/>
  <c r="AP23" i="60"/>
  <c r="AO23" i="60"/>
  <c r="AN23" i="60"/>
  <c r="AP22" i="60"/>
  <c r="AO22" i="60"/>
  <c r="AN22" i="60"/>
  <c r="AP21" i="60"/>
  <c r="AO21" i="60"/>
  <c r="AN21" i="60"/>
  <c r="AP20" i="60"/>
  <c r="AO20" i="60"/>
  <c r="AN20" i="60"/>
  <c r="AP19" i="60"/>
  <c r="AO19" i="60"/>
  <c r="AN19" i="60"/>
  <c r="AP18" i="60"/>
  <c r="AO18" i="60"/>
  <c r="AQ16" i="60"/>
  <c r="AP16" i="60"/>
  <c r="AO16" i="60"/>
  <c r="AN16" i="60"/>
  <c r="AQ15" i="60"/>
  <c r="AP15" i="60"/>
  <c r="AO15" i="60"/>
  <c r="AN15" i="60"/>
  <c r="AQ14" i="60"/>
  <c r="AP14" i="60"/>
  <c r="AO14" i="60"/>
  <c r="AN14" i="60"/>
  <c r="AQ13" i="60"/>
  <c r="AP13" i="60"/>
  <c r="AO13" i="60"/>
  <c r="AN13" i="60"/>
  <c r="AQ12" i="60"/>
  <c r="AP12" i="60"/>
  <c r="AO12" i="60"/>
  <c r="AN12" i="60"/>
  <c r="AQ11" i="60"/>
  <c r="AP11" i="60"/>
  <c r="AO11" i="60"/>
  <c r="AN11" i="60"/>
  <c r="AQ10" i="60"/>
  <c r="AP10" i="60"/>
  <c r="AO10" i="60"/>
  <c r="AN10" i="60"/>
  <c r="AQ9" i="60"/>
  <c r="AP9" i="60"/>
  <c r="AO9" i="60"/>
  <c r="AN9" i="60"/>
  <c r="AQ8" i="60"/>
  <c r="AP8" i="60"/>
  <c r="AO8" i="60"/>
  <c r="AN8" i="60"/>
  <c r="AQ7" i="60"/>
  <c r="AP7" i="60"/>
  <c r="AO7" i="60"/>
  <c r="AN7" i="60"/>
  <c r="AQ6" i="60"/>
  <c r="AP6" i="60"/>
  <c r="AO6" i="60"/>
  <c r="AN6" i="60"/>
  <c r="AQ5" i="60"/>
  <c r="AP5" i="60"/>
  <c r="AO5" i="60"/>
  <c r="AN5" i="60"/>
  <c r="AM29" i="60"/>
  <c r="AL29" i="60"/>
  <c r="AM28" i="60"/>
  <c r="AL28" i="60"/>
  <c r="AM27" i="60"/>
  <c r="AL27" i="60"/>
  <c r="AM26" i="60"/>
  <c r="AL26" i="60"/>
  <c r="AM25" i="60"/>
  <c r="AL25" i="60"/>
  <c r="AM24" i="60"/>
  <c r="AL24" i="60"/>
  <c r="AM23" i="60"/>
  <c r="AL23" i="60"/>
  <c r="AM22" i="60"/>
  <c r="AL22" i="60"/>
  <c r="AM21" i="60"/>
  <c r="AL21" i="60"/>
  <c r="AM20" i="60"/>
  <c r="AL20" i="60"/>
  <c r="AM19" i="60"/>
  <c r="AL19" i="60"/>
  <c r="AM18" i="60"/>
  <c r="AL18" i="60"/>
  <c r="AM16" i="60"/>
  <c r="AL16" i="60"/>
  <c r="AM15" i="60"/>
  <c r="AL15" i="60"/>
  <c r="AM14" i="60"/>
  <c r="AL14" i="60"/>
  <c r="AM13" i="60"/>
  <c r="AL13" i="60"/>
  <c r="AM12" i="60"/>
  <c r="AL12" i="60"/>
  <c r="AM11" i="60"/>
  <c r="AL11" i="60"/>
  <c r="AM10" i="60"/>
  <c r="AL10" i="60"/>
  <c r="AM9" i="60"/>
  <c r="AL9" i="60"/>
  <c r="AM8" i="60"/>
  <c r="AL8" i="60"/>
  <c r="AM7" i="60"/>
  <c r="AL7" i="60"/>
  <c r="AM6" i="60"/>
  <c r="AL6" i="60"/>
  <c r="AM5" i="60"/>
  <c r="AL5" i="60"/>
  <c r="AI31" i="60"/>
  <c r="AE31" i="60"/>
  <c r="AD31" i="60"/>
  <c r="AA31" i="60"/>
  <c r="Z31" i="60"/>
  <c r="Y31" i="60"/>
  <c r="X31" i="60"/>
  <c r="X32" i="60" s="1"/>
  <c r="W31" i="60"/>
  <c r="T31" i="60"/>
  <c r="S31" i="60"/>
  <c r="R31" i="60"/>
  <c r="Q31" i="60"/>
  <c r="P31" i="60"/>
  <c r="M31" i="60"/>
  <c r="L31" i="60"/>
  <c r="K31" i="60"/>
  <c r="J31" i="60"/>
  <c r="I31" i="60"/>
  <c r="F31" i="60"/>
  <c r="E31" i="60"/>
  <c r="D31" i="60"/>
  <c r="C31" i="60"/>
  <c r="B31" i="60"/>
  <c r="AI30" i="60"/>
  <c r="AI32" i="60" s="1"/>
  <c r="AE30" i="60"/>
  <c r="AD30" i="60"/>
  <c r="AB30" i="60"/>
  <c r="AB32" i="60" s="1"/>
  <c r="AA30" i="60"/>
  <c r="AA32" i="60" s="1"/>
  <c r="Z30" i="60"/>
  <c r="Z32" i="60" s="1"/>
  <c r="Y30" i="60"/>
  <c r="Y32" i="60" s="1"/>
  <c r="W30" i="60"/>
  <c r="U30" i="60"/>
  <c r="U32" i="60" s="1"/>
  <c r="T30" i="60"/>
  <c r="T32" i="60" s="1"/>
  <c r="S30" i="60"/>
  <c r="R30" i="60"/>
  <c r="Q30" i="60"/>
  <c r="P30" i="60"/>
  <c r="N30" i="60"/>
  <c r="N32" i="60" s="1"/>
  <c r="M30" i="60"/>
  <c r="L30" i="60"/>
  <c r="K30" i="60"/>
  <c r="J30" i="60"/>
  <c r="I30" i="60"/>
  <c r="G30" i="60"/>
  <c r="G32" i="60" s="1"/>
  <c r="F30" i="60"/>
  <c r="E30" i="60"/>
  <c r="D30" i="60"/>
  <c r="C30" i="60"/>
  <c r="B30" i="60"/>
  <c r="AE4" i="60"/>
  <c r="AD4" i="60"/>
  <c r="AC4" i="60"/>
  <c r="AB4" i="60"/>
  <c r="AA4" i="60"/>
  <c r="Z4" i="60"/>
  <c r="Y4" i="60"/>
  <c r="X4" i="60"/>
  <c r="W4" i="60"/>
  <c r="V4" i="60"/>
  <c r="U4" i="60"/>
  <c r="T4" i="60"/>
  <c r="S4" i="60"/>
  <c r="R4" i="60"/>
  <c r="Q4" i="60"/>
  <c r="P4" i="60"/>
  <c r="O4" i="60"/>
  <c r="N4" i="60"/>
  <c r="M4" i="60"/>
  <c r="L4" i="60"/>
  <c r="K4" i="60"/>
  <c r="J4" i="60"/>
  <c r="I4" i="60"/>
  <c r="H4" i="60"/>
  <c r="G4" i="60"/>
  <c r="F4" i="60"/>
  <c r="E4" i="60"/>
  <c r="D4" i="60"/>
  <c r="C4" i="60"/>
  <c r="B4" i="60"/>
  <c r="V30" i="59"/>
  <c r="S30" i="59"/>
  <c r="AP29" i="59"/>
  <c r="AO29" i="59"/>
  <c r="AN29" i="59"/>
  <c r="AM29" i="59"/>
  <c r="AL29" i="59"/>
  <c r="AP28" i="59"/>
  <c r="AO28" i="59"/>
  <c r="AN28" i="59"/>
  <c r="AM28" i="59"/>
  <c r="AL28" i="59"/>
  <c r="AP27" i="59"/>
  <c r="AO27" i="59"/>
  <c r="AN27" i="59"/>
  <c r="AM27" i="59"/>
  <c r="AL27" i="59"/>
  <c r="AP26" i="59"/>
  <c r="AO26" i="59"/>
  <c r="AN26" i="59"/>
  <c r="AM26" i="59"/>
  <c r="AL26" i="59"/>
  <c r="AP25" i="59"/>
  <c r="AO25" i="59"/>
  <c r="AN25" i="59"/>
  <c r="AM25" i="59"/>
  <c r="AL25" i="59"/>
  <c r="AP24" i="59"/>
  <c r="AO24" i="59"/>
  <c r="AN24" i="59"/>
  <c r="AM24" i="59"/>
  <c r="AL24" i="59"/>
  <c r="AP23" i="59"/>
  <c r="AO23" i="59"/>
  <c r="AN23" i="59"/>
  <c r="AM23" i="59"/>
  <c r="AL23" i="59"/>
  <c r="AP22" i="59"/>
  <c r="AO22" i="59"/>
  <c r="AN22" i="59"/>
  <c r="AM22" i="59"/>
  <c r="AL22" i="59"/>
  <c r="AP21" i="59"/>
  <c r="AO21" i="59"/>
  <c r="AN21" i="59"/>
  <c r="AM21" i="59"/>
  <c r="AL21" i="59"/>
  <c r="AP20" i="59"/>
  <c r="AO20" i="59"/>
  <c r="AN20" i="59"/>
  <c r="AM20" i="59"/>
  <c r="AL20" i="59"/>
  <c r="AP19" i="59"/>
  <c r="AO19" i="59"/>
  <c r="AN19" i="59"/>
  <c r="AM19" i="59"/>
  <c r="AL19" i="59"/>
  <c r="AP18" i="59"/>
  <c r="AO18" i="59"/>
  <c r="AN18" i="59"/>
  <c r="AM18" i="59"/>
  <c r="AL18" i="59"/>
  <c r="AQ16" i="59"/>
  <c r="AP16" i="59"/>
  <c r="AO16" i="59"/>
  <c r="AN16" i="59"/>
  <c r="AM16" i="59"/>
  <c r="AL16" i="59"/>
  <c r="AQ15" i="59"/>
  <c r="AP15" i="59"/>
  <c r="AO15" i="59"/>
  <c r="AN15" i="59"/>
  <c r="AM15" i="59"/>
  <c r="AL15" i="59"/>
  <c r="AQ14" i="59"/>
  <c r="AP14" i="59"/>
  <c r="AO14" i="59"/>
  <c r="AN14" i="59"/>
  <c r="AM14" i="59"/>
  <c r="AL14" i="59"/>
  <c r="AQ13" i="59"/>
  <c r="AP13" i="59"/>
  <c r="AO13" i="59"/>
  <c r="AN13" i="59"/>
  <c r="AM13" i="59"/>
  <c r="AL13" i="59"/>
  <c r="AQ12" i="59"/>
  <c r="AP12" i="59"/>
  <c r="AO12" i="59"/>
  <c r="AN12" i="59"/>
  <c r="AM12" i="59"/>
  <c r="AL12" i="59"/>
  <c r="AQ11" i="59"/>
  <c r="AP11" i="59"/>
  <c r="AO11" i="59"/>
  <c r="AN11" i="59"/>
  <c r="AM11" i="59"/>
  <c r="AL11" i="59"/>
  <c r="AQ10" i="59"/>
  <c r="AP10" i="59"/>
  <c r="AO10" i="59"/>
  <c r="AN10" i="59"/>
  <c r="AM10" i="59"/>
  <c r="AL10" i="59"/>
  <c r="AQ9" i="59"/>
  <c r="AP9" i="59"/>
  <c r="AO9" i="59"/>
  <c r="AN9" i="59"/>
  <c r="AM9" i="59"/>
  <c r="AL9" i="59"/>
  <c r="AQ8" i="59"/>
  <c r="AP8" i="59"/>
  <c r="AO8" i="59"/>
  <c r="AN8" i="59"/>
  <c r="AM8" i="59"/>
  <c r="AL8" i="59"/>
  <c r="AQ7" i="59"/>
  <c r="AP7" i="59"/>
  <c r="AO7" i="59"/>
  <c r="AN7" i="59"/>
  <c r="AM7" i="59"/>
  <c r="AL7" i="59"/>
  <c r="AQ6" i="59"/>
  <c r="AP6" i="59"/>
  <c r="AO6" i="59"/>
  <c r="AN6" i="59"/>
  <c r="AM6" i="59"/>
  <c r="AL6" i="59"/>
  <c r="AQ5" i="59"/>
  <c r="AP5" i="59"/>
  <c r="AO5" i="59"/>
  <c r="AN5" i="59"/>
  <c r="AM5" i="59"/>
  <c r="AL5" i="59"/>
  <c r="AA30" i="59"/>
  <c r="AB30" i="59"/>
  <c r="AC30" i="59"/>
  <c r="AD30" i="59"/>
  <c r="AA31" i="59"/>
  <c r="AB31" i="59"/>
  <c r="AC31" i="59"/>
  <c r="AD31" i="59"/>
  <c r="U30" i="59"/>
  <c r="U31" i="59"/>
  <c r="V31" i="59"/>
  <c r="V32" i="59" s="1"/>
  <c r="N30" i="59"/>
  <c r="O30" i="59"/>
  <c r="N31" i="59"/>
  <c r="O31" i="59"/>
  <c r="H30" i="59"/>
  <c r="G31" i="59"/>
  <c r="H31" i="59"/>
  <c r="AI31" i="59"/>
  <c r="Z31" i="59"/>
  <c r="W31" i="59"/>
  <c r="T31" i="59"/>
  <c r="S31" i="59"/>
  <c r="P31" i="59"/>
  <c r="M31" i="59"/>
  <c r="L31" i="59"/>
  <c r="I31" i="59"/>
  <c r="F31" i="59"/>
  <c r="E31" i="59"/>
  <c r="B31" i="59"/>
  <c r="AI30" i="59"/>
  <c r="AE30" i="59"/>
  <c r="AE32" i="59" s="1"/>
  <c r="Z30" i="59"/>
  <c r="X30" i="59"/>
  <c r="X32" i="59" s="1"/>
  <c r="W30" i="59"/>
  <c r="T30" i="59"/>
  <c r="Q30" i="59"/>
  <c r="Q32" i="59" s="1"/>
  <c r="P30" i="59"/>
  <c r="M30" i="59"/>
  <c r="L30" i="59"/>
  <c r="J30" i="59"/>
  <c r="J32" i="59" s="1"/>
  <c r="I30" i="59"/>
  <c r="G30" i="59"/>
  <c r="F30" i="59"/>
  <c r="E30" i="59"/>
  <c r="C30" i="59"/>
  <c r="C32" i="59" s="1"/>
  <c r="B30" i="59"/>
  <c r="AF4" i="59"/>
  <c r="AE4" i="59"/>
  <c r="AD4" i="59"/>
  <c r="AC4" i="59"/>
  <c r="AB4" i="59"/>
  <c r="AA4" i="59"/>
  <c r="Z4" i="59"/>
  <c r="Y4" i="59"/>
  <c r="X4" i="59"/>
  <c r="W4" i="59"/>
  <c r="V4" i="59"/>
  <c r="U4" i="59"/>
  <c r="T4" i="59"/>
  <c r="S4" i="59"/>
  <c r="R4" i="59"/>
  <c r="Q4" i="59"/>
  <c r="P4" i="59"/>
  <c r="O4" i="59"/>
  <c r="N4" i="59"/>
  <c r="M4" i="59"/>
  <c r="L4" i="59"/>
  <c r="K4" i="59"/>
  <c r="J4" i="59"/>
  <c r="I4" i="59"/>
  <c r="H4" i="59"/>
  <c r="G4" i="59"/>
  <c r="F4" i="59"/>
  <c r="E4" i="59"/>
  <c r="D4" i="59"/>
  <c r="C4" i="59"/>
  <c r="B4" i="59"/>
  <c r="AE31" i="58"/>
  <c r="AD31" i="58"/>
  <c r="AC31" i="58"/>
  <c r="AB31" i="58"/>
  <c r="AA31" i="58"/>
  <c r="AE30" i="58"/>
  <c r="AD30" i="58"/>
  <c r="AC30" i="58"/>
  <c r="AB30" i="58"/>
  <c r="AA30" i="58"/>
  <c r="X31" i="58"/>
  <c r="W31" i="58"/>
  <c r="V31" i="58"/>
  <c r="U31" i="58"/>
  <c r="T31" i="58"/>
  <c r="X30" i="58"/>
  <c r="W30" i="58"/>
  <c r="V30" i="58"/>
  <c r="U30" i="58"/>
  <c r="T30" i="58"/>
  <c r="N30" i="58"/>
  <c r="O30" i="58"/>
  <c r="P30" i="58"/>
  <c r="Q30" i="58"/>
  <c r="N31" i="58"/>
  <c r="O31" i="58"/>
  <c r="P31" i="58"/>
  <c r="Q31" i="58"/>
  <c r="H30" i="58"/>
  <c r="H32" i="58" s="1"/>
  <c r="G30" i="58"/>
  <c r="G31" i="58"/>
  <c r="G32" i="58" s="1"/>
  <c r="H31" i="58"/>
  <c r="AQ16" i="58"/>
  <c r="AQ15" i="58"/>
  <c r="AQ14" i="58"/>
  <c r="AQ13" i="58"/>
  <c r="AQ12" i="58"/>
  <c r="AQ11" i="58"/>
  <c r="AQ10" i="58"/>
  <c r="AQ9" i="58"/>
  <c r="AQ8" i="58"/>
  <c r="AQ7" i="58"/>
  <c r="AQ6" i="58"/>
  <c r="AQ5" i="58"/>
  <c r="AP29" i="58"/>
  <c r="AP28" i="58"/>
  <c r="AP27" i="58"/>
  <c r="AP26" i="58"/>
  <c r="AP25" i="58"/>
  <c r="AP24" i="58"/>
  <c r="AP23" i="58"/>
  <c r="AP22" i="58"/>
  <c r="AP21" i="58"/>
  <c r="AP20" i="58"/>
  <c r="AP19" i="58"/>
  <c r="AP18" i="58"/>
  <c r="AP16" i="58"/>
  <c r="AP15" i="58"/>
  <c r="AP14" i="58"/>
  <c r="AP13" i="58"/>
  <c r="AP12" i="58"/>
  <c r="AP11" i="58"/>
  <c r="AP10" i="58"/>
  <c r="AP9" i="58"/>
  <c r="AP8" i="58"/>
  <c r="AP7" i="58"/>
  <c r="AP6" i="58"/>
  <c r="AP5" i="58"/>
  <c r="AO29" i="58"/>
  <c r="AO28" i="58"/>
  <c r="AO27" i="58"/>
  <c r="AO26" i="58"/>
  <c r="AO25" i="58"/>
  <c r="AO24" i="58"/>
  <c r="AO23" i="58"/>
  <c r="AO22" i="58"/>
  <c r="AO21" i="58"/>
  <c r="AO20" i="58"/>
  <c r="AO19" i="58"/>
  <c r="AO18" i="58"/>
  <c r="AO16" i="58"/>
  <c r="AO15" i="58"/>
  <c r="AO14" i="58"/>
  <c r="AO13" i="58"/>
  <c r="AO12" i="58"/>
  <c r="AO11" i="58"/>
  <c r="AO10" i="58"/>
  <c r="AO9" i="58"/>
  <c r="AO8" i="58"/>
  <c r="AO7" i="58"/>
  <c r="AO6" i="58"/>
  <c r="AO5" i="58"/>
  <c r="AN29" i="58"/>
  <c r="AM29" i="58"/>
  <c r="AL29" i="58"/>
  <c r="AN28" i="58"/>
  <c r="AM28" i="58"/>
  <c r="AL28" i="58"/>
  <c r="AN27" i="58"/>
  <c r="AM27" i="58"/>
  <c r="AL27" i="58"/>
  <c r="AN26" i="58"/>
  <c r="AM26" i="58"/>
  <c r="AL26" i="58"/>
  <c r="AN25" i="58"/>
  <c r="AM25" i="58"/>
  <c r="AL25" i="58"/>
  <c r="AN24" i="58"/>
  <c r="AM24" i="58"/>
  <c r="AL24" i="58"/>
  <c r="AN23" i="58"/>
  <c r="AM23" i="58"/>
  <c r="AL23" i="58"/>
  <c r="AN22" i="58"/>
  <c r="AM22" i="58"/>
  <c r="AL22" i="58"/>
  <c r="AN21" i="58"/>
  <c r="AM21" i="58"/>
  <c r="AL21" i="58"/>
  <c r="AN20" i="58"/>
  <c r="AM20" i="58"/>
  <c r="AL20" i="58"/>
  <c r="AN19" i="58"/>
  <c r="AM19" i="58"/>
  <c r="AL19" i="58"/>
  <c r="AN18" i="58"/>
  <c r="AM18" i="58"/>
  <c r="AL18" i="58"/>
  <c r="AN16" i="58"/>
  <c r="AM16" i="58"/>
  <c r="AL16" i="58"/>
  <c r="AN15" i="58"/>
  <c r="AM15" i="58"/>
  <c r="AL15" i="58"/>
  <c r="AN14" i="58"/>
  <c r="AM14" i="58"/>
  <c r="AL14" i="58"/>
  <c r="AN13" i="58"/>
  <c r="AM13" i="58"/>
  <c r="AL13" i="58"/>
  <c r="AN12" i="58"/>
  <c r="AM12" i="58"/>
  <c r="AL12" i="58"/>
  <c r="AN11" i="58"/>
  <c r="AM11" i="58"/>
  <c r="AL11" i="58"/>
  <c r="AN10" i="58"/>
  <c r="AM10" i="58"/>
  <c r="AL10" i="58"/>
  <c r="AN9" i="58"/>
  <c r="AM9" i="58"/>
  <c r="AL9" i="58"/>
  <c r="AN8" i="58"/>
  <c r="AM8" i="58"/>
  <c r="AL8" i="58"/>
  <c r="AN7" i="58"/>
  <c r="AM7" i="58"/>
  <c r="AL7" i="58"/>
  <c r="AN6" i="58"/>
  <c r="AM6" i="58"/>
  <c r="AL6" i="58"/>
  <c r="AN5" i="58"/>
  <c r="AM5" i="58"/>
  <c r="AL5" i="58"/>
  <c r="AF30" i="58"/>
  <c r="AF31" i="58"/>
  <c r="AF32" i="58"/>
  <c r="AI31" i="58"/>
  <c r="Z31" i="58"/>
  <c r="Y31" i="58"/>
  <c r="S31" i="58"/>
  <c r="R31" i="58"/>
  <c r="M31" i="58"/>
  <c r="L31" i="58"/>
  <c r="K31" i="58"/>
  <c r="J31" i="58"/>
  <c r="I31" i="58"/>
  <c r="F31" i="58"/>
  <c r="E31" i="58"/>
  <c r="D31" i="58"/>
  <c r="C31" i="58"/>
  <c r="B31" i="58"/>
  <c r="AI30" i="58"/>
  <c r="Z30" i="58"/>
  <c r="Y30" i="58"/>
  <c r="Y32" i="58" s="1"/>
  <c r="S30" i="58"/>
  <c r="S32" i="58" s="1"/>
  <c r="R30" i="58"/>
  <c r="M30" i="58"/>
  <c r="L30" i="58"/>
  <c r="K30" i="58"/>
  <c r="J30" i="58"/>
  <c r="I30" i="58"/>
  <c r="F30" i="58"/>
  <c r="E30" i="58"/>
  <c r="E32" i="58" s="1"/>
  <c r="D30" i="58"/>
  <c r="C30" i="58"/>
  <c r="B30" i="58"/>
  <c r="AD4" i="58"/>
  <c r="AC4" i="58"/>
  <c r="AB4" i="58"/>
  <c r="AA4" i="58"/>
  <c r="Z4" i="58"/>
  <c r="Y4" i="58"/>
  <c r="X4" i="58"/>
  <c r="W4" i="58"/>
  <c r="V4" i="58"/>
  <c r="U4" i="58"/>
  <c r="T4" i="58"/>
  <c r="S4" i="58"/>
  <c r="R4" i="58"/>
  <c r="Q4" i="58"/>
  <c r="P4" i="58"/>
  <c r="O4" i="58"/>
  <c r="N4" i="58"/>
  <c r="M4" i="58"/>
  <c r="L4" i="58"/>
  <c r="K4" i="58"/>
  <c r="J4" i="58"/>
  <c r="I4" i="58"/>
  <c r="H4" i="58"/>
  <c r="G4" i="58"/>
  <c r="F4" i="58"/>
  <c r="E4" i="58"/>
  <c r="D4" i="58"/>
  <c r="C4" i="58"/>
  <c r="B4" i="58"/>
  <c r="AP18" i="57"/>
  <c r="AO18" i="57"/>
  <c r="AQ16" i="57"/>
  <c r="AP16" i="57"/>
  <c r="AO16" i="57"/>
  <c r="AQ15" i="57"/>
  <c r="AP15" i="57"/>
  <c r="AO15" i="57"/>
  <c r="AQ14" i="57"/>
  <c r="AP14" i="57"/>
  <c r="AO14" i="57"/>
  <c r="AQ13" i="57"/>
  <c r="AP13" i="57"/>
  <c r="AO13" i="57"/>
  <c r="AQ12" i="57"/>
  <c r="AP12" i="57"/>
  <c r="AO12" i="57"/>
  <c r="AQ11" i="57"/>
  <c r="AP11" i="57"/>
  <c r="AO11" i="57"/>
  <c r="AQ10" i="57"/>
  <c r="AP10" i="57"/>
  <c r="AO10" i="57"/>
  <c r="AQ9" i="57"/>
  <c r="AP9" i="57"/>
  <c r="AO9" i="57"/>
  <c r="AQ8" i="57"/>
  <c r="AP8" i="57"/>
  <c r="AO8" i="57"/>
  <c r="AQ7" i="57"/>
  <c r="AP7" i="57"/>
  <c r="AO7" i="57"/>
  <c r="AQ6" i="57"/>
  <c r="AP6" i="57"/>
  <c r="AO6" i="57"/>
  <c r="AQ5" i="57"/>
  <c r="AP5" i="57"/>
  <c r="AO5" i="57"/>
  <c r="AP29" i="57"/>
  <c r="AO29" i="57"/>
  <c r="AP28" i="57"/>
  <c r="AO28" i="57"/>
  <c r="AP27" i="57"/>
  <c r="AO27" i="57"/>
  <c r="AP26" i="57"/>
  <c r="AO26" i="57"/>
  <c r="AP25" i="57"/>
  <c r="AO25" i="57"/>
  <c r="AP24" i="57"/>
  <c r="AO24" i="57"/>
  <c r="AP23" i="57"/>
  <c r="AO23" i="57"/>
  <c r="AP22" i="57"/>
  <c r="AO22" i="57"/>
  <c r="AP21" i="57"/>
  <c r="AO21" i="57"/>
  <c r="AP20" i="57"/>
  <c r="AO20" i="57"/>
  <c r="AP19" i="57"/>
  <c r="AO19" i="57"/>
  <c r="AN29" i="57"/>
  <c r="AM29" i="57"/>
  <c r="AN28" i="57"/>
  <c r="AM28" i="57"/>
  <c r="AN27" i="57"/>
  <c r="AM27" i="57"/>
  <c r="AN26" i="57"/>
  <c r="AM26" i="57"/>
  <c r="AN25" i="57"/>
  <c r="AM25" i="57"/>
  <c r="AN24" i="57"/>
  <c r="AM24" i="57"/>
  <c r="AN23" i="57"/>
  <c r="AM23" i="57"/>
  <c r="AN22" i="57"/>
  <c r="AM22" i="57"/>
  <c r="AN21" i="57"/>
  <c r="AM21" i="57"/>
  <c r="AN20" i="57"/>
  <c r="AM20" i="57"/>
  <c r="AN19" i="57"/>
  <c r="AM19" i="57"/>
  <c r="AN18" i="57"/>
  <c r="AM18" i="57"/>
  <c r="AN16" i="57"/>
  <c r="AM16" i="57"/>
  <c r="AN15" i="57"/>
  <c r="AM15" i="57"/>
  <c r="AN14" i="57"/>
  <c r="AM14" i="57"/>
  <c r="AN13" i="57"/>
  <c r="AM13" i="57"/>
  <c r="AN12" i="57"/>
  <c r="AM12" i="57"/>
  <c r="AN11" i="57"/>
  <c r="AM11" i="57"/>
  <c r="AN10" i="57"/>
  <c r="AM10" i="57"/>
  <c r="AN9" i="57"/>
  <c r="AM9" i="57"/>
  <c r="AN8" i="57"/>
  <c r="AM8" i="57"/>
  <c r="AN7" i="57"/>
  <c r="AM7" i="57"/>
  <c r="AN6" i="57"/>
  <c r="AM6" i="57"/>
  <c r="AN5" i="57"/>
  <c r="AM5" i="57"/>
  <c r="AL18" i="57"/>
  <c r="AL29" i="57"/>
  <c r="AL28" i="57"/>
  <c r="AL27" i="57"/>
  <c r="AL26" i="57"/>
  <c r="AL25" i="57"/>
  <c r="AL24" i="57"/>
  <c r="AL23" i="57"/>
  <c r="AL22" i="57"/>
  <c r="AL21" i="57"/>
  <c r="AL20" i="57"/>
  <c r="AL19" i="57"/>
  <c r="AL16" i="57"/>
  <c r="AL15" i="57"/>
  <c r="AL14" i="57"/>
  <c r="AL13" i="57"/>
  <c r="AL12" i="57"/>
  <c r="AL11" i="57"/>
  <c r="AL10" i="57"/>
  <c r="AL9" i="57"/>
  <c r="AL8" i="57"/>
  <c r="AL7" i="57"/>
  <c r="AL6" i="57"/>
  <c r="AL5" i="57"/>
  <c r="F30" i="57"/>
  <c r="G30" i="57"/>
  <c r="G32" i="57" s="1"/>
  <c r="I30" i="57"/>
  <c r="J30" i="57"/>
  <c r="K30" i="57"/>
  <c r="L30" i="57"/>
  <c r="M30" i="57"/>
  <c r="N30" i="57"/>
  <c r="N32" i="57" s="1"/>
  <c r="P30" i="57"/>
  <c r="Q30" i="57"/>
  <c r="R30" i="57"/>
  <c r="S30" i="57"/>
  <c r="T30" i="57"/>
  <c r="U30" i="57"/>
  <c r="U32" i="57" s="1"/>
  <c r="W30" i="57"/>
  <c r="X30" i="57"/>
  <c r="Y30" i="57"/>
  <c r="Z30" i="57"/>
  <c r="AA30" i="57"/>
  <c r="AB30" i="57"/>
  <c r="AB32" i="57" s="1"/>
  <c r="AD30" i="57"/>
  <c r="AE30" i="57"/>
  <c r="AF30" i="57"/>
  <c r="F31" i="57"/>
  <c r="I31" i="57"/>
  <c r="J31" i="57"/>
  <c r="K31" i="57"/>
  <c r="L31" i="57"/>
  <c r="M31" i="57"/>
  <c r="P31" i="57"/>
  <c r="Q31" i="57"/>
  <c r="R31" i="57"/>
  <c r="S31" i="57"/>
  <c r="T31" i="57"/>
  <c r="W31" i="57"/>
  <c r="X31" i="57"/>
  <c r="Y31" i="57"/>
  <c r="Z31" i="57"/>
  <c r="AA31" i="57"/>
  <c r="AD31" i="57"/>
  <c r="AE31" i="57"/>
  <c r="AF31" i="57"/>
  <c r="C4" i="57"/>
  <c r="D4" i="57"/>
  <c r="E4" i="57"/>
  <c r="F4" i="57"/>
  <c r="G4" i="57"/>
  <c r="H4" i="57"/>
  <c r="I4" i="57"/>
  <c r="J4" i="57"/>
  <c r="K4" i="57"/>
  <c r="L4" i="57"/>
  <c r="M4" i="57"/>
  <c r="N4" i="57"/>
  <c r="O4" i="57"/>
  <c r="P4" i="57"/>
  <c r="Q4" i="57"/>
  <c r="R4" i="57"/>
  <c r="S4" i="57"/>
  <c r="T4" i="57"/>
  <c r="U4" i="57"/>
  <c r="V4" i="57"/>
  <c r="W4" i="57"/>
  <c r="X4" i="57"/>
  <c r="Y4" i="57"/>
  <c r="Z4" i="57"/>
  <c r="AA4" i="57"/>
  <c r="AB4" i="57"/>
  <c r="AC4" i="57"/>
  <c r="AD4" i="57"/>
  <c r="AE4" i="57"/>
  <c r="AF4" i="57"/>
  <c r="B4" i="57"/>
  <c r="AS32" i="82" l="1"/>
  <c r="AR8" i="79"/>
  <c r="AF32" i="79"/>
  <c r="AF36" i="79" s="1"/>
  <c r="AR5" i="79"/>
  <c r="AR18" i="79"/>
  <c r="AM32" i="79"/>
  <c r="AL32" i="79"/>
  <c r="AN32" i="79"/>
  <c r="AO32" i="79"/>
  <c r="AQ30" i="79"/>
  <c r="AK32" i="79"/>
  <c r="AR27" i="79"/>
  <c r="AR11" i="79"/>
  <c r="AR14" i="79"/>
  <c r="AR24" i="79"/>
  <c r="AR21" i="79"/>
  <c r="AQ35" i="79"/>
  <c r="S1" i="79"/>
  <c r="AQ31" i="79"/>
  <c r="S2" i="78"/>
  <c r="AM32" i="78"/>
  <c r="AL32" i="78"/>
  <c r="AS21" i="78"/>
  <c r="AS8" i="78"/>
  <c r="AS27" i="78"/>
  <c r="AS24" i="78"/>
  <c r="AP32" i="78"/>
  <c r="AS5" i="78"/>
  <c r="AO32" i="78"/>
  <c r="AS18" i="78"/>
  <c r="AR31" i="78"/>
  <c r="AS11" i="78"/>
  <c r="AN32" i="78"/>
  <c r="AS14" i="78"/>
  <c r="S1" i="78"/>
  <c r="AG32" i="78"/>
  <c r="AR30" i="78"/>
  <c r="AO32" i="77"/>
  <c r="AQ31" i="77"/>
  <c r="AK32" i="77"/>
  <c r="AQ30" i="77"/>
  <c r="AR24" i="77"/>
  <c r="AR18" i="77"/>
  <c r="AR11" i="77"/>
  <c r="AR27" i="77"/>
  <c r="AR21" i="77"/>
  <c r="AR14" i="77"/>
  <c r="AR5" i="77"/>
  <c r="AR8" i="77"/>
  <c r="AN32" i="77"/>
  <c r="AF32" i="77"/>
  <c r="AL32" i="77"/>
  <c r="AM32" i="77"/>
  <c r="AD32" i="76"/>
  <c r="AC32" i="76"/>
  <c r="AB32" i="76"/>
  <c r="AA32" i="76"/>
  <c r="Z32" i="76"/>
  <c r="U32" i="76"/>
  <c r="T32" i="76"/>
  <c r="S32" i="76"/>
  <c r="P32" i="76"/>
  <c r="AO30" i="76"/>
  <c r="O32" i="76"/>
  <c r="AO31" i="76"/>
  <c r="N32" i="76"/>
  <c r="AN31" i="76"/>
  <c r="M32" i="76"/>
  <c r="AM31" i="76"/>
  <c r="L32" i="76"/>
  <c r="AL30" i="76"/>
  <c r="AR24" i="76"/>
  <c r="AP31" i="76"/>
  <c r="I32" i="76"/>
  <c r="AP30" i="76"/>
  <c r="AR7" i="76"/>
  <c r="H32" i="76"/>
  <c r="AR21" i="76"/>
  <c r="AR28" i="76"/>
  <c r="AR26" i="76"/>
  <c r="AR22" i="76"/>
  <c r="AR20" i="76"/>
  <c r="G32" i="76"/>
  <c r="AR16" i="76"/>
  <c r="AR12" i="76"/>
  <c r="AR10" i="76"/>
  <c r="AN30" i="76"/>
  <c r="AR29" i="76"/>
  <c r="AR15" i="76"/>
  <c r="AR8" i="76"/>
  <c r="AR23" i="76"/>
  <c r="E32" i="76"/>
  <c r="AR27" i="76"/>
  <c r="AR25" i="76"/>
  <c r="AR19" i="76"/>
  <c r="F32" i="76"/>
  <c r="AR18" i="76"/>
  <c r="AR14" i="76"/>
  <c r="AR13" i="76"/>
  <c r="AR11" i="76"/>
  <c r="AR9" i="76"/>
  <c r="AR6" i="76"/>
  <c r="AM30" i="76"/>
  <c r="AR5" i="76"/>
  <c r="AH24" i="76"/>
  <c r="AL31" i="76"/>
  <c r="AH11" i="76"/>
  <c r="AH8" i="76"/>
  <c r="AQ30" i="76"/>
  <c r="AQ32" i="76" s="1"/>
  <c r="AH27" i="76"/>
  <c r="AH21" i="76"/>
  <c r="AG31" i="76"/>
  <c r="AH18" i="76"/>
  <c r="AH14" i="76"/>
  <c r="AG30" i="76"/>
  <c r="AH5" i="76"/>
  <c r="B32" i="76"/>
  <c r="AF32" i="75"/>
  <c r="AD32" i="75"/>
  <c r="AE32" i="75"/>
  <c r="AC32" i="75"/>
  <c r="Z32" i="75"/>
  <c r="Y32" i="75"/>
  <c r="X32" i="75"/>
  <c r="W32" i="75"/>
  <c r="V32" i="75"/>
  <c r="S32" i="75"/>
  <c r="R32" i="75"/>
  <c r="Q32" i="75"/>
  <c r="P32" i="75"/>
  <c r="O32" i="75"/>
  <c r="AR24" i="75"/>
  <c r="AL31" i="75"/>
  <c r="AR12" i="75"/>
  <c r="AR28" i="75"/>
  <c r="AR20" i="75"/>
  <c r="L32" i="75"/>
  <c r="K32" i="75"/>
  <c r="AR27" i="75"/>
  <c r="AR21" i="75"/>
  <c r="J32" i="75"/>
  <c r="AR16" i="75"/>
  <c r="AR13" i="75"/>
  <c r="AR10" i="75"/>
  <c r="AR8" i="75"/>
  <c r="AR7" i="75"/>
  <c r="AR29" i="75"/>
  <c r="AR5" i="75"/>
  <c r="AR25" i="75"/>
  <c r="AR9" i="75"/>
  <c r="AR26" i="75"/>
  <c r="AR23" i="75"/>
  <c r="AR22" i="75"/>
  <c r="AR19" i="75"/>
  <c r="I32" i="75"/>
  <c r="AR18" i="75"/>
  <c r="AR15" i="75"/>
  <c r="AR14" i="75"/>
  <c r="AR11" i="75"/>
  <c r="AR6" i="75"/>
  <c r="H32" i="75"/>
  <c r="AM30" i="75"/>
  <c r="AN31" i="75"/>
  <c r="AP31" i="75"/>
  <c r="E32" i="75"/>
  <c r="AO31" i="75"/>
  <c r="D32" i="75"/>
  <c r="AH24" i="75"/>
  <c r="C32" i="75"/>
  <c r="AH5" i="75"/>
  <c r="AH27" i="75"/>
  <c r="AH21" i="75"/>
  <c r="AH18" i="75"/>
  <c r="AM31" i="75"/>
  <c r="AH14" i="75"/>
  <c r="AH11" i="75"/>
  <c r="AH8" i="75"/>
  <c r="AN30" i="75"/>
  <c r="AO30" i="75"/>
  <c r="AP30" i="75"/>
  <c r="AQ30" i="75"/>
  <c r="AQ32" i="75" s="1"/>
  <c r="AG30" i="75"/>
  <c r="AG31" i="75"/>
  <c r="B32" i="75"/>
  <c r="AE32" i="74"/>
  <c r="AB32" i="74"/>
  <c r="AA32" i="74"/>
  <c r="Z32" i="74"/>
  <c r="Y32" i="74"/>
  <c r="X32" i="74"/>
  <c r="S46" i="74"/>
  <c r="R46" i="74"/>
  <c r="AR14" i="74"/>
  <c r="U32" i="74"/>
  <c r="T32" i="74"/>
  <c r="S32" i="74"/>
  <c r="R32" i="74"/>
  <c r="AM31" i="74"/>
  <c r="Q32" i="74"/>
  <c r="N32" i="74"/>
  <c r="AO31" i="74"/>
  <c r="K46" i="74"/>
  <c r="J46" i="74"/>
  <c r="L32" i="74"/>
  <c r="K32" i="74"/>
  <c r="AM30" i="74"/>
  <c r="AM32" i="74" s="1"/>
  <c r="AR24" i="74"/>
  <c r="AR21" i="74"/>
  <c r="AR29" i="74"/>
  <c r="AR22" i="74"/>
  <c r="AL31" i="74"/>
  <c r="AR5" i="74"/>
  <c r="G32" i="74"/>
  <c r="AR16" i="74"/>
  <c r="AR15" i="74"/>
  <c r="AL30" i="74"/>
  <c r="AN30" i="74"/>
  <c r="AP31" i="74"/>
  <c r="J32" i="74"/>
  <c r="AN31" i="74"/>
  <c r="AQ30" i="74"/>
  <c r="AQ32" i="74" s="1"/>
  <c r="AR25" i="74"/>
  <c r="AR11" i="74"/>
  <c r="AR8" i="74"/>
  <c r="AP30" i="74"/>
  <c r="AR28" i="74"/>
  <c r="AR27" i="74"/>
  <c r="AR20" i="74"/>
  <c r="AR19" i="74"/>
  <c r="AR13" i="74"/>
  <c r="AR12" i="74"/>
  <c r="AR9" i="74"/>
  <c r="AR7" i="74"/>
  <c r="AO30" i="74"/>
  <c r="AR6" i="74"/>
  <c r="AR26" i="74"/>
  <c r="AR23" i="74"/>
  <c r="AR18" i="74"/>
  <c r="AH14" i="74"/>
  <c r="AH11" i="74"/>
  <c r="E32" i="74"/>
  <c r="AR10" i="74"/>
  <c r="D46" i="74"/>
  <c r="N46" i="74"/>
  <c r="AO46" i="74"/>
  <c r="AR45" i="74"/>
  <c r="AR39" i="74"/>
  <c r="C46" i="74"/>
  <c r="AR38" i="74"/>
  <c r="AR42" i="74"/>
  <c r="AR43" i="74"/>
  <c r="AR37" i="74"/>
  <c r="AP46" i="74"/>
  <c r="AG44" i="74"/>
  <c r="AG45" i="74"/>
  <c r="AH21" i="74"/>
  <c r="D32" i="74"/>
  <c r="AH27" i="74"/>
  <c r="AH24" i="74"/>
  <c r="AG31" i="74"/>
  <c r="AH18" i="74"/>
  <c r="C32" i="74"/>
  <c r="AH8" i="74"/>
  <c r="AG30" i="74"/>
  <c r="AH5" i="74"/>
  <c r="S2" i="74"/>
  <c r="F32" i="74"/>
  <c r="AP31" i="73"/>
  <c r="AP30" i="73"/>
  <c r="AO31" i="73"/>
  <c r="AB32" i="73"/>
  <c r="AL32" i="73"/>
  <c r="AQ30" i="73"/>
  <c r="AQ32" i="73" s="1"/>
  <c r="AE46" i="73"/>
  <c r="AR42" i="73"/>
  <c r="AR43" i="73"/>
  <c r="AB46" i="73"/>
  <c r="AR39" i="73"/>
  <c r="AR38" i="73"/>
  <c r="AR41" i="73"/>
  <c r="AR37" i="73"/>
  <c r="X46" i="73"/>
  <c r="P46" i="73"/>
  <c r="I46" i="73"/>
  <c r="AC32" i="73"/>
  <c r="H46" i="73"/>
  <c r="AE32" i="73"/>
  <c r="AD46" i="73"/>
  <c r="M46" i="73"/>
  <c r="AA46" i="73"/>
  <c r="B46" i="73"/>
  <c r="AI46" i="73"/>
  <c r="N46" i="73"/>
  <c r="AG44" i="73"/>
  <c r="G46" i="73"/>
  <c r="C46" i="73"/>
  <c r="O46" i="73"/>
  <c r="AA32" i="73"/>
  <c r="AD32" i="73"/>
  <c r="AG45" i="73"/>
  <c r="Q46" i="73"/>
  <c r="F46" i="73"/>
  <c r="V46" i="73"/>
  <c r="J46" i="73"/>
  <c r="AC46" i="73"/>
  <c r="AH37" i="73"/>
  <c r="AH41" i="73"/>
  <c r="X32" i="73"/>
  <c r="V32" i="73"/>
  <c r="W32" i="73"/>
  <c r="U32" i="73"/>
  <c r="T32" i="73"/>
  <c r="Q32" i="73"/>
  <c r="P32" i="73"/>
  <c r="O32" i="73"/>
  <c r="N32" i="73"/>
  <c r="M32" i="73"/>
  <c r="AR16" i="73"/>
  <c r="AR24" i="73"/>
  <c r="AR20" i="73"/>
  <c r="J32" i="73"/>
  <c r="AR11" i="73"/>
  <c r="AR10" i="73"/>
  <c r="AR7" i="73"/>
  <c r="AR5" i="73"/>
  <c r="AR29" i="73"/>
  <c r="AR28" i="73"/>
  <c r="AR27" i="73"/>
  <c r="AR26" i="73"/>
  <c r="AR25" i="73"/>
  <c r="AR23" i="73"/>
  <c r="AR22" i="73"/>
  <c r="AR21" i="73"/>
  <c r="AR19" i="73"/>
  <c r="I32" i="73"/>
  <c r="AR18" i="73"/>
  <c r="AR15" i="73"/>
  <c r="AR14" i="73"/>
  <c r="AR13" i="73"/>
  <c r="AR12" i="73"/>
  <c r="AR9" i="73"/>
  <c r="AR8" i="73"/>
  <c r="AR6" i="73"/>
  <c r="H32" i="73"/>
  <c r="G32" i="73"/>
  <c r="AH8" i="73"/>
  <c r="AH5" i="73"/>
  <c r="AH24" i="73"/>
  <c r="AH18" i="73"/>
  <c r="AH11" i="73"/>
  <c r="C32" i="73"/>
  <c r="AH27" i="73"/>
  <c r="AH21" i="73"/>
  <c r="B32" i="73"/>
  <c r="AH14" i="73"/>
  <c r="F32" i="73"/>
  <c r="AO32" i="73"/>
  <c r="AG30" i="73"/>
  <c r="AG31" i="73"/>
  <c r="AL31" i="72"/>
  <c r="AR26" i="72"/>
  <c r="AR19" i="72"/>
  <c r="AR7" i="72"/>
  <c r="AR24" i="72"/>
  <c r="AR21" i="72"/>
  <c r="AR15" i="72"/>
  <c r="AR27" i="72"/>
  <c r="AR23" i="72"/>
  <c r="AR22" i="72"/>
  <c r="AN30" i="72"/>
  <c r="AR6" i="72"/>
  <c r="AM31" i="72"/>
  <c r="AO31" i="72"/>
  <c r="AP31" i="72"/>
  <c r="AP30" i="72"/>
  <c r="AM30" i="72"/>
  <c r="AL30" i="72"/>
  <c r="AN31" i="72"/>
  <c r="AR29" i="72"/>
  <c r="AQ30" i="72"/>
  <c r="AR20" i="72"/>
  <c r="AR25" i="72"/>
  <c r="AR28" i="72"/>
  <c r="AC32" i="72"/>
  <c r="AR14" i="72"/>
  <c r="AE32" i="72"/>
  <c r="AR10" i="72"/>
  <c r="W32" i="72"/>
  <c r="AR16" i="72"/>
  <c r="AI32" i="72"/>
  <c r="AR8" i="72"/>
  <c r="AR11" i="72"/>
  <c r="Y32" i="72"/>
  <c r="X32" i="72"/>
  <c r="AR5" i="72"/>
  <c r="AR13" i="72"/>
  <c r="AR12" i="72"/>
  <c r="Z32" i="72"/>
  <c r="AD32" i="72"/>
  <c r="AR9" i="72"/>
  <c r="V32" i="72"/>
  <c r="S32" i="72"/>
  <c r="R32" i="72"/>
  <c r="P32" i="72"/>
  <c r="O32" i="72"/>
  <c r="L32" i="72"/>
  <c r="K32" i="72"/>
  <c r="J32" i="72"/>
  <c r="I32" i="72"/>
  <c r="H32" i="72"/>
  <c r="E32" i="72"/>
  <c r="AH14" i="72"/>
  <c r="AH5" i="72"/>
  <c r="D32" i="72"/>
  <c r="AH11" i="72"/>
  <c r="AQ32" i="72"/>
  <c r="B32" i="72"/>
  <c r="AH24" i="72"/>
  <c r="C32" i="72"/>
  <c r="AH18" i="72"/>
  <c r="AH27" i="72"/>
  <c r="AH21" i="72"/>
  <c r="AH8" i="72"/>
  <c r="AR18" i="72"/>
  <c r="AG30" i="72"/>
  <c r="AG31" i="72"/>
  <c r="AF32" i="71"/>
  <c r="AC32" i="71"/>
  <c r="AB32" i="71"/>
  <c r="AA32" i="71"/>
  <c r="Z32" i="71"/>
  <c r="Y32" i="71"/>
  <c r="AG31" i="71"/>
  <c r="AH30" i="71"/>
  <c r="V32" i="71"/>
  <c r="AG30" i="71"/>
  <c r="U32" i="71"/>
  <c r="T32" i="71"/>
  <c r="AR6" i="71"/>
  <c r="S32" i="71"/>
  <c r="AR14" i="71"/>
  <c r="R32" i="71"/>
  <c r="O32" i="71"/>
  <c r="AO31" i="71"/>
  <c r="AR7" i="71"/>
  <c r="N32" i="71"/>
  <c r="AR16" i="71"/>
  <c r="M32" i="71"/>
  <c r="L32" i="71"/>
  <c r="AR29" i="71"/>
  <c r="AR28" i="71"/>
  <c r="AR26" i="71"/>
  <c r="AL31" i="71"/>
  <c r="K32" i="71"/>
  <c r="AL30" i="71"/>
  <c r="AR10" i="71"/>
  <c r="AR25" i="71"/>
  <c r="AR19" i="71"/>
  <c r="AP31" i="71"/>
  <c r="AR18" i="71"/>
  <c r="AR15" i="71"/>
  <c r="AP30" i="71"/>
  <c r="H32" i="71"/>
  <c r="AR27" i="71"/>
  <c r="AR22" i="71"/>
  <c r="AR20" i="71"/>
  <c r="AR13" i="71"/>
  <c r="AR11" i="71"/>
  <c r="AR12" i="71"/>
  <c r="AR23" i="71"/>
  <c r="AN31" i="71"/>
  <c r="F32" i="71"/>
  <c r="AN30" i="71"/>
  <c r="AH11" i="71"/>
  <c r="AM30" i="71"/>
  <c r="AR24" i="71"/>
  <c r="AM31" i="71"/>
  <c r="AR5" i="71"/>
  <c r="AR8" i="71"/>
  <c r="AR21" i="71"/>
  <c r="AR9" i="71"/>
  <c r="AH21" i="71"/>
  <c r="AH14" i="71"/>
  <c r="AH27" i="71"/>
  <c r="AH24" i="71"/>
  <c r="AH18" i="71"/>
  <c r="D32" i="71"/>
  <c r="AQ30" i="71"/>
  <c r="AQ32" i="71" s="1"/>
  <c r="S2" i="71"/>
  <c r="AH8" i="71"/>
  <c r="AO30" i="71"/>
  <c r="AH5" i="71"/>
  <c r="AC32" i="70"/>
  <c r="AB32" i="70"/>
  <c r="AO23" i="70"/>
  <c r="V32" i="70"/>
  <c r="S32" i="70"/>
  <c r="R32" i="70"/>
  <c r="O32" i="70"/>
  <c r="N32" i="70"/>
  <c r="AO29" i="70"/>
  <c r="AO27" i="70"/>
  <c r="AO10" i="70"/>
  <c r="AO13" i="70"/>
  <c r="M32" i="70"/>
  <c r="AO24" i="70"/>
  <c r="AO28" i="70"/>
  <c r="AO12" i="70"/>
  <c r="H32" i="70"/>
  <c r="AM31" i="70"/>
  <c r="AM30" i="70"/>
  <c r="AO7" i="70"/>
  <c r="G32" i="70"/>
  <c r="AL31" i="70"/>
  <c r="AO19" i="70"/>
  <c r="AL30" i="70"/>
  <c r="AO26" i="70"/>
  <c r="AK31" i="70"/>
  <c r="F32" i="70"/>
  <c r="AO14" i="70"/>
  <c r="AK30" i="70"/>
  <c r="AO6" i="70"/>
  <c r="AO25" i="70"/>
  <c r="AO22" i="70"/>
  <c r="AO21" i="70"/>
  <c r="AO20" i="70"/>
  <c r="AJ31" i="70"/>
  <c r="E32" i="70"/>
  <c r="AO16" i="70"/>
  <c r="AO15" i="70"/>
  <c r="AO11" i="70"/>
  <c r="AO9" i="70"/>
  <c r="AO8" i="70"/>
  <c r="AJ30" i="70"/>
  <c r="AE24" i="70"/>
  <c r="AE27" i="70"/>
  <c r="AI31" i="70"/>
  <c r="AE21" i="70"/>
  <c r="AE18" i="70"/>
  <c r="D32" i="70"/>
  <c r="AI30" i="70"/>
  <c r="AE5" i="70"/>
  <c r="AE14" i="70"/>
  <c r="AE11" i="70"/>
  <c r="AE8" i="70"/>
  <c r="AN30" i="70"/>
  <c r="AN32" i="70" s="1"/>
  <c r="T32" i="70"/>
  <c r="K32" i="70"/>
  <c r="U32" i="70"/>
  <c r="L32" i="70"/>
  <c r="Y32" i="70"/>
  <c r="Z32" i="70"/>
  <c r="AA32" i="70"/>
  <c r="AO18" i="70"/>
  <c r="AO5" i="70"/>
  <c r="AF32" i="69"/>
  <c r="AE32" i="69"/>
  <c r="AD32" i="69"/>
  <c r="AC32" i="69"/>
  <c r="AB32" i="69"/>
  <c r="Y32" i="69"/>
  <c r="W32" i="69"/>
  <c r="V32" i="69"/>
  <c r="U32" i="69"/>
  <c r="S2" i="69"/>
  <c r="R32" i="69"/>
  <c r="AR16" i="69"/>
  <c r="Q32" i="69"/>
  <c r="AR29" i="69"/>
  <c r="P32" i="69"/>
  <c r="O32" i="69"/>
  <c r="AR28" i="69"/>
  <c r="AR27" i="69"/>
  <c r="N32" i="69"/>
  <c r="AQ30" i="69"/>
  <c r="AQ32" i="69" s="1"/>
  <c r="AR25" i="69"/>
  <c r="AP31" i="69"/>
  <c r="K32" i="69"/>
  <c r="AR19" i="69"/>
  <c r="AR14" i="69"/>
  <c r="AR12" i="69"/>
  <c r="AP30" i="69"/>
  <c r="AR6" i="69"/>
  <c r="AR23" i="69"/>
  <c r="AO31" i="69"/>
  <c r="J32" i="69"/>
  <c r="AO30" i="69"/>
  <c r="AR26" i="69"/>
  <c r="AR22" i="69"/>
  <c r="AN31" i="69"/>
  <c r="AR21" i="69"/>
  <c r="AR20" i="69"/>
  <c r="I32" i="69"/>
  <c r="AR15" i="69"/>
  <c r="AR13" i="69"/>
  <c r="AN30" i="69"/>
  <c r="AR8" i="69"/>
  <c r="AR7" i="69"/>
  <c r="H32" i="69"/>
  <c r="AH8" i="69"/>
  <c r="AR10" i="69"/>
  <c r="AL31" i="69"/>
  <c r="AR24" i="69"/>
  <c r="AR9" i="69"/>
  <c r="AR11" i="69"/>
  <c r="AL30" i="69"/>
  <c r="AH27" i="69"/>
  <c r="AH24" i="69"/>
  <c r="AH21" i="69"/>
  <c r="AH18" i="69"/>
  <c r="AM31" i="69"/>
  <c r="G32" i="69"/>
  <c r="AH5" i="69"/>
  <c r="AM30" i="69"/>
  <c r="AH14" i="69"/>
  <c r="AH11" i="69"/>
  <c r="AR18" i="69"/>
  <c r="AR5" i="69"/>
  <c r="AE32" i="68"/>
  <c r="AB32" i="68"/>
  <c r="AA32" i="68"/>
  <c r="Z32" i="68"/>
  <c r="Y32" i="68"/>
  <c r="X32" i="68"/>
  <c r="U32" i="68"/>
  <c r="AR24" i="68"/>
  <c r="T32" i="68"/>
  <c r="AO31" i="68"/>
  <c r="AO30" i="68"/>
  <c r="S32" i="68"/>
  <c r="AN31" i="68"/>
  <c r="R32" i="68"/>
  <c r="Q32" i="68"/>
  <c r="AR14" i="68"/>
  <c r="AR29" i="68"/>
  <c r="AR27" i="68"/>
  <c r="AR25" i="68"/>
  <c r="AR23" i="68"/>
  <c r="N32" i="68"/>
  <c r="AR6" i="68"/>
  <c r="AR20" i="68"/>
  <c r="M32" i="68"/>
  <c r="L32" i="68"/>
  <c r="K32" i="68"/>
  <c r="J32" i="68"/>
  <c r="AR12" i="68"/>
  <c r="AN30" i="68"/>
  <c r="AR28" i="68"/>
  <c r="AR26" i="68"/>
  <c r="AR22" i="68"/>
  <c r="AR21" i="68"/>
  <c r="AR19" i="68"/>
  <c r="AM31" i="68"/>
  <c r="G32" i="68"/>
  <c r="AR16" i="68"/>
  <c r="AR15" i="68"/>
  <c r="AR13" i="68"/>
  <c r="AR11" i="68"/>
  <c r="AR10" i="68"/>
  <c r="AR9" i="68"/>
  <c r="AR8" i="68"/>
  <c r="AM30" i="68"/>
  <c r="AR7" i="68"/>
  <c r="AL31" i="68"/>
  <c r="F32" i="68"/>
  <c r="AL30" i="68"/>
  <c r="AR5" i="68"/>
  <c r="AH27" i="68"/>
  <c r="E32" i="68"/>
  <c r="AH5" i="68"/>
  <c r="D32" i="68"/>
  <c r="AH11" i="68"/>
  <c r="AQ30" i="68"/>
  <c r="AQ32" i="68" s="1"/>
  <c r="AH24" i="68"/>
  <c r="AH21" i="68"/>
  <c r="AP31" i="68"/>
  <c r="AH18" i="68"/>
  <c r="C32" i="68"/>
  <c r="AH14" i="68"/>
  <c r="AH8" i="68"/>
  <c r="AP30" i="68"/>
  <c r="AR18" i="68"/>
  <c r="AC32" i="67"/>
  <c r="AA32" i="67"/>
  <c r="Z32" i="67"/>
  <c r="W32" i="67"/>
  <c r="V32" i="67"/>
  <c r="Z32" i="58"/>
  <c r="AE32" i="58"/>
  <c r="G32" i="61"/>
  <c r="T32" i="62"/>
  <c r="K32" i="58"/>
  <c r="R32" i="62"/>
  <c r="H32" i="61"/>
  <c r="AI32" i="64"/>
  <c r="D32" i="58"/>
  <c r="R32" i="58"/>
  <c r="AI32" i="59"/>
  <c r="AF32" i="62"/>
  <c r="D32" i="65"/>
  <c r="O32" i="66"/>
  <c r="G32" i="64"/>
  <c r="E32" i="65"/>
  <c r="AB32" i="67"/>
  <c r="U32" i="67"/>
  <c r="T32" i="67"/>
  <c r="S32" i="67"/>
  <c r="P32" i="67"/>
  <c r="O32" i="67"/>
  <c r="N32" i="67"/>
  <c r="M32" i="67"/>
  <c r="L32" i="67"/>
  <c r="AQ30" i="67"/>
  <c r="AQ32" i="67" s="1"/>
  <c r="AR25" i="67"/>
  <c r="AR27" i="67"/>
  <c r="AP31" i="67"/>
  <c r="I32" i="67"/>
  <c r="AR29" i="67"/>
  <c r="AR21" i="67"/>
  <c r="AR19" i="67"/>
  <c r="H32" i="67"/>
  <c r="AR18" i="67"/>
  <c r="AR12" i="67"/>
  <c r="AR7" i="67"/>
  <c r="AR6" i="67"/>
  <c r="G32" i="67"/>
  <c r="AR28" i="67"/>
  <c r="AR26" i="67"/>
  <c r="AR24" i="67"/>
  <c r="AR20" i="67"/>
  <c r="AN31" i="67"/>
  <c r="AR16" i="67"/>
  <c r="AR15" i="67"/>
  <c r="AR14" i="67"/>
  <c r="AR13" i="67"/>
  <c r="AR10" i="67"/>
  <c r="AR9" i="67"/>
  <c r="AN30" i="67"/>
  <c r="AR8" i="67"/>
  <c r="AR23" i="67"/>
  <c r="AR22" i="67"/>
  <c r="AM31" i="67"/>
  <c r="AR11" i="67"/>
  <c r="AM30" i="67"/>
  <c r="AR5" i="67"/>
  <c r="F32" i="67"/>
  <c r="AP30" i="67"/>
  <c r="AL31" i="67"/>
  <c r="AL30" i="67"/>
  <c r="B32" i="67"/>
  <c r="AO31" i="67"/>
  <c r="AO30" i="67"/>
  <c r="AH27" i="67"/>
  <c r="AH24" i="67"/>
  <c r="AH21" i="67"/>
  <c r="E32" i="67"/>
  <c r="AH18" i="67"/>
  <c r="AH14" i="67"/>
  <c r="AH11" i="67"/>
  <c r="AH8" i="67"/>
  <c r="AH5" i="67"/>
  <c r="AF32" i="66"/>
  <c r="AE32" i="66"/>
  <c r="AD32" i="66"/>
  <c r="AC32" i="66"/>
  <c r="Z32" i="66"/>
  <c r="Y32" i="66"/>
  <c r="X32" i="66"/>
  <c r="W32" i="66"/>
  <c r="AR27" i="66"/>
  <c r="V32" i="66"/>
  <c r="S32" i="66"/>
  <c r="R32" i="66"/>
  <c r="AR10" i="66"/>
  <c r="Q32" i="66"/>
  <c r="P32" i="66"/>
  <c r="AR8" i="66"/>
  <c r="AR19" i="66"/>
  <c r="L32" i="66"/>
  <c r="AR29" i="66"/>
  <c r="AR25" i="66"/>
  <c r="AR23" i="66"/>
  <c r="AR20" i="66"/>
  <c r="AR14" i="66"/>
  <c r="K32" i="66"/>
  <c r="AR6" i="66"/>
  <c r="AR18" i="66"/>
  <c r="AR24" i="66"/>
  <c r="AR22" i="66"/>
  <c r="J32" i="66"/>
  <c r="AR16" i="66"/>
  <c r="AR15" i="66"/>
  <c r="AR13" i="66"/>
  <c r="AR12" i="66"/>
  <c r="AR7" i="66"/>
  <c r="AR28" i="66"/>
  <c r="AR26" i="66"/>
  <c r="AR21" i="66"/>
  <c r="I32" i="66"/>
  <c r="AR11" i="66"/>
  <c r="AR9" i="66"/>
  <c r="AL31" i="66"/>
  <c r="H32" i="66"/>
  <c r="AL30" i="66"/>
  <c r="AQ30" i="66"/>
  <c r="AQ32" i="66" s="1"/>
  <c r="AP31" i="66"/>
  <c r="E32" i="66"/>
  <c r="AP30" i="66"/>
  <c r="AO31" i="66"/>
  <c r="D32" i="66"/>
  <c r="AO30" i="66"/>
  <c r="AN31" i="66"/>
  <c r="AH14" i="66"/>
  <c r="C32" i="66"/>
  <c r="AN30" i="66"/>
  <c r="AH21" i="66"/>
  <c r="AH27" i="66"/>
  <c r="AG31" i="66"/>
  <c r="AM31" i="66"/>
  <c r="AH24" i="66"/>
  <c r="B32" i="66"/>
  <c r="AH18" i="66"/>
  <c r="AH11" i="66"/>
  <c r="AH8" i="66"/>
  <c r="AG30" i="66"/>
  <c r="AM30" i="66"/>
  <c r="AH5" i="66"/>
  <c r="AR5" i="66"/>
  <c r="AE32" i="65"/>
  <c r="AA32" i="65"/>
  <c r="AB32" i="65"/>
  <c r="Z32" i="65"/>
  <c r="Y32" i="65"/>
  <c r="X32" i="65"/>
  <c r="U32" i="65"/>
  <c r="T32" i="65"/>
  <c r="S32" i="65"/>
  <c r="R32" i="65"/>
  <c r="Q32" i="65"/>
  <c r="AL31" i="65"/>
  <c r="N32" i="65"/>
  <c r="AR24" i="65"/>
  <c r="M32" i="65"/>
  <c r="AR21" i="65"/>
  <c r="L32" i="65"/>
  <c r="AR26" i="65"/>
  <c r="K32" i="65"/>
  <c r="AR27" i="65"/>
  <c r="J32" i="65"/>
  <c r="AR14" i="65"/>
  <c r="AR9" i="65"/>
  <c r="AQ30" i="65"/>
  <c r="AQ32" i="65" s="1"/>
  <c r="AR6" i="65"/>
  <c r="AR28" i="65"/>
  <c r="AR25" i="65"/>
  <c r="AR23" i="65"/>
  <c r="AR20" i="65"/>
  <c r="AR19" i="65"/>
  <c r="AR8" i="65"/>
  <c r="AR29" i="65"/>
  <c r="AO30" i="65"/>
  <c r="AH18" i="65"/>
  <c r="AR16" i="65"/>
  <c r="AN30" i="65"/>
  <c r="AH27" i="65"/>
  <c r="AR15" i="65"/>
  <c r="AH14" i="65"/>
  <c r="AR13" i="65"/>
  <c r="AR10" i="65"/>
  <c r="AH8" i="65"/>
  <c r="AH5" i="65"/>
  <c r="AO31" i="65"/>
  <c r="AR22" i="65"/>
  <c r="AN31" i="65"/>
  <c r="AM31" i="65"/>
  <c r="AR11" i="65"/>
  <c r="AR7" i="65"/>
  <c r="AM30" i="65"/>
  <c r="AR12" i="65"/>
  <c r="AL30" i="65"/>
  <c r="AL32" i="65" s="1"/>
  <c r="AH24" i="65"/>
  <c r="AH21" i="65"/>
  <c r="AP31" i="65"/>
  <c r="AH11" i="65"/>
  <c r="AP30" i="65"/>
  <c r="AR18" i="65"/>
  <c r="AG30" i="65"/>
  <c r="AG31" i="65"/>
  <c r="AR5" i="65"/>
  <c r="AE32" i="64"/>
  <c r="AD32" i="64"/>
  <c r="AC32" i="64"/>
  <c r="AB32" i="64"/>
  <c r="AA32" i="64"/>
  <c r="X32" i="64"/>
  <c r="W32" i="64"/>
  <c r="V32" i="64"/>
  <c r="U32" i="64"/>
  <c r="T32" i="64"/>
  <c r="Q32" i="64"/>
  <c r="P32" i="64"/>
  <c r="O32" i="64"/>
  <c r="N32" i="64"/>
  <c r="J32" i="64"/>
  <c r="AR12" i="64"/>
  <c r="I32" i="64"/>
  <c r="AR22" i="64"/>
  <c r="AN31" i="64"/>
  <c r="AR19" i="64"/>
  <c r="AR10" i="64"/>
  <c r="AR9" i="64"/>
  <c r="AR7" i="64"/>
  <c r="AN30" i="64"/>
  <c r="AR29" i="64"/>
  <c r="AR28" i="64"/>
  <c r="AR27" i="64"/>
  <c r="AH27" i="64"/>
  <c r="AR26" i="64"/>
  <c r="AR25" i="64"/>
  <c r="AR24" i="64"/>
  <c r="AR23" i="64"/>
  <c r="AR21" i="64"/>
  <c r="AR20" i="64"/>
  <c r="AM31" i="64"/>
  <c r="AR16" i="64"/>
  <c r="AR15" i="64"/>
  <c r="AR14" i="64"/>
  <c r="AR13" i="64"/>
  <c r="AR11" i="64"/>
  <c r="AM30" i="64"/>
  <c r="AR8" i="64"/>
  <c r="AL31" i="64"/>
  <c r="F32" i="64"/>
  <c r="AH14" i="64"/>
  <c r="AH8" i="64"/>
  <c r="AL30" i="64"/>
  <c r="AR6" i="64"/>
  <c r="AQ30" i="64"/>
  <c r="AQ32" i="64" s="1"/>
  <c r="AH21" i="64"/>
  <c r="AP31" i="64"/>
  <c r="C32" i="64"/>
  <c r="AP30" i="64"/>
  <c r="B32" i="64"/>
  <c r="AH24" i="64"/>
  <c r="AO31" i="64"/>
  <c r="AG31" i="64"/>
  <c r="AH18" i="64"/>
  <c r="AH11" i="64"/>
  <c r="AG30" i="64"/>
  <c r="AO30" i="64"/>
  <c r="AH5" i="64"/>
  <c r="AR18" i="64"/>
  <c r="AR5" i="64"/>
  <c r="AF32" i="63"/>
  <c r="AE32" i="63"/>
  <c r="AD32" i="63"/>
  <c r="AA32" i="63"/>
  <c r="Z32" i="63"/>
  <c r="Y32" i="63"/>
  <c r="X32" i="63"/>
  <c r="W32" i="63"/>
  <c r="T32" i="63"/>
  <c r="S32" i="63"/>
  <c r="R32" i="63"/>
  <c r="Q32" i="63"/>
  <c r="P32" i="63"/>
  <c r="M32" i="63"/>
  <c r="L32" i="63"/>
  <c r="K32" i="63"/>
  <c r="J32" i="63"/>
  <c r="AR28" i="63"/>
  <c r="I32" i="63"/>
  <c r="S2" i="63" s="1"/>
  <c r="AQ30" i="63"/>
  <c r="AQ32" i="63" s="1"/>
  <c r="AP31" i="63"/>
  <c r="F32" i="63"/>
  <c r="AR15" i="63"/>
  <c r="AR14" i="63"/>
  <c r="AP30" i="63"/>
  <c r="AR8" i="63"/>
  <c r="AR27" i="63"/>
  <c r="AR22" i="63"/>
  <c r="AO31" i="63"/>
  <c r="E32" i="63"/>
  <c r="AH8" i="63"/>
  <c r="AO30" i="63"/>
  <c r="AR25" i="63"/>
  <c r="AR21" i="63"/>
  <c r="AN31" i="63"/>
  <c r="AR19" i="63"/>
  <c r="D32" i="63"/>
  <c r="AR12" i="63"/>
  <c r="AR11" i="63"/>
  <c r="AR9" i="63"/>
  <c r="AN30" i="63"/>
  <c r="AR6" i="63"/>
  <c r="AR29" i="63"/>
  <c r="AR26" i="63"/>
  <c r="AR24" i="63"/>
  <c r="AR23" i="63"/>
  <c r="AR20" i="63"/>
  <c r="AM31" i="63"/>
  <c r="C32" i="63"/>
  <c r="AR16" i="63"/>
  <c r="AR13" i="63"/>
  <c r="AR10" i="63"/>
  <c r="AR7" i="63"/>
  <c r="AM30" i="63"/>
  <c r="AH27" i="63"/>
  <c r="AH24" i="63"/>
  <c r="AH21" i="63"/>
  <c r="AH18" i="63"/>
  <c r="AL31" i="63"/>
  <c r="B32" i="63"/>
  <c r="AH14" i="63"/>
  <c r="AH11" i="63"/>
  <c r="AL30" i="63"/>
  <c r="AH5" i="63"/>
  <c r="AR18" i="63"/>
  <c r="AG30" i="63"/>
  <c r="AG31" i="63"/>
  <c r="AR5" i="63"/>
  <c r="AC32" i="62"/>
  <c r="AB32" i="62"/>
  <c r="AA32" i="62"/>
  <c r="Z32" i="62"/>
  <c r="AR27" i="62"/>
  <c r="Y32" i="62"/>
  <c r="V32" i="62"/>
  <c r="U32" i="62"/>
  <c r="AR25" i="62"/>
  <c r="S32" i="62"/>
  <c r="O32" i="62"/>
  <c r="N32" i="62"/>
  <c r="M32" i="62"/>
  <c r="AR6" i="62"/>
  <c r="L32" i="62"/>
  <c r="AP31" i="62"/>
  <c r="H32" i="62"/>
  <c r="AP30" i="62"/>
  <c r="G32" i="62"/>
  <c r="AR26" i="62"/>
  <c r="AR24" i="62"/>
  <c r="AO31" i="62"/>
  <c r="AR20" i="62"/>
  <c r="AO30" i="62"/>
  <c r="AR7" i="62"/>
  <c r="AR28" i="62"/>
  <c r="AH27" i="62"/>
  <c r="AR23" i="62"/>
  <c r="AR22" i="62"/>
  <c r="AN31" i="62"/>
  <c r="F32" i="62"/>
  <c r="AR14" i="62"/>
  <c r="AR13" i="62"/>
  <c r="AR12" i="62"/>
  <c r="AN30" i="62"/>
  <c r="AR9" i="62"/>
  <c r="AR29" i="62"/>
  <c r="E32" i="62"/>
  <c r="AM31" i="62"/>
  <c r="AH24" i="62"/>
  <c r="AR21" i="62"/>
  <c r="AR19" i="62"/>
  <c r="AR16" i="62"/>
  <c r="AR15" i="62"/>
  <c r="AM30" i="62"/>
  <c r="AR11" i="62"/>
  <c r="AR10" i="62"/>
  <c r="AR8" i="62"/>
  <c r="AH21" i="62"/>
  <c r="AL31" i="62"/>
  <c r="AL30" i="62"/>
  <c r="D32" i="62"/>
  <c r="AH18" i="62"/>
  <c r="AH14" i="62"/>
  <c r="AH11" i="62"/>
  <c r="AH8" i="62"/>
  <c r="AQ30" i="62"/>
  <c r="AQ32" i="62" s="1"/>
  <c r="AH5" i="62"/>
  <c r="S2" i="62"/>
  <c r="AR18" i="62"/>
  <c r="AG30" i="62"/>
  <c r="AG31" i="62"/>
  <c r="AR5" i="62"/>
  <c r="AF32" i="61"/>
  <c r="AE32" i="61"/>
  <c r="AD32" i="61"/>
  <c r="AC32" i="61"/>
  <c r="AB32" i="61"/>
  <c r="X32" i="61"/>
  <c r="W32" i="61"/>
  <c r="V32" i="61"/>
  <c r="U32" i="61"/>
  <c r="R32" i="61"/>
  <c r="Q32" i="61"/>
  <c r="AR8" i="61"/>
  <c r="P32" i="61"/>
  <c r="O32" i="61"/>
  <c r="N32" i="61"/>
  <c r="AL31" i="61"/>
  <c r="AR26" i="61"/>
  <c r="K32" i="61"/>
  <c r="AR28" i="61"/>
  <c r="AR20" i="61"/>
  <c r="J32" i="61"/>
  <c r="AR14" i="61"/>
  <c r="AR11" i="61"/>
  <c r="AR10" i="61"/>
  <c r="AR29" i="61"/>
  <c r="AR27" i="61"/>
  <c r="AR25" i="61"/>
  <c r="AR24" i="61"/>
  <c r="AR23" i="61"/>
  <c r="I32" i="61"/>
  <c r="AR19" i="61"/>
  <c r="AN31" i="61"/>
  <c r="AR16" i="61"/>
  <c r="AR15" i="61"/>
  <c r="AR13" i="61"/>
  <c r="AR12" i="61"/>
  <c r="AH8" i="61"/>
  <c r="AR7" i="61"/>
  <c r="AR6" i="61"/>
  <c r="AR22" i="61"/>
  <c r="AR21" i="61"/>
  <c r="AR9" i="61"/>
  <c r="AL30" i="61"/>
  <c r="AN30" i="61"/>
  <c r="AM31" i="61"/>
  <c r="AM30" i="61"/>
  <c r="AQ30" i="61"/>
  <c r="AQ32" i="61" s="1"/>
  <c r="AH24" i="61"/>
  <c r="AH18" i="61"/>
  <c r="AP31" i="61"/>
  <c r="C32" i="61"/>
  <c r="AP30" i="61"/>
  <c r="AH27" i="61"/>
  <c r="AH21" i="61"/>
  <c r="AO31" i="61"/>
  <c r="B32" i="61"/>
  <c r="AH14" i="61"/>
  <c r="AH11" i="61"/>
  <c r="AH5" i="61"/>
  <c r="AO30" i="61"/>
  <c r="AR18" i="61"/>
  <c r="AG30" i="61"/>
  <c r="AG31" i="61"/>
  <c r="AR5" i="61"/>
  <c r="AE32" i="60"/>
  <c r="AD32" i="60"/>
  <c r="AN31" i="60"/>
  <c r="AN32" i="60" s="1"/>
  <c r="AR8" i="60"/>
  <c r="AN30" i="60"/>
  <c r="AR29" i="60"/>
  <c r="AR21" i="60"/>
  <c r="AM31" i="60"/>
  <c r="AR28" i="60"/>
  <c r="AR24" i="60"/>
  <c r="W32" i="60"/>
  <c r="AR16" i="60"/>
  <c r="AR6" i="60"/>
  <c r="AR27" i="60"/>
  <c r="AR26" i="60"/>
  <c r="AR25" i="60"/>
  <c r="AR23" i="60"/>
  <c r="AR19" i="60"/>
  <c r="AR20" i="60"/>
  <c r="AR22" i="60"/>
  <c r="S32" i="60"/>
  <c r="R32" i="60"/>
  <c r="Q32" i="60"/>
  <c r="P32" i="60"/>
  <c r="AR10" i="60"/>
  <c r="AR9" i="60"/>
  <c r="M32" i="60"/>
  <c r="AR14" i="60"/>
  <c r="L32" i="60"/>
  <c r="K32" i="60"/>
  <c r="J32" i="60"/>
  <c r="I32" i="60"/>
  <c r="AR15" i="60"/>
  <c r="AR13" i="60"/>
  <c r="AR12" i="60"/>
  <c r="AR11" i="60"/>
  <c r="AR7" i="60"/>
  <c r="AM30" i="60"/>
  <c r="F32" i="60"/>
  <c r="AL31" i="60"/>
  <c r="AL30" i="60"/>
  <c r="E32" i="60"/>
  <c r="AH24" i="60"/>
  <c r="AQ30" i="60"/>
  <c r="AQ32" i="60" s="1"/>
  <c r="AP31" i="60"/>
  <c r="AH8" i="60"/>
  <c r="AP30" i="60"/>
  <c r="D32" i="60"/>
  <c r="AH27" i="60"/>
  <c r="C32" i="60"/>
  <c r="AO31" i="60"/>
  <c r="AH21" i="60"/>
  <c r="AG31" i="60"/>
  <c r="AH18" i="60"/>
  <c r="B32" i="60"/>
  <c r="AH14" i="60"/>
  <c r="AH11" i="60"/>
  <c r="AG30" i="60"/>
  <c r="AO30" i="60"/>
  <c r="AH5" i="60"/>
  <c r="AR18" i="60"/>
  <c r="AR5" i="60"/>
  <c r="AD32" i="59"/>
  <c r="AC32" i="59"/>
  <c r="AB32" i="59"/>
  <c r="AA32" i="59"/>
  <c r="Z32" i="59"/>
  <c r="W32" i="59"/>
  <c r="U32" i="59"/>
  <c r="T32" i="59"/>
  <c r="S32" i="59"/>
  <c r="AQ30" i="59"/>
  <c r="AQ32" i="59" s="1"/>
  <c r="P32" i="59"/>
  <c r="AP31" i="59"/>
  <c r="O32" i="59"/>
  <c r="N32" i="59"/>
  <c r="AR19" i="59"/>
  <c r="M32" i="59"/>
  <c r="L32" i="59"/>
  <c r="AR6" i="59"/>
  <c r="AR14" i="59"/>
  <c r="AR7" i="59"/>
  <c r="I32" i="59"/>
  <c r="AR29" i="59"/>
  <c r="AR28" i="59"/>
  <c r="AR21" i="59"/>
  <c r="AR20" i="59"/>
  <c r="AN31" i="59"/>
  <c r="H32" i="59"/>
  <c r="AR16" i="59"/>
  <c r="AR15" i="59"/>
  <c r="AN30" i="59"/>
  <c r="G32" i="59"/>
  <c r="AR27" i="59"/>
  <c r="AR26" i="59"/>
  <c r="AR25" i="59"/>
  <c r="AR24" i="59"/>
  <c r="AR23" i="59"/>
  <c r="AR22" i="59"/>
  <c r="AM31" i="59"/>
  <c r="AR13" i="59"/>
  <c r="AR12" i="59"/>
  <c r="AR11" i="59"/>
  <c r="AR10" i="59"/>
  <c r="AR9" i="59"/>
  <c r="AR8" i="59"/>
  <c r="AM30" i="59"/>
  <c r="AL31" i="59"/>
  <c r="F32" i="59"/>
  <c r="AR18" i="59"/>
  <c r="AH8" i="59"/>
  <c r="AL30" i="59"/>
  <c r="AH24" i="59"/>
  <c r="E32" i="59"/>
  <c r="AP30" i="59"/>
  <c r="AH18" i="59"/>
  <c r="AH27" i="59"/>
  <c r="AH21" i="59"/>
  <c r="AO31" i="59"/>
  <c r="B32" i="59"/>
  <c r="AH14" i="59"/>
  <c r="AH11" i="59"/>
  <c r="AH5" i="59"/>
  <c r="AO30" i="59"/>
  <c r="AG30" i="59"/>
  <c r="AG31" i="59"/>
  <c r="AR5" i="59"/>
  <c r="AD32" i="58"/>
  <c r="AC32" i="58"/>
  <c r="AB32" i="58"/>
  <c r="AA32" i="58"/>
  <c r="X32" i="58"/>
  <c r="W32" i="58"/>
  <c r="V32" i="58"/>
  <c r="U32" i="58"/>
  <c r="T32" i="58"/>
  <c r="Q32" i="58"/>
  <c r="P32" i="58"/>
  <c r="O32" i="58"/>
  <c r="AR24" i="58"/>
  <c r="N32" i="58"/>
  <c r="AR25" i="58"/>
  <c r="AR29" i="58"/>
  <c r="AR27" i="58"/>
  <c r="AR26" i="58"/>
  <c r="AR22" i="58"/>
  <c r="I32" i="58"/>
  <c r="AR16" i="58"/>
  <c r="AR15" i="58"/>
  <c r="AR8" i="58"/>
  <c r="AR21" i="58"/>
  <c r="AR19" i="58"/>
  <c r="AN31" i="58"/>
  <c r="AN30" i="58"/>
  <c r="AR12" i="58"/>
  <c r="AR11" i="58"/>
  <c r="AR10" i="58"/>
  <c r="AR6" i="58"/>
  <c r="AR28" i="58"/>
  <c r="AR23" i="58"/>
  <c r="AR20" i="58"/>
  <c r="AM31" i="58"/>
  <c r="AR18" i="58"/>
  <c r="AR14" i="58"/>
  <c r="AR13" i="58"/>
  <c r="AR9" i="58"/>
  <c r="AR7" i="58"/>
  <c r="AM30" i="58"/>
  <c r="AR5" i="58"/>
  <c r="AQ30" i="58"/>
  <c r="AQ32" i="58" s="1"/>
  <c r="AH24" i="58"/>
  <c r="AP31" i="58"/>
  <c r="AH14" i="58"/>
  <c r="AP30" i="58"/>
  <c r="AH27" i="58"/>
  <c r="AH21" i="58"/>
  <c r="B32" i="58"/>
  <c r="AO31" i="58"/>
  <c r="AG31" i="58"/>
  <c r="AH11" i="58"/>
  <c r="AH8" i="58"/>
  <c r="AO30" i="58"/>
  <c r="AG30" i="58"/>
  <c r="L32" i="58"/>
  <c r="AI32" i="58"/>
  <c r="M32" i="58"/>
  <c r="F32" i="58"/>
  <c r="J32" i="58"/>
  <c r="AH18" i="58"/>
  <c r="C32" i="58"/>
  <c r="AL31" i="58"/>
  <c r="AL30" i="58"/>
  <c r="AH5" i="58"/>
  <c r="AF32" i="57"/>
  <c r="AE32" i="57"/>
  <c r="AD32" i="57"/>
  <c r="AA32" i="57"/>
  <c r="Z32" i="57"/>
  <c r="Y32" i="57"/>
  <c r="X32" i="57"/>
  <c r="W32" i="57"/>
  <c r="T32" i="57"/>
  <c r="S32" i="57"/>
  <c r="R32" i="57"/>
  <c r="Q32" i="57"/>
  <c r="P32" i="57"/>
  <c r="M32" i="57"/>
  <c r="L32" i="57"/>
  <c r="K32" i="57"/>
  <c r="J32" i="57"/>
  <c r="I32" i="57"/>
  <c r="F32" i="57"/>
  <c r="AI31" i="57"/>
  <c r="E31" i="57"/>
  <c r="AI30" i="57"/>
  <c r="E30" i="57"/>
  <c r="AR29" i="57"/>
  <c r="AR28" i="57"/>
  <c r="AR27" i="57"/>
  <c r="AR26" i="57"/>
  <c r="AR25" i="57"/>
  <c r="AR24" i="57"/>
  <c r="AR23" i="57"/>
  <c r="AR22" i="57"/>
  <c r="AR21" i="57"/>
  <c r="AR20" i="57"/>
  <c r="AR19" i="57"/>
  <c r="AR18" i="57"/>
  <c r="AP31" i="57"/>
  <c r="AO31" i="57"/>
  <c r="AN31" i="57"/>
  <c r="AL31" i="57"/>
  <c r="AR16" i="57"/>
  <c r="AR15" i="57"/>
  <c r="AR14" i="57"/>
  <c r="AR13" i="57"/>
  <c r="AR12" i="57"/>
  <c r="AR11" i="57"/>
  <c r="AR10" i="57"/>
  <c r="AR9" i="57"/>
  <c r="AR8" i="57"/>
  <c r="AR7" i="57"/>
  <c r="AR6" i="57"/>
  <c r="AQ30" i="57"/>
  <c r="AQ32" i="57" s="1"/>
  <c r="AP30" i="57"/>
  <c r="AO30" i="57"/>
  <c r="AN30" i="57"/>
  <c r="AL30" i="57"/>
  <c r="AQ16" i="56"/>
  <c r="AQ15" i="56"/>
  <c r="AQ14" i="56"/>
  <c r="AQ13" i="56"/>
  <c r="AQ12" i="56"/>
  <c r="AQ11" i="56"/>
  <c r="AQ10" i="56"/>
  <c r="AQ9" i="56"/>
  <c r="AQ8" i="56"/>
  <c r="AQ7" i="56"/>
  <c r="AQ6" i="56"/>
  <c r="AQ5" i="56"/>
  <c r="AP29" i="56"/>
  <c r="AP28" i="56"/>
  <c r="AP27" i="56"/>
  <c r="AP26" i="56"/>
  <c r="AP25" i="56"/>
  <c r="AP24" i="56"/>
  <c r="AP23" i="56"/>
  <c r="AP22" i="56"/>
  <c r="AP21" i="56"/>
  <c r="AP20" i="56"/>
  <c r="AP19" i="56"/>
  <c r="AP18" i="56"/>
  <c r="AP16" i="56"/>
  <c r="AP15" i="56"/>
  <c r="AP14" i="56"/>
  <c r="AP13" i="56"/>
  <c r="AP12" i="56"/>
  <c r="AP11" i="56"/>
  <c r="AP10" i="56"/>
  <c r="AP9" i="56"/>
  <c r="AP8" i="56"/>
  <c r="AP7" i="56"/>
  <c r="AP6" i="56"/>
  <c r="AP5" i="56"/>
  <c r="AO29" i="56"/>
  <c r="AN29" i="56"/>
  <c r="AM29" i="56"/>
  <c r="AO28" i="56"/>
  <c r="AN28" i="56"/>
  <c r="AM28" i="56"/>
  <c r="AO27" i="56"/>
  <c r="AN27" i="56"/>
  <c r="AM27" i="56"/>
  <c r="AO26" i="56"/>
  <c r="AN26" i="56"/>
  <c r="AM26" i="56"/>
  <c r="AO25" i="56"/>
  <c r="AN25" i="56"/>
  <c r="AM25" i="56"/>
  <c r="AO24" i="56"/>
  <c r="AN24" i="56"/>
  <c r="AM24" i="56"/>
  <c r="AO23" i="56"/>
  <c r="AN23" i="56"/>
  <c r="AM23" i="56"/>
  <c r="AO22" i="56"/>
  <c r="AN22" i="56"/>
  <c r="AM22" i="56"/>
  <c r="AO21" i="56"/>
  <c r="AN21" i="56"/>
  <c r="AM21" i="56"/>
  <c r="AO20" i="56"/>
  <c r="AN20" i="56"/>
  <c r="AM20" i="56"/>
  <c r="AO19" i="56"/>
  <c r="AN19" i="56"/>
  <c r="AM19" i="56"/>
  <c r="AO18" i="56"/>
  <c r="AN18" i="56"/>
  <c r="AM18" i="56"/>
  <c r="AO16" i="56"/>
  <c r="AN16" i="56"/>
  <c r="AM16" i="56"/>
  <c r="AO15" i="56"/>
  <c r="AN15" i="56"/>
  <c r="AM15" i="56"/>
  <c r="AO14" i="56"/>
  <c r="AN14" i="56"/>
  <c r="AM14" i="56"/>
  <c r="AO13" i="56"/>
  <c r="AN13" i="56"/>
  <c r="AM13" i="56"/>
  <c r="AO12" i="56"/>
  <c r="AN12" i="56"/>
  <c r="AM12" i="56"/>
  <c r="AO11" i="56"/>
  <c r="AN11" i="56"/>
  <c r="AM11" i="56"/>
  <c r="AO10" i="56"/>
  <c r="AN10" i="56"/>
  <c r="AM10" i="56"/>
  <c r="AO9" i="56"/>
  <c r="AN9" i="56"/>
  <c r="AM9" i="56"/>
  <c r="AO8" i="56"/>
  <c r="AN8" i="56"/>
  <c r="AM8" i="56"/>
  <c r="AO7" i="56"/>
  <c r="AN7" i="56"/>
  <c r="AM7" i="56"/>
  <c r="AO6" i="56"/>
  <c r="AN6" i="56"/>
  <c r="AM6" i="56"/>
  <c r="AO5" i="56"/>
  <c r="AN5" i="56"/>
  <c r="AM5" i="56"/>
  <c r="AL29" i="56"/>
  <c r="AL28" i="56"/>
  <c r="AL27" i="56"/>
  <c r="AL26" i="56"/>
  <c r="AL25" i="56"/>
  <c r="AL24" i="56"/>
  <c r="AL23" i="56"/>
  <c r="AL22" i="56"/>
  <c r="AL21" i="56"/>
  <c r="AL20" i="56"/>
  <c r="AL19" i="56"/>
  <c r="AL18" i="56"/>
  <c r="AL16" i="56"/>
  <c r="AL15" i="56"/>
  <c r="AL14" i="56"/>
  <c r="AL13" i="56"/>
  <c r="AL12" i="56"/>
  <c r="AL11" i="56"/>
  <c r="AL10" i="56"/>
  <c r="AL9" i="56"/>
  <c r="AL8" i="56"/>
  <c r="AL7" i="56"/>
  <c r="AL6" i="56"/>
  <c r="AL5" i="56"/>
  <c r="B30" i="56"/>
  <c r="AD31" i="56"/>
  <c r="AC31" i="56"/>
  <c r="AB31" i="56"/>
  <c r="AA31" i="56"/>
  <c r="Z31" i="56"/>
  <c r="AE30" i="56"/>
  <c r="AE32" i="56" s="1"/>
  <c r="AD30" i="56"/>
  <c r="AC30" i="56"/>
  <c r="AB30" i="56"/>
  <c r="AA30" i="56"/>
  <c r="Z30" i="56"/>
  <c r="W31" i="56"/>
  <c r="V31" i="56"/>
  <c r="U31" i="56"/>
  <c r="T31" i="56"/>
  <c r="S31" i="56"/>
  <c r="P31" i="56"/>
  <c r="O31" i="56"/>
  <c r="N31" i="56"/>
  <c r="M31" i="56"/>
  <c r="L31" i="56"/>
  <c r="I31" i="56"/>
  <c r="H31" i="56"/>
  <c r="G31" i="56"/>
  <c r="F31" i="56"/>
  <c r="E31" i="56"/>
  <c r="B31" i="56"/>
  <c r="X30" i="56"/>
  <c r="X32" i="56" s="1"/>
  <c r="W30" i="56"/>
  <c r="V30" i="56"/>
  <c r="U30" i="56"/>
  <c r="T30" i="56"/>
  <c r="S30" i="56"/>
  <c r="Q30" i="56"/>
  <c r="Q32" i="56" s="1"/>
  <c r="P30" i="56"/>
  <c r="O30" i="56"/>
  <c r="N30" i="56"/>
  <c r="M30" i="56"/>
  <c r="L30" i="56"/>
  <c r="L32" i="56" s="1"/>
  <c r="J30" i="56"/>
  <c r="J32" i="56" s="1"/>
  <c r="I30" i="56"/>
  <c r="H30" i="56"/>
  <c r="G30" i="56"/>
  <c r="F30" i="56"/>
  <c r="E30" i="56"/>
  <c r="C30" i="56"/>
  <c r="C32" i="56" s="1"/>
  <c r="AI31" i="56"/>
  <c r="AI30" i="56"/>
  <c r="AG29" i="56"/>
  <c r="AG28" i="56"/>
  <c r="AG27" i="56"/>
  <c r="AG26" i="56"/>
  <c r="AG25" i="56"/>
  <c r="AG24" i="56"/>
  <c r="AG23" i="56"/>
  <c r="AG22" i="56"/>
  <c r="AG21" i="56"/>
  <c r="AG20" i="56"/>
  <c r="AG19" i="56"/>
  <c r="AG18" i="56"/>
  <c r="AG16" i="56"/>
  <c r="AG15" i="56"/>
  <c r="AG14" i="56"/>
  <c r="AG13" i="56"/>
  <c r="AG12" i="56"/>
  <c r="AG11" i="56"/>
  <c r="AG10" i="56"/>
  <c r="AG9" i="56"/>
  <c r="AG8" i="56"/>
  <c r="AG7" i="56"/>
  <c r="AG6" i="56"/>
  <c r="AG5" i="56"/>
  <c r="V30" i="55"/>
  <c r="AL5" i="53"/>
  <c r="AP29" i="54"/>
  <c r="AO29" i="54"/>
  <c r="AM29" i="54"/>
  <c r="AL29" i="54"/>
  <c r="AP28" i="54"/>
  <c r="AO28" i="54"/>
  <c r="AM28" i="54"/>
  <c r="AL28" i="54"/>
  <c r="AP27" i="54"/>
  <c r="AM27" i="54"/>
  <c r="AL27" i="54"/>
  <c r="AP26" i="54"/>
  <c r="AO26" i="54"/>
  <c r="AM26" i="54"/>
  <c r="AL26" i="54"/>
  <c r="AP25" i="54"/>
  <c r="AO25" i="54"/>
  <c r="AM25" i="54"/>
  <c r="AL25" i="54"/>
  <c r="AP24" i="54"/>
  <c r="AM24" i="54"/>
  <c r="AL24" i="54"/>
  <c r="AP23" i="54"/>
  <c r="AO23" i="54"/>
  <c r="AM23" i="54"/>
  <c r="AL23" i="54"/>
  <c r="AP22" i="54"/>
  <c r="AO22" i="54"/>
  <c r="AM22" i="54"/>
  <c r="AL22" i="54"/>
  <c r="AP21" i="54"/>
  <c r="AM21" i="54"/>
  <c r="AL21" i="54"/>
  <c r="AP20" i="54"/>
  <c r="AO20" i="54"/>
  <c r="AM20" i="54"/>
  <c r="AL20" i="54"/>
  <c r="AP19" i="54"/>
  <c r="AO19" i="54"/>
  <c r="AM19" i="54"/>
  <c r="AL19" i="54"/>
  <c r="AP18" i="54"/>
  <c r="AP31" i="54" s="1"/>
  <c r="AM18" i="54"/>
  <c r="AL18" i="54"/>
  <c r="AQ16" i="54"/>
  <c r="AQ15" i="54"/>
  <c r="AQ14" i="54"/>
  <c r="AQ13" i="54"/>
  <c r="AQ12" i="54"/>
  <c r="AQ11" i="54"/>
  <c r="AQ10" i="54"/>
  <c r="AQ9" i="54"/>
  <c r="AQ8" i="54"/>
  <c r="AQ7" i="54"/>
  <c r="AQ6" i="54"/>
  <c r="AQ5" i="54"/>
  <c r="AP16" i="54"/>
  <c r="AO16" i="54"/>
  <c r="AM16" i="54"/>
  <c r="AP15" i="54"/>
  <c r="AO15" i="54"/>
  <c r="AM15" i="54"/>
  <c r="AP14" i="54"/>
  <c r="AM14" i="54"/>
  <c r="AP13" i="54"/>
  <c r="AO13" i="54"/>
  <c r="AM13" i="54"/>
  <c r="AP12" i="54"/>
  <c r="AO12" i="54"/>
  <c r="AM12" i="54"/>
  <c r="AP11" i="54"/>
  <c r="AM11" i="54"/>
  <c r="AP10" i="54"/>
  <c r="AO10" i="54"/>
  <c r="AM10" i="54"/>
  <c r="AP9" i="54"/>
  <c r="AO9" i="54"/>
  <c r="AM9" i="54"/>
  <c r="AP8" i="54"/>
  <c r="AM8" i="54"/>
  <c r="AP7" i="54"/>
  <c r="AO7" i="54"/>
  <c r="AM7" i="54"/>
  <c r="AP6" i="54"/>
  <c r="AO6" i="54"/>
  <c r="AM6" i="54"/>
  <c r="AP5" i="54"/>
  <c r="AM5" i="54"/>
  <c r="AL16" i="54"/>
  <c r="AL15" i="54"/>
  <c r="AL14" i="54"/>
  <c r="AL13" i="54"/>
  <c r="AL12" i="54"/>
  <c r="AL11" i="54"/>
  <c r="AL10" i="54"/>
  <c r="AL9" i="54"/>
  <c r="AL8" i="54"/>
  <c r="AL7" i="54"/>
  <c r="AL6" i="54"/>
  <c r="AL5" i="54"/>
  <c r="AQ16" i="55"/>
  <c r="AQ15" i="55"/>
  <c r="AQ14" i="55"/>
  <c r="AQ13" i="55"/>
  <c r="AQ12" i="55"/>
  <c r="AQ11" i="55"/>
  <c r="AQ10" i="55"/>
  <c r="AQ9" i="55"/>
  <c r="AQ8" i="55"/>
  <c r="AQ7" i="55"/>
  <c r="AQ6" i="55"/>
  <c r="AQ5" i="55"/>
  <c r="AP29" i="55"/>
  <c r="AP28" i="55"/>
  <c r="AP27" i="55"/>
  <c r="AP26" i="55"/>
  <c r="AP25" i="55"/>
  <c r="AP24" i="55"/>
  <c r="AP23" i="55"/>
  <c r="AP22" i="55"/>
  <c r="AP21" i="55"/>
  <c r="AP20" i="55"/>
  <c r="AP19" i="55"/>
  <c r="AP18" i="55"/>
  <c r="AP16" i="55"/>
  <c r="AP15" i="55"/>
  <c r="AP14" i="55"/>
  <c r="AP13" i="55"/>
  <c r="AP12" i="55"/>
  <c r="AP11" i="55"/>
  <c r="AP10" i="55"/>
  <c r="AP9" i="55"/>
  <c r="AP8" i="55"/>
  <c r="AP7" i="55"/>
  <c r="AP6" i="55"/>
  <c r="AP5" i="55"/>
  <c r="AO29" i="55"/>
  <c r="AN29" i="55"/>
  <c r="AO28" i="55"/>
  <c r="AN28" i="55"/>
  <c r="AO27" i="55"/>
  <c r="AN27" i="55"/>
  <c r="AO26" i="55"/>
  <c r="AN26" i="55"/>
  <c r="AO25" i="55"/>
  <c r="AN25" i="55"/>
  <c r="AO24" i="55"/>
  <c r="AN24" i="55"/>
  <c r="AO23" i="55"/>
  <c r="AN23" i="55"/>
  <c r="AO22" i="55"/>
  <c r="AN22" i="55"/>
  <c r="AO21" i="55"/>
  <c r="AN21" i="55"/>
  <c r="AO20" i="55"/>
  <c r="AN20" i="55"/>
  <c r="AO19" i="55"/>
  <c r="AN19" i="55"/>
  <c r="AO18" i="55"/>
  <c r="AN18" i="55"/>
  <c r="AO16" i="55"/>
  <c r="AN16" i="55"/>
  <c r="AO15" i="55"/>
  <c r="AN15" i="55"/>
  <c r="AO14" i="55"/>
  <c r="AN14" i="55"/>
  <c r="AO13" i="55"/>
  <c r="AN13" i="55"/>
  <c r="AO12" i="55"/>
  <c r="AN12" i="55"/>
  <c r="AO11" i="55"/>
  <c r="AN11" i="55"/>
  <c r="AO10" i="55"/>
  <c r="AN10" i="55"/>
  <c r="AO9" i="55"/>
  <c r="AN9" i="55"/>
  <c r="AO8" i="55"/>
  <c r="AN8" i="55"/>
  <c r="AO7" i="55"/>
  <c r="AN7" i="55"/>
  <c r="AO6" i="55"/>
  <c r="AN6" i="55"/>
  <c r="AO5" i="55"/>
  <c r="AN5" i="55"/>
  <c r="AL6" i="55"/>
  <c r="AM29" i="55"/>
  <c r="AM28" i="55"/>
  <c r="AM27" i="55"/>
  <c r="AM26" i="55"/>
  <c r="AM25" i="55"/>
  <c r="AM24" i="55"/>
  <c r="AM23" i="55"/>
  <c r="AM22" i="55"/>
  <c r="AM21" i="55"/>
  <c r="AM20" i="55"/>
  <c r="AM19" i="55"/>
  <c r="AM18" i="55"/>
  <c r="AM16" i="55"/>
  <c r="AM15" i="55"/>
  <c r="AM14" i="55"/>
  <c r="AM13" i="55"/>
  <c r="AM12" i="55"/>
  <c r="AM11" i="55"/>
  <c r="AM10" i="55"/>
  <c r="AM9" i="55"/>
  <c r="AM8" i="55"/>
  <c r="AM7" i="55"/>
  <c r="AM6" i="55"/>
  <c r="AM5" i="55"/>
  <c r="AL29" i="55"/>
  <c r="AL28" i="55"/>
  <c r="AL27" i="55"/>
  <c r="AL26" i="55"/>
  <c r="AL25" i="55"/>
  <c r="AL24" i="55"/>
  <c r="AL23" i="55"/>
  <c r="AL22" i="55"/>
  <c r="AL21" i="55"/>
  <c r="AL20" i="55"/>
  <c r="AL19" i="55"/>
  <c r="AL18" i="55"/>
  <c r="AL16" i="55"/>
  <c r="AL15" i="55"/>
  <c r="AL14" i="55"/>
  <c r="AL13" i="55"/>
  <c r="AL12" i="55"/>
  <c r="AL11" i="55"/>
  <c r="AL10" i="55"/>
  <c r="AL9" i="55"/>
  <c r="AL8" i="55"/>
  <c r="AL7" i="55"/>
  <c r="AL5" i="55"/>
  <c r="AE31" i="55"/>
  <c r="AD31" i="55"/>
  <c r="AC31" i="55"/>
  <c r="AB31" i="55"/>
  <c r="Y31" i="55"/>
  <c r="AE30" i="55"/>
  <c r="AD30" i="55"/>
  <c r="AC30" i="55"/>
  <c r="AB30" i="55"/>
  <c r="Z30" i="55"/>
  <c r="Z32" i="55" s="1"/>
  <c r="Y30" i="55"/>
  <c r="X31" i="55"/>
  <c r="W31" i="55"/>
  <c r="V31" i="55"/>
  <c r="U31" i="55"/>
  <c r="R31" i="55"/>
  <c r="X30" i="55"/>
  <c r="W30" i="55"/>
  <c r="U30" i="55"/>
  <c r="S30" i="55"/>
  <c r="S32" i="55" s="1"/>
  <c r="R30" i="55"/>
  <c r="AG5" i="55"/>
  <c r="AG6" i="55"/>
  <c r="AG7" i="55"/>
  <c r="AG8" i="55"/>
  <c r="AG9" i="55"/>
  <c r="AG10" i="55"/>
  <c r="AG11" i="55"/>
  <c r="AG12" i="55"/>
  <c r="AG13" i="55"/>
  <c r="AG14" i="55"/>
  <c r="AG15" i="55"/>
  <c r="AG16" i="55"/>
  <c r="AG18" i="55"/>
  <c r="AG19" i="55"/>
  <c r="AG20" i="55"/>
  <c r="AG21" i="55"/>
  <c r="AG22" i="55"/>
  <c r="AG23" i="55"/>
  <c r="AG24" i="55"/>
  <c r="AG25" i="55"/>
  <c r="AG26" i="55"/>
  <c r="AG27" i="55"/>
  <c r="AG28" i="55"/>
  <c r="AG29" i="55"/>
  <c r="AF30" i="55"/>
  <c r="AF31" i="55"/>
  <c r="AF32" i="55"/>
  <c r="Q31" i="55"/>
  <c r="P31" i="55"/>
  <c r="O31" i="55"/>
  <c r="N31" i="55"/>
  <c r="K31" i="55"/>
  <c r="J31" i="55"/>
  <c r="I31" i="55"/>
  <c r="H31" i="55"/>
  <c r="G31" i="55"/>
  <c r="D31" i="55"/>
  <c r="C31" i="55"/>
  <c r="B31" i="55"/>
  <c r="Q30" i="55"/>
  <c r="P30" i="55"/>
  <c r="O30" i="55"/>
  <c r="N30" i="55"/>
  <c r="L30" i="55"/>
  <c r="L32" i="55" s="1"/>
  <c r="K30" i="55"/>
  <c r="J30" i="55"/>
  <c r="I30" i="55"/>
  <c r="H30" i="55"/>
  <c r="G30" i="55"/>
  <c r="E30" i="55"/>
  <c r="E32" i="55" s="1"/>
  <c r="D30" i="55"/>
  <c r="C30" i="55"/>
  <c r="B30" i="55"/>
  <c r="AI31" i="55"/>
  <c r="AI32" i="55" s="1"/>
  <c r="AI30" i="55"/>
  <c r="AF31" i="54"/>
  <c r="AE31" i="54"/>
  <c r="AF30" i="54"/>
  <c r="AE30" i="54"/>
  <c r="AB31" i="54"/>
  <c r="AA31" i="54"/>
  <c r="Z31" i="54"/>
  <c r="Y31" i="54"/>
  <c r="X31" i="54"/>
  <c r="AC30" i="54"/>
  <c r="AC32" i="54" s="1"/>
  <c r="AB30" i="54"/>
  <c r="AA30" i="54"/>
  <c r="Z30" i="54"/>
  <c r="Y30" i="54"/>
  <c r="X30" i="54"/>
  <c r="U31" i="54"/>
  <c r="T31" i="54"/>
  <c r="S31" i="54"/>
  <c r="R31" i="54"/>
  <c r="Q31" i="54"/>
  <c r="V30" i="54"/>
  <c r="V32" i="54" s="1"/>
  <c r="U30" i="54"/>
  <c r="T30" i="54"/>
  <c r="S30" i="54"/>
  <c r="R30" i="54"/>
  <c r="Q30" i="54"/>
  <c r="N31" i="54"/>
  <c r="M31" i="54"/>
  <c r="L31" i="54"/>
  <c r="K31" i="54"/>
  <c r="J31" i="54"/>
  <c r="O30" i="54"/>
  <c r="O32" i="54" s="1"/>
  <c r="N30" i="54"/>
  <c r="M30" i="54"/>
  <c r="L30" i="54"/>
  <c r="K30" i="54"/>
  <c r="J30" i="54"/>
  <c r="G31" i="54"/>
  <c r="F31" i="54"/>
  <c r="E31" i="54"/>
  <c r="D31" i="54"/>
  <c r="C31" i="54"/>
  <c r="H30" i="54"/>
  <c r="H32" i="54" s="1"/>
  <c r="G30" i="54"/>
  <c r="F30" i="54"/>
  <c r="E30" i="54"/>
  <c r="D30" i="54"/>
  <c r="C30" i="54"/>
  <c r="AG5" i="54"/>
  <c r="AN5" i="54" s="1"/>
  <c r="AG6" i="54"/>
  <c r="AN6" i="54" s="1"/>
  <c r="AG7" i="54"/>
  <c r="AN7" i="54" s="1"/>
  <c r="AG8" i="54"/>
  <c r="AN8" i="54" s="1"/>
  <c r="AG9" i="54"/>
  <c r="AN9" i="54" s="1"/>
  <c r="AG10" i="54"/>
  <c r="AN10" i="54" s="1"/>
  <c r="AG11" i="54"/>
  <c r="AN11" i="54" s="1"/>
  <c r="AG12" i="54"/>
  <c r="AN12" i="54" s="1"/>
  <c r="AG13" i="54"/>
  <c r="AN13" i="54" s="1"/>
  <c r="AG14" i="54"/>
  <c r="AN14" i="54" s="1"/>
  <c r="AG15" i="54"/>
  <c r="AN15" i="54" s="1"/>
  <c r="AG16" i="54"/>
  <c r="AN16" i="54" s="1"/>
  <c r="AG18" i="54"/>
  <c r="AN18" i="54" s="1"/>
  <c r="AG19" i="54"/>
  <c r="AN19" i="54" s="1"/>
  <c r="AG20" i="54"/>
  <c r="AN20" i="54" s="1"/>
  <c r="AG21" i="54"/>
  <c r="AN21" i="54" s="1"/>
  <c r="AG22" i="54"/>
  <c r="AN22" i="54" s="1"/>
  <c r="AG23" i="54"/>
  <c r="AN23" i="54" s="1"/>
  <c r="AG24" i="54"/>
  <c r="AN24" i="54" s="1"/>
  <c r="AG25" i="54"/>
  <c r="AN25" i="54" s="1"/>
  <c r="AG26" i="54"/>
  <c r="AN26" i="54" s="1"/>
  <c r="AG27" i="54"/>
  <c r="AN27" i="54" s="1"/>
  <c r="AG28" i="54"/>
  <c r="AN28" i="54" s="1"/>
  <c r="AG29" i="54"/>
  <c r="AN29" i="54" s="1"/>
  <c r="AI30" i="54"/>
  <c r="AI31" i="54"/>
  <c r="AI32" i="54"/>
  <c r="AO29" i="53"/>
  <c r="AN29" i="53"/>
  <c r="AM29" i="53"/>
  <c r="AL29" i="53"/>
  <c r="AO28" i="53"/>
  <c r="AN28" i="53"/>
  <c r="AM28" i="53"/>
  <c r="AL28" i="53"/>
  <c r="AO27" i="53"/>
  <c r="AN27" i="53"/>
  <c r="AM27" i="53"/>
  <c r="AL27" i="53"/>
  <c r="AO26" i="53"/>
  <c r="AN26" i="53"/>
  <c r="AM26" i="53"/>
  <c r="AL26" i="53"/>
  <c r="AO25" i="53"/>
  <c r="AN25" i="53"/>
  <c r="AM25" i="53"/>
  <c r="AL25" i="53"/>
  <c r="AO24" i="53"/>
  <c r="AN24" i="53"/>
  <c r="AM24" i="53"/>
  <c r="AL24" i="53"/>
  <c r="AO23" i="53"/>
  <c r="AN23" i="53"/>
  <c r="AM23" i="53"/>
  <c r="AL23" i="53"/>
  <c r="AO22" i="53"/>
  <c r="AN22" i="53"/>
  <c r="AM22" i="53"/>
  <c r="AL22" i="53"/>
  <c r="AO21" i="53"/>
  <c r="AN21" i="53"/>
  <c r="AM21" i="53"/>
  <c r="AL21" i="53"/>
  <c r="AO20" i="53"/>
  <c r="AN20" i="53"/>
  <c r="AM20" i="53"/>
  <c r="AL20" i="53"/>
  <c r="AO19" i="53"/>
  <c r="AN19" i="53"/>
  <c r="AM19" i="53"/>
  <c r="AL19" i="53"/>
  <c r="AO18" i="53"/>
  <c r="AN18" i="53"/>
  <c r="AM18" i="53"/>
  <c r="AL18" i="53"/>
  <c r="AO16" i="53"/>
  <c r="AN16" i="53"/>
  <c r="AM16" i="53"/>
  <c r="AL16" i="53"/>
  <c r="AO15" i="53"/>
  <c r="AN15" i="53"/>
  <c r="AM15" i="53"/>
  <c r="AL15" i="53"/>
  <c r="AO14" i="53"/>
  <c r="AN14" i="53"/>
  <c r="AM14" i="53"/>
  <c r="AL14" i="53"/>
  <c r="AO13" i="53"/>
  <c r="AN13" i="53"/>
  <c r="AM13" i="53"/>
  <c r="AL13" i="53"/>
  <c r="AO12" i="53"/>
  <c r="AN12" i="53"/>
  <c r="AM12" i="53"/>
  <c r="AL12" i="53"/>
  <c r="AO11" i="53"/>
  <c r="AN11" i="53"/>
  <c r="AM11" i="53"/>
  <c r="AL11" i="53"/>
  <c r="AO10" i="53"/>
  <c r="AN10" i="53"/>
  <c r="AM10" i="53"/>
  <c r="AL10" i="53"/>
  <c r="AO9" i="53"/>
  <c r="AN9" i="53"/>
  <c r="AM9" i="53"/>
  <c r="AL9" i="53"/>
  <c r="AO8" i="53"/>
  <c r="AN8" i="53"/>
  <c r="AM8" i="53"/>
  <c r="AL8" i="53"/>
  <c r="AO7" i="53"/>
  <c r="AN7" i="53"/>
  <c r="AM7" i="53"/>
  <c r="AL7" i="53"/>
  <c r="AO6" i="53"/>
  <c r="AN6" i="53"/>
  <c r="AM6" i="53"/>
  <c r="AL6" i="53"/>
  <c r="AO5" i="53"/>
  <c r="AN5" i="53"/>
  <c r="AM5" i="53"/>
  <c r="AQ16" i="53"/>
  <c r="AQ15" i="53"/>
  <c r="AQ14" i="53"/>
  <c r="AQ13" i="53"/>
  <c r="AQ12" i="53"/>
  <c r="AQ11" i="53"/>
  <c r="AQ10" i="53"/>
  <c r="AQ9" i="53"/>
  <c r="AQ8" i="53"/>
  <c r="AQ7" i="53"/>
  <c r="AQ6" i="53"/>
  <c r="AQ5" i="53"/>
  <c r="AP29" i="53"/>
  <c r="AP28" i="53"/>
  <c r="AP27" i="53"/>
  <c r="AP26" i="53"/>
  <c r="AP25" i="53"/>
  <c r="AP24" i="53"/>
  <c r="AP23" i="53"/>
  <c r="AP22" i="53"/>
  <c r="AP21" i="53"/>
  <c r="AP20" i="53"/>
  <c r="AP19" i="53"/>
  <c r="AP18" i="53"/>
  <c r="AP16" i="53"/>
  <c r="AP15" i="53"/>
  <c r="AP14" i="53"/>
  <c r="AP13" i="53"/>
  <c r="AP12" i="53"/>
  <c r="AP11" i="53"/>
  <c r="AP10" i="53"/>
  <c r="AP9" i="53"/>
  <c r="AP8" i="53"/>
  <c r="AP7" i="53"/>
  <c r="AP6" i="53"/>
  <c r="AP5" i="53"/>
  <c r="G30" i="53"/>
  <c r="AD31" i="53"/>
  <c r="AE30" i="53"/>
  <c r="AE32" i="53" s="1"/>
  <c r="AD30" i="53"/>
  <c r="AC31" i="53"/>
  <c r="AB31" i="53"/>
  <c r="AA31" i="53"/>
  <c r="Z31" i="53"/>
  <c r="W31" i="53"/>
  <c r="V31" i="53"/>
  <c r="U31" i="53"/>
  <c r="T31" i="53"/>
  <c r="S31" i="53"/>
  <c r="P31" i="53"/>
  <c r="AC30" i="53"/>
  <c r="AB30" i="53"/>
  <c r="AA30" i="53"/>
  <c r="Z30" i="53"/>
  <c r="X30" i="53"/>
  <c r="X32" i="53" s="1"/>
  <c r="W30" i="53"/>
  <c r="V30" i="53"/>
  <c r="U30" i="53"/>
  <c r="T30" i="53"/>
  <c r="S30" i="53"/>
  <c r="Q30" i="53"/>
  <c r="Q32" i="53" s="1"/>
  <c r="P30" i="53"/>
  <c r="O31" i="53"/>
  <c r="N31" i="53"/>
  <c r="M31" i="53"/>
  <c r="L31" i="53"/>
  <c r="I31" i="53"/>
  <c r="H31" i="53"/>
  <c r="G31" i="53"/>
  <c r="F31" i="53"/>
  <c r="E31" i="53"/>
  <c r="B31" i="53"/>
  <c r="O30" i="53"/>
  <c r="N30" i="53"/>
  <c r="M30" i="53"/>
  <c r="L30" i="53"/>
  <c r="J30" i="53"/>
  <c r="J32" i="53" s="1"/>
  <c r="I30" i="53"/>
  <c r="H30" i="53"/>
  <c r="F30" i="53"/>
  <c r="E30" i="53"/>
  <c r="C30" i="53"/>
  <c r="C32" i="53" s="1"/>
  <c r="B30" i="53"/>
  <c r="AI31" i="53"/>
  <c r="AI32" i="53" s="1"/>
  <c r="AI30" i="53"/>
  <c r="AG29" i="53"/>
  <c r="AG28" i="53"/>
  <c r="AG27" i="53"/>
  <c r="AG26" i="53"/>
  <c r="AG25" i="53"/>
  <c r="AG24" i="53"/>
  <c r="AG23" i="53"/>
  <c r="AG22" i="53"/>
  <c r="AG21" i="53"/>
  <c r="AG20" i="53"/>
  <c r="AG19" i="53"/>
  <c r="AG18" i="53"/>
  <c r="AG16" i="53"/>
  <c r="AG15" i="53"/>
  <c r="AG14" i="53"/>
  <c r="AG13" i="53"/>
  <c r="AG12" i="53"/>
  <c r="AG11" i="53"/>
  <c r="AG10" i="53"/>
  <c r="AG9" i="53"/>
  <c r="AG8" i="53"/>
  <c r="AG7" i="53"/>
  <c r="AG6" i="53"/>
  <c r="AG5" i="53"/>
  <c r="AO18" i="52"/>
  <c r="AO29" i="52"/>
  <c r="AN29" i="52"/>
  <c r="AO28" i="52"/>
  <c r="AN28" i="52"/>
  <c r="AO27" i="52"/>
  <c r="AN27" i="52"/>
  <c r="AO26" i="52"/>
  <c r="AN26" i="52"/>
  <c r="AO25" i="52"/>
  <c r="AN25" i="52"/>
  <c r="AO24" i="52"/>
  <c r="AN24" i="52"/>
  <c r="AO23" i="52"/>
  <c r="AN23" i="52"/>
  <c r="AO22" i="52"/>
  <c r="AN22" i="52"/>
  <c r="AO21" i="52"/>
  <c r="AN21" i="52"/>
  <c r="AO20" i="52"/>
  <c r="AN20" i="52"/>
  <c r="AO19" i="52"/>
  <c r="AN19" i="52"/>
  <c r="AN18" i="52"/>
  <c r="AM18" i="52"/>
  <c r="AL29" i="52"/>
  <c r="AL28" i="52"/>
  <c r="AL27" i="52"/>
  <c r="AL26" i="52"/>
  <c r="AL25" i="52"/>
  <c r="AL24" i="52"/>
  <c r="AL23" i="52"/>
  <c r="AL22" i="52"/>
  <c r="AL21" i="52"/>
  <c r="AL20" i="52"/>
  <c r="AL19" i="52"/>
  <c r="AL18" i="52"/>
  <c r="AL17" i="52"/>
  <c r="AL16" i="52"/>
  <c r="AL15" i="52"/>
  <c r="AL14" i="52"/>
  <c r="AL13" i="52"/>
  <c r="AL12" i="52"/>
  <c r="AL11" i="52"/>
  <c r="AL10" i="52"/>
  <c r="AL9" i="52"/>
  <c r="AL8" i="52"/>
  <c r="AL7" i="52"/>
  <c r="AL6" i="52"/>
  <c r="AQ16" i="52"/>
  <c r="AQ15" i="52"/>
  <c r="AQ13" i="52"/>
  <c r="AQ12" i="52"/>
  <c r="AQ10" i="52"/>
  <c r="AQ9" i="52"/>
  <c r="AQ7" i="52"/>
  <c r="AQ6" i="52"/>
  <c r="AO16" i="52"/>
  <c r="AN16" i="52"/>
  <c r="AO15" i="52"/>
  <c r="AN15" i="52"/>
  <c r="AO14" i="52"/>
  <c r="AN14" i="52"/>
  <c r="AO13" i="52"/>
  <c r="AN13" i="52"/>
  <c r="AO12" i="52"/>
  <c r="AN12" i="52"/>
  <c r="AO11" i="52"/>
  <c r="AN11" i="52"/>
  <c r="AO10" i="52"/>
  <c r="AN10" i="52"/>
  <c r="AO9" i="52"/>
  <c r="AN9" i="52"/>
  <c r="AO8" i="52"/>
  <c r="AN8" i="52"/>
  <c r="AO7" i="52"/>
  <c r="AN7" i="52"/>
  <c r="AO6" i="52"/>
  <c r="AN6" i="52"/>
  <c r="AO5" i="52"/>
  <c r="AN5" i="52"/>
  <c r="AM29" i="52"/>
  <c r="AM28" i="52"/>
  <c r="AM27" i="52"/>
  <c r="AM26" i="52"/>
  <c r="AM25" i="52"/>
  <c r="AM24" i="52"/>
  <c r="AM23" i="52"/>
  <c r="AM22" i="52"/>
  <c r="AM21" i="52"/>
  <c r="AM20" i="52"/>
  <c r="AM19" i="52"/>
  <c r="AM17" i="52"/>
  <c r="AM16" i="52"/>
  <c r="AM15" i="52"/>
  <c r="AM14" i="52"/>
  <c r="AM13" i="52"/>
  <c r="AM12" i="52"/>
  <c r="AM11" i="52"/>
  <c r="AM10" i="52"/>
  <c r="AM9" i="52"/>
  <c r="AM8" i="52"/>
  <c r="AM7" i="52"/>
  <c r="AM6" i="52"/>
  <c r="AM5" i="52"/>
  <c r="AL5" i="52"/>
  <c r="C30" i="52"/>
  <c r="AI31" i="52"/>
  <c r="AF31" i="52"/>
  <c r="AE31" i="52"/>
  <c r="AD31" i="52"/>
  <c r="AC31" i="52"/>
  <c r="Z31" i="52"/>
  <c r="Y31" i="52"/>
  <c r="X31" i="52"/>
  <c r="W31" i="52"/>
  <c r="V31" i="52"/>
  <c r="S31" i="52"/>
  <c r="R31" i="52"/>
  <c r="Q31" i="52"/>
  <c r="P31" i="52"/>
  <c r="O31" i="52"/>
  <c r="L31" i="52"/>
  <c r="K31" i="52"/>
  <c r="J31" i="52"/>
  <c r="I31" i="52"/>
  <c r="H31" i="52"/>
  <c r="E31" i="52"/>
  <c r="D31" i="52"/>
  <c r="C31" i="52"/>
  <c r="B31" i="52"/>
  <c r="AI30" i="52"/>
  <c r="AI32" i="52" s="1"/>
  <c r="AF30" i="52"/>
  <c r="AF32" i="52" s="1"/>
  <c r="AE30" i="52"/>
  <c r="AE32" i="52" s="1"/>
  <c r="AD30" i="52"/>
  <c r="AD32" i="52" s="1"/>
  <c r="AC30" i="52"/>
  <c r="AA30" i="52"/>
  <c r="AA32" i="52" s="1"/>
  <c r="Z30" i="52"/>
  <c r="Y30" i="52"/>
  <c r="X30" i="52"/>
  <c r="W30" i="52"/>
  <c r="V30" i="52"/>
  <c r="T30" i="52"/>
  <c r="T32" i="52" s="1"/>
  <c r="S30" i="52"/>
  <c r="R30" i="52"/>
  <c r="Q30" i="52"/>
  <c r="P30" i="52"/>
  <c r="O30" i="52"/>
  <c r="L30" i="52"/>
  <c r="K30" i="52"/>
  <c r="J30" i="52"/>
  <c r="I30" i="52"/>
  <c r="H30" i="52"/>
  <c r="F30" i="52"/>
  <c r="F32" i="52" s="1"/>
  <c r="E30" i="52"/>
  <c r="D30" i="52"/>
  <c r="B30" i="52"/>
  <c r="AG29" i="52"/>
  <c r="AP29" i="52" s="1"/>
  <c r="AG28" i="52"/>
  <c r="AP28" i="52" s="1"/>
  <c r="AG27" i="52"/>
  <c r="AP27" i="52" s="1"/>
  <c r="AG26" i="52"/>
  <c r="AP26" i="52" s="1"/>
  <c r="AG25" i="52"/>
  <c r="AP25" i="52" s="1"/>
  <c r="AG24" i="52"/>
  <c r="AP24" i="52" s="1"/>
  <c r="AG23" i="52"/>
  <c r="AP23" i="52" s="1"/>
  <c r="AG22" i="52"/>
  <c r="AP22" i="52" s="1"/>
  <c r="AG21" i="52"/>
  <c r="AP21" i="52" s="1"/>
  <c r="AG20" i="52"/>
  <c r="AP20" i="52" s="1"/>
  <c r="AG19" i="52"/>
  <c r="AP19" i="52" s="1"/>
  <c r="AG18" i="52"/>
  <c r="AP18" i="52" s="1"/>
  <c r="AG16" i="52"/>
  <c r="AP16" i="52" s="1"/>
  <c r="AG15" i="52"/>
  <c r="AP15" i="52" s="1"/>
  <c r="AG14" i="52"/>
  <c r="AP14" i="52" s="1"/>
  <c r="AG13" i="52"/>
  <c r="AP13" i="52" s="1"/>
  <c r="AG12" i="52"/>
  <c r="AP12" i="52" s="1"/>
  <c r="AG11" i="52"/>
  <c r="AP11" i="52" s="1"/>
  <c r="AG10" i="52"/>
  <c r="AP10" i="52" s="1"/>
  <c r="AG9" i="52"/>
  <c r="AP9" i="52" s="1"/>
  <c r="AG8" i="52"/>
  <c r="AP8" i="52" s="1"/>
  <c r="AG7" i="52"/>
  <c r="AP7" i="52" s="1"/>
  <c r="AG6" i="52"/>
  <c r="AP6" i="52" s="1"/>
  <c r="AG5" i="52"/>
  <c r="AP5" i="52" s="1"/>
  <c r="E30" i="51"/>
  <c r="AF31" i="51"/>
  <c r="AF30" i="51"/>
  <c r="AD30" i="51"/>
  <c r="AD32" i="51" s="1"/>
  <c r="AC31" i="51"/>
  <c r="AB31" i="51"/>
  <c r="AA31" i="51"/>
  <c r="Z31" i="51"/>
  <c r="Y31" i="51"/>
  <c r="V31" i="51"/>
  <c r="U31" i="51"/>
  <c r="T31" i="51"/>
  <c r="S31" i="51"/>
  <c r="R31" i="51"/>
  <c r="AC30" i="51"/>
  <c r="AB30" i="51"/>
  <c r="AA30" i="51"/>
  <c r="Z30" i="51"/>
  <c r="Y30" i="51"/>
  <c r="W30" i="51"/>
  <c r="W32" i="51" s="1"/>
  <c r="V30" i="51"/>
  <c r="U30" i="51"/>
  <c r="T30" i="51"/>
  <c r="S30" i="51"/>
  <c r="R30" i="51"/>
  <c r="P30" i="51"/>
  <c r="P32" i="51" s="1"/>
  <c r="O31" i="51"/>
  <c r="N31" i="51"/>
  <c r="M31" i="51"/>
  <c r="L31" i="51"/>
  <c r="K31" i="51"/>
  <c r="H31" i="51"/>
  <c r="G31" i="51"/>
  <c r="F31" i="51"/>
  <c r="E31" i="51"/>
  <c r="D31" i="51"/>
  <c r="O30" i="51"/>
  <c r="N30" i="51"/>
  <c r="M30" i="51"/>
  <c r="L30" i="51"/>
  <c r="K30" i="51"/>
  <c r="I30" i="51"/>
  <c r="I32" i="51" s="1"/>
  <c r="H30" i="51"/>
  <c r="G30" i="51"/>
  <c r="F30" i="51"/>
  <c r="D30" i="51"/>
  <c r="B30" i="51"/>
  <c r="B32" i="51" s="1"/>
  <c r="AI31" i="51"/>
  <c r="AI30" i="51"/>
  <c r="AI32" i="51" s="1"/>
  <c r="AP29" i="51"/>
  <c r="AO29" i="51"/>
  <c r="AN29" i="51"/>
  <c r="AM29" i="51"/>
  <c r="AL29" i="51"/>
  <c r="AG29" i="51"/>
  <c r="AP28" i="51"/>
  <c r="AO28" i="51"/>
  <c r="AN28" i="51"/>
  <c r="AM28" i="51"/>
  <c r="AL28" i="51"/>
  <c r="AG28" i="51"/>
  <c r="AP27" i="51"/>
  <c r="AO27" i="51"/>
  <c r="AN27" i="51"/>
  <c r="AM27" i="51"/>
  <c r="AL27" i="51"/>
  <c r="AG27" i="51"/>
  <c r="AP26" i="51"/>
  <c r="AO26" i="51"/>
  <c r="AN26" i="51"/>
  <c r="AM26" i="51"/>
  <c r="AL26" i="51"/>
  <c r="AG26" i="51"/>
  <c r="AP25" i="51"/>
  <c r="AO25" i="51"/>
  <c r="AN25" i="51"/>
  <c r="AM25" i="51"/>
  <c r="AL25" i="51"/>
  <c r="AG25" i="51"/>
  <c r="AP24" i="51"/>
  <c r="AO24" i="51"/>
  <c r="AN24" i="51"/>
  <c r="AM24" i="51"/>
  <c r="AL24" i="51"/>
  <c r="AG24" i="51"/>
  <c r="AP23" i="51"/>
  <c r="AO23" i="51"/>
  <c r="AN23" i="51"/>
  <c r="AM23" i="51"/>
  <c r="AL23" i="51"/>
  <c r="AG23" i="51"/>
  <c r="AP22" i="51"/>
  <c r="AO22" i="51"/>
  <c r="AN22" i="51"/>
  <c r="AM22" i="51"/>
  <c r="AL22" i="51"/>
  <c r="AG22" i="51"/>
  <c r="AP21" i="51"/>
  <c r="AO21" i="51"/>
  <c r="AN21" i="51"/>
  <c r="AM21" i="51"/>
  <c r="AL21" i="51"/>
  <c r="AG21" i="51"/>
  <c r="AP20" i="51"/>
  <c r="AO20" i="51"/>
  <c r="AN20" i="51"/>
  <c r="AM20" i="51"/>
  <c r="AL20" i="51"/>
  <c r="AG20" i="51"/>
  <c r="AP19" i="51"/>
  <c r="AO19" i="51"/>
  <c r="AN19" i="51"/>
  <c r="AM19" i="51"/>
  <c r="AL19" i="51"/>
  <c r="AG19" i="51"/>
  <c r="AP18" i="51"/>
  <c r="AO18" i="51"/>
  <c r="AN18" i="51"/>
  <c r="AM18" i="51"/>
  <c r="AL18" i="51"/>
  <c r="AG18" i="51"/>
  <c r="AQ16" i="51"/>
  <c r="AP16" i="51"/>
  <c r="AO16" i="51"/>
  <c r="AN16" i="51"/>
  <c r="AM16" i="51"/>
  <c r="AL16" i="51"/>
  <c r="AG16" i="51"/>
  <c r="AQ15" i="51"/>
  <c r="AP15" i="51"/>
  <c r="AO15" i="51"/>
  <c r="AN15" i="51"/>
  <c r="AM15" i="51"/>
  <c r="AL15" i="51"/>
  <c r="AG15" i="51"/>
  <c r="AQ14" i="51"/>
  <c r="AP14" i="51"/>
  <c r="AO14" i="51"/>
  <c r="AN14" i="51"/>
  <c r="AM14" i="51"/>
  <c r="AL14" i="51"/>
  <c r="AG14" i="51"/>
  <c r="AQ13" i="51"/>
  <c r="AP13" i="51"/>
  <c r="AO13" i="51"/>
  <c r="AN13" i="51"/>
  <c r="AM13" i="51"/>
  <c r="AL13" i="51"/>
  <c r="AG13" i="51"/>
  <c r="AQ12" i="51"/>
  <c r="AP12" i="51"/>
  <c r="AO12" i="51"/>
  <c r="AN12" i="51"/>
  <c r="AM12" i="51"/>
  <c r="AL12" i="51"/>
  <c r="AG12" i="51"/>
  <c r="AQ11" i="51"/>
  <c r="AP11" i="51"/>
  <c r="AO11" i="51"/>
  <c r="AN11" i="51"/>
  <c r="AM11" i="51"/>
  <c r="AL11" i="51"/>
  <c r="AG11" i="51"/>
  <c r="AQ10" i="51"/>
  <c r="AP10" i="51"/>
  <c r="AO10" i="51"/>
  <c r="AN10" i="51"/>
  <c r="AM10" i="51"/>
  <c r="AL10" i="51"/>
  <c r="AG10" i="51"/>
  <c r="AQ9" i="51"/>
  <c r="AP9" i="51"/>
  <c r="AO9" i="51"/>
  <c r="AN9" i="51"/>
  <c r="AM9" i="51"/>
  <c r="AL9" i="51"/>
  <c r="AG9" i="51"/>
  <c r="AQ8" i="51"/>
  <c r="AP8" i="51"/>
  <c r="AO8" i="51"/>
  <c r="AN8" i="51"/>
  <c r="AM8" i="51"/>
  <c r="AL8" i="51"/>
  <c r="AG8" i="51"/>
  <c r="AQ7" i="51"/>
  <c r="AP7" i="51"/>
  <c r="AO7" i="51"/>
  <c r="AN7" i="51"/>
  <c r="AM7" i="51"/>
  <c r="AL7" i="51"/>
  <c r="AG7" i="51"/>
  <c r="AQ6" i="51"/>
  <c r="AP6" i="51"/>
  <c r="AO6" i="51"/>
  <c r="AN6" i="51"/>
  <c r="AM6" i="51"/>
  <c r="AL6" i="51"/>
  <c r="AG6" i="51"/>
  <c r="AQ5" i="51"/>
  <c r="AP5" i="51"/>
  <c r="AO5" i="51"/>
  <c r="AN5" i="51"/>
  <c r="AM5" i="51"/>
  <c r="AL5" i="51"/>
  <c r="AG5" i="51"/>
  <c r="I30" i="50"/>
  <c r="AQ16" i="50"/>
  <c r="AQ15" i="50"/>
  <c r="AQ14" i="50"/>
  <c r="AQ13" i="50"/>
  <c r="AQ12" i="50"/>
  <c r="AQ11" i="50"/>
  <c r="AQ10" i="50"/>
  <c r="AQ9" i="50"/>
  <c r="AQ8" i="50"/>
  <c r="AQ7" i="50"/>
  <c r="AQ6" i="50"/>
  <c r="AQ5" i="50"/>
  <c r="AP29" i="50"/>
  <c r="AO29" i="50"/>
  <c r="AP28" i="50"/>
  <c r="AO28" i="50"/>
  <c r="AP27" i="50"/>
  <c r="AO27" i="50"/>
  <c r="AP26" i="50"/>
  <c r="AO26" i="50"/>
  <c r="AP25" i="50"/>
  <c r="AO25" i="50"/>
  <c r="AP24" i="50"/>
  <c r="AO24" i="50"/>
  <c r="AP23" i="50"/>
  <c r="AO23" i="50"/>
  <c r="AP22" i="50"/>
  <c r="AO22" i="50"/>
  <c r="AP21" i="50"/>
  <c r="AO21" i="50"/>
  <c r="AP20" i="50"/>
  <c r="AO20" i="50"/>
  <c r="AP19" i="50"/>
  <c r="AO19" i="50"/>
  <c r="AP18" i="50"/>
  <c r="AO18" i="50"/>
  <c r="AP16" i="50"/>
  <c r="AO16" i="50"/>
  <c r="AP15" i="50"/>
  <c r="AO15" i="50"/>
  <c r="AP14" i="50"/>
  <c r="AO14" i="50"/>
  <c r="AP13" i="50"/>
  <c r="AO13" i="50"/>
  <c r="AP12" i="50"/>
  <c r="AO12" i="50"/>
  <c r="AP11" i="50"/>
  <c r="AO11" i="50"/>
  <c r="AP10" i="50"/>
  <c r="AO10" i="50"/>
  <c r="AP9" i="50"/>
  <c r="AO9" i="50"/>
  <c r="AP8" i="50"/>
  <c r="AO8" i="50"/>
  <c r="AP7" i="50"/>
  <c r="AO7" i="50"/>
  <c r="AP6" i="50"/>
  <c r="AO6" i="50"/>
  <c r="AP5" i="50"/>
  <c r="AO5" i="50"/>
  <c r="AN29" i="50"/>
  <c r="AM29" i="50"/>
  <c r="AL29" i="50"/>
  <c r="AN28" i="50"/>
  <c r="AM28" i="50"/>
  <c r="AL28" i="50"/>
  <c r="AN27" i="50"/>
  <c r="AM27" i="50"/>
  <c r="AL27" i="50"/>
  <c r="AN26" i="50"/>
  <c r="AM26" i="50"/>
  <c r="AL26" i="50"/>
  <c r="AN25" i="50"/>
  <c r="AM25" i="50"/>
  <c r="AL25" i="50"/>
  <c r="AN24" i="50"/>
  <c r="AM24" i="50"/>
  <c r="AL24" i="50"/>
  <c r="AN23" i="50"/>
  <c r="AM23" i="50"/>
  <c r="AL23" i="50"/>
  <c r="AN22" i="50"/>
  <c r="AM22" i="50"/>
  <c r="AL22" i="50"/>
  <c r="AN21" i="50"/>
  <c r="AM21" i="50"/>
  <c r="AL21" i="50"/>
  <c r="AN20" i="50"/>
  <c r="AM20" i="50"/>
  <c r="AL20" i="50"/>
  <c r="AN19" i="50"/>
  <c r="AM19" i="50"/>
  <c r="AL19" i="50"/>
  <c r="AN18" i="50"/>
  <c r="AM18" i="50"/>
  <c r="AL18" i="50"/>
  <c r="AN16" i="50"/>
  <c r="AM16" i="50"/>
  <c r="AL16" i="50"/>
  <c r="AN15" i="50"/>
  <c r="AM15" i="50"/>
  <c r="AL15" i="50"/>
  <c r="AN14" i="50"/>
  <c r="AM14" i="50"/>
  <c r="AL14" i="50"/>
  <c r="AN13" i="50"/>
  <c r="AM13" i="50"/>
  <c r="AL13" i="50"/>
  <c r="AN12" i="50"/>
  <c r="AM12" i="50"/>
  <c r="AL12" i="50"/>
  <c r="AN11" i="50"/>
  <c r="AM11" i="50"/>
  <c r="AL11" i="50"/>
  <c r="AN10" i="50"/>
  <c r="AM10" i="50"/>
  <c r="AL10" i="50"/>
  <c r="AN9" i="50"/>
  <c r="AM9" i="50"/>
  <c r="AL9" i="50"/>
  <c r="AN8" i="50"/>
  <c r="AM8" i="50"/>
  <c r="AL8" i="50"/>
  <c r="AN7" i="50"/>
  <c r="AM7" i="50"/>
  <c r="AL7" i="50"/>
  <c r="AN6" i="50"/>
  <c r="AM6" i="50"/>
  <c r="AL6" i="50"/>
  <c r="AM5" i="50"/>
  <c r="AN5" i="50"/>
  <c r="AL5" i="50"/>
  <c r="C30" i="50"/>
  <c r="AE31" i="50"/>
  <c r="AD31" i="50"/>
  <c r="AE30" i="50"/>
  <c r="AD30" i="50"/>
  <c r="AC31" i="50"/>
  <c r="AB31" i="50"/>
  <c r="AA31" i="50"/>
  <c r="X31" i="50"/>
  <c r="W31" i="50"/>
  <c r="V31" i="50"/>
  <c r="U31" i="50"/>
  <c r="T31" i="50"/>
  <c r="Q31" i="50"/>
  <c r="P31" i="50"/>
  <c r="AC30" i="50"/>
  <c r="AB30" i="50"/>
  <c r="AA30" i="50"/>
  <c r="Y30" i="50"/>
  <c r="Y32" i="50" s="1"/>
  <c r="X30" i="50"/>
  <c r="W30" i="50"/>
  <c r="V30" i="50"/>
  <c r="U30" i="50"/>
  <c r="T30" i="50"/>
  <c r="R30" i="50"/>
  <c r="R32" i="50" s="1"/>
  <c r="Q30" i="50"/>
  <c r="P30" i="50"/>
  <c r="O31" i="50"/>
  <c r="N31" i="50"/>
  <c r="M31" i="50"/>
  <c r="J31" i="50"/>
  <c r="I31" i="50"/>
  <c r="H31" i="50"/>
  <c r="G31" i="50"/>
  <c r="F31" i="50"/>
  <c r="C31" i="50"/>
  <c r="C32" i="50" s="1"/>
  <c r="B31" i="50"/>
  <c r="O30" i="50"/>
  <c r="N30" i="50"/>
  <c r="M30" i="50"/>
  <c r="K30" i="50"/>
  <c r="K32" i="50" s="1"/>
  <c r="J30" i="50"/>
  <c r="H30" i="50"/>
  <c r="G30" i="50"/>
  <c r="F30" i="50"/>
  <c r="B30" i="50"/>
  <c r="AI31" i="50"/>
  <c r="AI30" i="50"/>
  <c r="AG29" i="50"/>
  <c r="AG28" i="50"/>
  <c r="AG27" i="50"/>
  <c r="AG26" i="50"/>
  <c r="AG25" i="50"/>
  <c r="AG24" i="50"/>
  <c r="AG23" i="50"/>
  <c r="AG22" i="50"/>
  <c r="AG21" i="50"/>
  <c r="AG20" i="50"/>
  <c r="AG19" i="50"/>
  <c r="AG18" i="50"/>
  <c r="AG16" i="50"/>
  <c r="AG15" i="50"/>
  <c r="AG14" i="50"/>
  <c r="AG13" i="50"/>
  <c r="AG12" i="50"/>
  <c r="AG11" i="50"/>
  <c r="AG10" i="50"/>
  <c r="AG9" i="50"/>
  <c r="AG8" i="50"/>
  <c r="AG7" i="50"/>
  <c r="AG6" i="50"/>
  <c r="AG5" i="50"/>
  <c r="AQ16" i="49"/>
  <c r="AQ15" i="49"/>
  <c r="AQ14" i="49"/>
  <c r="AQ13" i="49"/>
  <c r="AQ12" i="49"/>
  <c r="AQ11" i="49"/>
  <c r="AQ10" i="49"/>
  <c r="AQ9" i="49"/>
  <c r="AQ8" i="49"/>
  <c r="AQ7" i="49"/>
  <c r="AQ6" i="49"/>
  <c r="AQ5" i="49"/>
  <c r="AP29" i="49"/>
  <c r="AP28" i="49"/>
  <c r="AP27" i="49"/>
  <c r="AP26" i="49"/>
  <c r="AP25" i="49"/>
  <c r="AP24" i="49"/>
  <c r="AP23" i="49"/>
  <c r="AP22" i="49"/>
  <c r="AP21" i="49"/>
  <c r="AP20" i="49"/>
  <c r="AP19" i="49"/>
  <c r="AP18" i="49"/>
  <c r="AP16" i="49"/>
  <c r="AP15" i="49"/>
  <c r="AP14" i="49"/>
  <c r="AP13" i="49"/>
  <c r="AP12" i="49"/>
  <c r="AP11" i="49"/>
  <c r="AP10" i="49"/>
  <c r="AP9" i="49"/>
  <c r="AP8" i="49"/>
  <c r="AP7" i="49"/>
  <c r="AP6" i="49"/>
  <c r="AP5" i="49"/>
  <c r="AO29" i="49"/>
  <c r="AO28" i="49"/>
  <c r="AO27" i="49"/>
  <c r="AO26" i="49"/>
  <c r="AO25" i="49"/>
  <c r="AO24" i="49"/>
  <c r="AO23" i="49"/>
  <c r="AO22" i="49"/>
  <c r="AO21" i="49"/>
  <c r="AO20" i="49"/>
  <c r="AO19" i="49"/>
  <c r="AO18" i="49"/>
  <c r="AO16" i="49"/>
  <c r="AO15" i="49"/>
  <c r="AO14" i="49"/>
  <c r="AO13" i="49"/>
  <c r="AO12" i="49"/>
  <c r="AO11" i="49"/>
  <c r="AO10" i="49"/>
  <c r="AO9" i="49"/>
  <c r="AO8" i="49"/>
  <c r="AO7" i="49"/>
  <c r="AO6" i="49"/>
  <c r="AO5" i="49"/>
  <c r="AN29" i="49"/>
  <c r="AN28" i="49"/>
  <c r="AN27" i="49"/>
  <c r="AN26" i="49"/>
  <c r="AN25" i="49"/>
  <c r="AN24" i="49"/>
  <c r="AN23" i="49"/>
  <c r="AN22" i="49"/>
  <c r="AN21" i="49"/>
  <c r="AN20" i="49"/>
  <c r="AN19" i="49"/>
  <c r="AN18" i="49"/>
  <c r="AN16" i="49"/>
  <c r="AN15" i="49"/>
  <c r="AN14" i="49"/>
  <c r="AN13" i="49"/>
  <c r="AN12" i="49"/>
  <c r="AN11" i="49"/>
  <c r="AN10" i="49"/>
  <c r="AN9" i="49"/>
  <c r="AN8" i="49"/>
  <c r="AN7" i="49"/>
  <c r="AN6" i="49"/>
  <c r="AN5" i="49"/>
  <c r="AM29" i="49"/>
  <c r="AL29" i="49"/>
  <c r="AM28" i="49"/>
  <c r="AL28" i="49"/>
  <c r="AM27" i="49"/>
  <c r="AL27" i="49"/>
  <c r="AM26" i="49"/>
  <c r="AL26" i="49"/>
  <c r="AM25" i="49"/>
  <c r="AL25" i="49"/>
  <c r="AM24" i="49"/>
  <c r="AL24" i="49"/>
  <c r="AM23" i="49"/>
  <c r="AL23" i="49"/>
  <c r="AM22" i="49"/>
  <c r="AL22" i="49"/>
  <c r="AM21" i="49"/>
  <c r="AL21" i="49"/>
  <c r="AM20" i="49"/>
  <c r="AL20" i="49"/>
  <c r="AM19" i="49"/>
  <c r="AL19" i="49"/>
  <c r="AM18" i="49"/>
  <c r="AL18" i="49"/>
  <c r="AM16" i="49"/>
  <c r="AL16" i="49"/>
  <c r="AM15" i="49"/>
  <c r="AL15" i="49"/>
  <c r="AM14" i="49"/>
  <c r="AL14" i="49"/>
  <c r="AM13" i="49"/>
  <c r="AL13" i="49"/>
  <c r="AM12" i="49"/>
  <c r="AL12" i="49"/>
  <c r="AM11" i="49"/>
  <c r="AL11" i="49"/>
  <c r="AM10" i="49"/>
  <c r="AL10" i="49"/>
  <c r="AM9" i="49"/>
  <c r="AL9" i="49"/>
  <c r="AM8" i="49"/>
  <c r="AL8" i="49"/>
  <c r="AM7" i="49"/>
  <c r="AL7" i="49"/>
  <c r="AM6" i="49"/>
  <c r="AL6" i="49"/>
  <c r="AM5" i="49"/>
  <c r="AL5" i="49"/>
  <c r="AE31" i="49"/>
  <c r="AD31" i="49"/>
  <c r="AE30" i="49"/>
  <c r="AD30" i="49"/>
  <c r="AA31" i="49"/>
  <c r="Z31" i="49"/>
  <c r="Y31" i="49"/>
  <c r="X31" i="49"/>
  <c r="W31" i="49"/>
  <c r="AB30" i="49"/>
  <c r="AB32" i="49" s="1"/>
  <c r="AA30" i="49"/>
  <c r="Z30" i="49"/>
  <c r="Y30" i="49"/>
  <c r="X30" i="49"/>
  <c r="W30" i="49"/>
  <c r="T31" i="49"/>
  <c r="S31" i="49"/>
  <c r="R31" i="49"/>
  <c r="Q31" i="49"/>
  <c r="P31" i="49"/>
  <c r="U30" i="49"/>
  <c r="U32" i="49" s="1"/>
  <c r="T30" i="49"/>
  <c r="S30" i="49"/>
  <c r="R30" i="49"/>
  <c r="Q30" i="49"/>
  <c r="P30" i="49"/>
  <c r="M31" i="49"/>
  <c r="L31" i="49"/>
  <c r="K31" i="49"/>
  <c r="J31" i="49"/>
  <c r="I31" i="49"/>
  <c r="N30" i="49"/>
  <c r="N32" i="49" s="1"/>
  <c r="M30" i="49"/>
  <c r="L30" i="49"/>
  <c r="K30" i="49"/>
  <c r="J30" i="49"/>
  <c r="I30" i="49"/>
  <c r="F31" i="49"/>
  <c r="E31" i="49"/>
  <c r="C31" i="49"/>
  <c r="B31" i="49"/>
  <c r="G30" i="49"/>
  <c r="G32" i="49" s="1"/>
  <c r="F30" i="49"/>
  <c r="E30" i="49"/>
  <c r="C30" i="49"/>
  <c r="B30" i="49"/>
  <c r="AI31" i="49"/>
  <c r="AF31" i="49"/>
  <c r="AI30" i="49"/>
  <c r="AI32" i="49" s="1"/>
  <c r="AF30" i="49"/>
  <c r="AG29" i="49"/>
  <c r="AG28" i="49"/>
  <c r="AG27" i="49"/>
  <c r="AG26" i="49"/>
  <c r="AG25" i="49"/>
  <c r="AG24" i="49"/>
  <c r="AG23" i="49"/>
  <c r="AG22" i="49"/>
  <c r="AG21" i="49"/>
  <c r="AG20" i="49"/>
  <c r="AG19" i="49"/>
  <c r="AG18" i="49"/>
  <c r="AG16" i="49"/>
  <c r="AG15" i="49"/>
  <c r="AG14" i="49"/>
  <c r="AG13" i="49"/>
  <c r="AG12" i="49"/>
  <c r="AG11" i="49"/>
  <c r="AG10" i="49"/>
  <c r="AG9" i="49"/>
  <c r="AG8" i="49"/>
  <c r="AG7" i="49"/>
  <c r="AG6" i="49"/>
  <c r="AG5" i="49"/>
  <c r="M30" i="48"/>
  <c r="AD30" i="48"/>
  <c r="AD32" i="48" s="1"/>
  <c r="AC31" i="48"/>
  <c r="AB31" i="48"/>
  <c r="AA31" i="48"/>
  <c r="Z31" i="48"/>
  <c r="Y31" i="48"/>
  <c r="V31" i="48"/>
  <c r="U31" i="48"/>
  <c r="T31" i="48"/>
  <c r="S31" i="48"/>
  <c r="R31" i="48"/>
  <c r="AC30" i="48"/>
  <c r="AB30" i="48"/>
  <c r="AA30" i="48"/>
  <c r="Z30" i="48"/>
  <c r="Y30" i="48"/>
  <c r="W30" i="48"/>
  <c r="W32" i="48" s="1"/>
  <c r="V30" i="48"/>
  <c r="U30" i="48"/>
  <c r="T30" i="48"/>
  <c r="S30" i="48"/>
  <c r="R30" i="48"/>
  <c r="P30" i="48"/>
  <c r="P32" i="48" s="1"/>
  <c r="O31" i="48"/>
  <c r="N31" i="48"/>
  <c r="M31" i="48"/>
  <c r="L31" i="48"/>
  <c r="K31" i="48"/>
  <c r="H31" i="48"/>
  <c r="G31" i="48"/>
  <c r="F31" i="48"/>
  <c r="E31" i="48"/>
  <c r="D31" i="48"/>
  <c r="O30" i="48"/>
  <c r="N30" i="48"/>
  <c r="L30" i="48"/>
  <c r="K30" i="48"/>
  <c r="I30" i="48"/>
  <c r="I32" i="48" s="1"/>
  <c r="H30" i="48"/>
  <c r="G30" i="48"/>
  <c r="F30" i="48"/>
  <c r="E30" i="48"/>
  <c r="D30" i="48"/>
  <c r="B30" i="48"/>
  <c r="B32" i="48" s="1"/>
  <c r="AI31" i="48"/>
  <c r="AI30" i="48"/>
  <c r="AI32" i="48" s="1"/>
  <c r="AP29" i="48"/>
  <c r="AO29" i="48"/>
  <c r="AN29" i="48"/>
  <c r="AM29" i="48"/>
  <c r="AL29" i="48"/>
  <c r="AG29" i="48"/>
  <c r="AP28" i="48"/>
  <c r="AO28" i="48"/>
  <c r="AN28" i="48"/>
  <c r="AM28" i="48"/>
  <c r="AL28" i="48"/>
  <c r="AG28" i="48"/>
  <c r="AP27" i="48"/>
  <c r="AO27" i="48"/>
  <c r="AN27" i="48"/>
  <c r="AM27" i="48"/>
  <c r="AL27" i="48"/>
  <c r="AG27" i="48"/>
  <c r="AP26" i="48"/>
  <c r="AO26" i="48"/>
  <c r="AN26" i="48"/>
  <c r="AM26" i="48"/>
  <c r="AL26" i="48"/>
  <c r="AG26" i="48"/>
  <c r="AP25" i="48"/>
  <c r="AO25" i="48"/>
  <c r="AN25" i="48"/>
  <c r="AM25" i="48"/>
  <c r="AL25" i="48"/>
  <c r="AG25" i="48"/>
  <c r="AP24" i="48"/>
  <c r="AO24" i="48"/>
  <c r="AN24" i="48"/>
  <c r="AM24" i="48"/>
  <c r="AL24" i="48"/>
  <c r="AG24" i="48"/>
  <c r="AP23" i="48"/>
  <c r="AO23" i="48"/>
  <c r="AN23" i="48"/>
  <c r="AM23" i="48"/>
  <c r="AL23" i="48"/>
  <c r="AG23" i="48"/>
  <c r="AP22" i="48"/>
  <c r="AO22" i="48"/>
  <c r="AN22" i="48"/>
  <c r="AM22" i="48"/>
  <c r="AL22" i="48"/>
  <c r="AG22" i="48"/>
  <c r="AP21" i="48"/>
  <c r="AO21" i="48"/>
  <c r="AN21" i="48"/>
  <c r="AM21" i="48"/>
  <c r="AL21" i="48"/>
  <c r="AG21" i="48"/>
  <c r="AP20" i="48"/>
  <c r="AO20" i="48"/>
  <c r="AN20" i="48"/>
  <c r="AM20" i="48"/>
  <c r="AL20" i="48"/>
  <c r="AG20" i="48"/>
  <c r="AP19" i="48"/>
  <c r="AO19" i="48"/>
  <c r="AN19" i="48"/>
  <c r="AM19" i="48"/>
  <c r="AL19" i="48"/>
  <c r="AG19" i="48"/>
  <c r="AP18" i="48"/>
  <c r="AO18" i="48"/>
  <c r="AN18" i="48"/>
  <c r="AM18" i="48"/>
  <c r="AL18" i="48"/>
  <c r="AG18" i="48"/>
  <c r="AQ16" i="48"/>
  <c r="AP16" i="48"/>
  <c r="AO16" i="48"/>
  <c r="AN16" i="48"/>
  <c r="AM16" i="48"/>
  <c r="AL16" i="48"/>
  <c r="AG16" i="48"/>
  <c r="AQ15" i="48"/>
  <c r="AP15" i="48"/>
  <c r="AO15" i="48"/>
  <c r="AN15" i="48"/>
  <c r="AM15" i="48"/>
  <c r="AL15" i="48"/>
  <c r="AG15" i="48"/>
  <c r="AQ14" i="48"/>
  <c r="AP14" i="48"/>
  <c r="AO14" i="48"/>
  <c r="AN14" i="48"/>
  <c r="AM14" i="48"/>
  <c r="AL14" i="48"/>
  <c r="AG14" i="48"/>
  <c r="AQ13" i="48"/>
  <c r="AP13" i="48"/>
  <c r="AO13" i="48"/>
  <c r="AN13" i="48"/>
  <c r="AM13" i="48"/>
  <c r="AL13" i="48"/>
  <c r="AG13" i="48"/>
  <c r="AQ12" i="48"/>
  <c r="AP12" i="48"/>
  <c r="AO12" i="48"/>
  <c r="AN12" i="48"/>
  <c r="AM12" i="48"/>
  <c r="AL12" i="48"/>
  <c r="AG12" i="48"/>
  <c r="AQ11" i="48"/>
  <c r="AP11" i="48"/>
  <c r="AO11" i="48"/>
  <c r="AN11" i="48"/>
  <c r="AM11" i="48"/>
  <c r="AL11" i="48"/>
  <c r="AG11" i="48"/>
  <c r="AQ10" i="48"/>
  <c r="AP10" i="48"/>
  <c r="AO10" i="48"/>
  <c r="AN10" i="48"/>
  <c r="AM10" i="48"/>
  <c r="AL10" i="48"/>
  <c r="AG10" i="48"/>
  <c r="AQ9" i="48"/>
  <c r="AP9" i="48"/>
  <c r="AO9" i="48"/>
  <c r="AN9" i="48"/>
  <c r="AM9" i="48"/>
  <c r="AL9" i="48"/>
  <c r="AG9" i="48"/>
  <c r="AQ8" i="48"/>
  <c r="AP8" i="48"/>
  <c r="AO8" i="48"/>
  <c r="AN8" i="48"/>
  <c r="AM8" i="48"/>
  <c r="AL8" i="48"/>
  <c r="AG8" i="48"/>
  <c r="AQ7" i="48"/>
  <c r="AP7" i="48"/>
  <c r="AO7" i="48"/>
  <c r="AN7" i="48"/>
  <c r="AM7" i="48"/>
  <c r="AL7" i="48"/>
  <c r="AG7" i="48"/>
  <c r="AQ6" i="48"/>
  <c r="AP6" i="48"/>
  <c r="AO6" i="48"/>
  <c r="AN6" i="48"/>
  <c r="AM6" i="48"/>
  <c r="AL6" i="48"/>
  <c r="AG6" i="48"/>
  <c r="AQ5" i="48"/>
  <c r="AP5" i="48"/>
  <c r="AO5" i="48"/>
  <c r="AN5" i="48"/>
  <c r="AM5" i="48"/>
  <c r="AL5" i="48"/>
  <c r="AG5" i="48"/>
  <c r="Y30" i="47"/>
  <c r="AP29" i="47"/>
  <c r="AO29" i="47"/>
  <c r="AN29" i="47"/>
  <c r="AM29" i="47"/>
  <c r="AL29" i="47"/>
  <c r="AP28" i="47"/>
  <c r="AO28" i="47"/>
  <c r="AN28" i="47"/>
  <c r="AM28" i="47"/>
  <c r="AL28" i="47"/>
  <c r="AP27" i="47"/>
  <c r="AO27" i="47"/>
  <c r="AN27" i="47"/>
  <c r="AM27" i="47"/>
  <c r="AL27" i="47"/>
  <c r="AP26" i="47"/>
  <c r="AO26" i="47"/>
  <c r="AN26" i="47"/>
  <c r="AM26" i="47"/>
  <c r="AL26" i="47"/>
  <c r="AP25" i="47"/>
  <c r="AO25" i="47"/>
  <c r="AN25" i="47"/>
  <c r="AM25" i="47"/>
  <c r="AL25" i="47"/>
  <c r="AP24" i="47"/>
  <c r="AO24" i="47"/>
  <c r="AN24" i="47"/>
  <c r="AM24" i="47"/>
  <c r="AL24" i="47"/>
  <c r="AP23" i="47"/>
  <c r="AO23" i="47"/>
  <c r="AN23" i="47"/>
  <c r="AM23" i="47"/>
  <c r="AL23" i="47"/>
  <c r="AP22" i="47"/>
  <c r="AO22" i="47"/>
  <c r="AN22" i="47"/>
  <c r="AM22" i="47"/>
  <c r="AL22" i="47"/>
  <c r="AP21" i="47"/>
  <c r="AO21" i="47"/>
  <c r="AN21" i="47"/>
  <c r="AM21" i="47"/>
  <c r="AL21" i="47"/>
  <c r="AP20" i="47"/>
  <c r="AO20" i="47"/>
  <c r="AN20" i="47"/>
  <c r="AM20" i="47"/>
  <c r="AL20" i="47"/>
  <c r="AP19" i="47"/>
  <c r="AO19" i="47"/>
  <c r="AN19" i="47"/>
  <c r="AM19" i="47"/>
  <c r="AL19" i="47"/>
  <c r="AP18" i="47"/>
  <c r="AO18" i="47"/>
  <c r="AN18" i="47"/>
  <c r="AM18" i="47"/>
  <c r="AL18" i="47"/>
  <c r="AQ16" i="47"/>
  <c r="AP16" i="47"/>
  <c r="AO16" i="47"/>
  <c r="AN16" i="47"/>
  <c r="AM16" i="47"/>
  <c r="AL16" i="47"/>
  <c r="AQ15" i="47"/>
  <c r="AP15" i="47"/>
  <c r="AO15" i="47"/>
  <c r="AN15" i="47"/>
  <c r="AM15" i="47"/>
  <c r="AL15" i="47"/>
  <c r="AQ14" i="47"/>
  <c r="AP14" i="47"/>
  <c r="AO14" i="47"/>
  <c r="AN14" i="47"/>
  <c r="AM14" i="47"/>
  <c r="AL14" i="47"/>
  <c r="AQ13" i="47"/>
  <c r="AP13" i="47"/>
  <c r="AO13" i="47"/>
  <c r="AN13" i="47"/>
  <c r="AM13" i="47"/>
  <c r="AL13" i="47"/>
  <c r="AQ12" i="47"/>
  <c r="AP12" i="47"/>
  <c r="AO12" i="47"/>
  <c r="AN12" i="47"/>
  <c r="AM12" i="47"/>
  <c r="AL12" i="47"/>
  <c r="AQ11" i="47"/>
  <c r="AP11" i="47"/>
  <c r="AO11" i="47"/>
  <c r="AN11" i="47"/>
  <c r="AM11" i="47"/>
  <c r="AL11" i="47"/>
  <c r="AQ10" i="47"/>
  <c r="AP10" i="47"/>
  <c r="AO10" i="47"/>
  <c r="AN10" i="47"/>
  <c r="AM10" i="47"/>
  <c r="AL10" i="47"/>
  <c r="AQ9" i="47"/>
  <c r="AP9" i="47"/>
  <c r="AO9" i="47"/>
  <c r="AN9" i="47"/>
  <c r="AM9" i="47"/>
  <c r="AL9" i="47"/>
  <c r="AQ8" i="47"/>
  <c r="AP8" i="47"/>
  <c r="AO8" i="47"/>
  <c r="AN8" i="47"/>
  <c r="AM8" i="47"/>
  <c r="AL8" i="47"/>
  <c r="AQ7" i="47"/>
  <c r="AP7" i="47"/>
  <c r="AO7" i="47"/>
  <c r="AN7" i="47"/>
  <c r="AM7" i="47"/>
  <c r="AL7" i="47"/>
  <c r="AQ6" i="47"/>
  <c r="AP6" i="47"/>
  <c r="AO6" i="47"/>
  <c r="AN6" i="47"/>
  <c r="AM6" i="47"/>
  <c r="AL6" i="47"/>
  <c r="AQ5" i="47"/>
  <c r="AP5" i="47"/>
  <c r="AO5" i="47"/>
  <c r="AN5" i="47"/>
  <c r="AM5" i="47"/>
  <c r="AL5" i="47"/>
  <c r="AC31" i="47"/>
  <c r="AB31" i="47"/>
  <c r="Y31" i="47"/>
  <c r="Y32" i="47" s="1"/>
  <c r="X31" i="47"/>
  <c r="W31" i="47"/>
  <c r="V31" i="47"/>
  <c r="U31" i="47"/>
  <c r="R31" i="47"/>
  <c r="Q31" i="47"/>
  <c r="P31" i="47"/>
  <c r="O31" i="47"/>
  <c r="N31" i="47"/>
  <c r="K31" i="47"/>
  <c r="J31" i="47"/>
  <c r="I31" i="47"/>
  <c r="H31" i="47"/>
  <c r="G31" i="47"/>
  <c r="D31" i="47"/>
  <c r="C31" i="47"/>
  <c r="B31" i="47"/>
  <c r="AC30" i="47"/>
  <c r="AB30" i="47"/>
  <c r="Z30" i="47"/>
  <c r="Z32" i="47" s="1"/>
  <c r="X30" i="47"/>
  <c r="W30" i="47"/>
  <c r="V30" i="47"/>
  <c r="U30" i="47"/>
  <c r="S30" i="47"/>
  <c r="S32" i="47" s="1"/>
  <c r="R30" i="47"/>
  <c r="Q30" i="47"/>
  <c r="P30" i="47"/>
  <c r="O30" i="47"/>
  <c r="N30" i="47"/>
  <c r="L30" i="47"/>
  <c r="L32" i="47" s="1"/>
  <c r="K30" i="47"/>
  <c r="J30" i="47"/>
  <c r="I30" i="47"/>
  <c r="H30" i="47"/>
  <c r="G30" i="47"/>
  <c r="E30" i="47"/>
  <c r="E32" i="47" s="1"/>
  <c r="D30" i="47"/>
  <c r="D32" i="47" s="1"/>
  <c r="C30" i="47"/>
  <c r="C32" i="47" s="1"/>
  <c r="B30" i="47"/>
  <c r="B32" i="47" s="1"/>
  <c r="AI31" i="47"/>
  <c r="AF31" i="47"/>
  <c r="AE31" i="47"/>
  <c r="AD31" i="47"/>
  <c r="AI30" i="47"/>
  <c r="AI32" i="47" s="1"/>
  <c r="AF30" i="47"/>
  <c r="AE30" i="47"/>
  <c r="AD30" i="47"/>
  <c r="AG29" i="47"/>
  <c r="AG28" i="47"/>
  <c r="AG27" i="47"/>
  <c r="AG26" i="47"/>
  <c r="AG25" i="47"/>
  <c r="AG24" i="47"/>
  <c r="AG23" i="47"/>
  <c r="AG22" i="47"/>
  <c r="AG21" i="47"/>
  <c r="AG20" i="47"/>
  <c r="AG19" i="47"/>
  <c r="AG18" i="47"/>
  <c r="AG16" i="47"/>
  <c r="AG15" i="47"/>
  <c r="AG14" i="47"/>
  <c r="AG13" i="47"/>
  <c r="AG12" i="47"/>
  <c r="AG11" i="47"/>
  <c r="AG10" i="47"/>
  <c r="AG9" i="47"/>
  <c r="AG8" i="47"/>
  <c r="AG7" i="47"/>
  <c r="AG6" i="47"/>
  <c r="AG5" i="47"/>
  <c r="AP29" i="46"/>
  <c r="AO29" i="46"/>
  <c r="AP28" i="46"/>
  <c r="AO28" i="46"/>
  <c r="AP27" i="46"/>
  <c r="AO27" i="46"/>
  <c r="AP26" i="46"/>
  <c r="AO26" i="46"/>
  <c r="AP25" i="46"/>
  <c r="AO25" i="46"/>
  <c r="AP24" i="46"/>
  <c r="AO24" i="46"/>
  <c r="AP23" i="46"/>
  <c r="AO23" i="46"/>
  <c r="AP22" i="46"/>
  <c r="AO22" i="46"/>
  <c r="AP21" i="46"/>
  <c r="AO21" i="46"/>
  <c r="AP20" i="46"/>
  <c r="AO20" i="46"/>
  <c r="AP19" i="46"/>
  <c r="AO19" i="46"/>
  <c r="AP18" i="46"/>
  <c r="AO18" i="46"/>
  <c r="AQ16" i="46"/>
  <c r="AP16" i="46"/>
  <c r="AO16" i="46"/>
  <c r="AQ15" i="46"/>
  <c r="AP15" i="46"/>
  <c r="AO15" i="46"/>
  <c r="AQ14" i="46"/>
  <c r="AP14" i="46"/>
  <c r="AO14" i="46"/>
  <c r="AQ13" i="46"/>
  <c r="AP13" i="46"/>
  <c r="AO13" i="46"/>
  <c r="AQ12" i="46"/>
  <c r="AP12" i="46"/>
  <c r="AO12" i="46"/>
  <c r="AQ11" i="46"/>
  <c r="AP11" i="46"/>
  <c r="AO11" i="46"/>
  <c r="AQ10" i="46"/>
  <c r="AP10" i="46"/>
  <c r="AO10" i="46"/>
  <c r="AQ9" i="46"/>
  <c r="AP9" i="46"/>
  <c r="AO9" i="46"/>
  <c r="AQ8" i="46"/>
  <c r="AP8" i="46"/>
  <c r="AO8" i="46"/>
  <c r="AQ7" i="46"/>
  <c r="AP7" i="46"/>
  <c r="AO7" i="46"/>
  <c r="AQ6" i="46"/>
  <c r="AP6" i="46"/>
  <c r="AO6" i="46"/>
  <c r="AQ5" i="46"/>
  <c r="AP5" i="46"/>
  <c r="AO5" i="46"/>
  <c r="AM29" i="46"/>
  <c r="AM28" i="46"/>
  <c r="AM27" i="46"/>
  <c r="AM26" i="46"/>
  <c r="AM25" i="46"/>
  <c r="AM24" i="46"/>
  <c r="AM23" i="46"/>
  <c r="AM22" i="46"/>
  <c r="AM21" i="46"/>
  <c r="AM20" i="46"/>
  <c r="AM19" i="46"/>
  <c r="AM18" i="46"/>
  <c r="AN29" i="46"/>
  <c r="AN28" i="46"/>
  <c r="AN27" i="46"/>
  <c r="AN26" i="46"/>
  <c r="AN25" i="46"/>
  <c r="AN24" i="46"/>
  <c r="AN23" i="46"/>
  <c r="AN22" i="46"/>
  <c r="AN21" i="46"/>
  <c r="AN20" i="46"/>
  <c r="AN19" i="46"/>
  <c r="AN18" i="46"/>
  <c r="AN17" i="46"/>
  <c r="AN16" i="46"/>
  <c r="AN15" i="46"/>
  <c r="AN14" i="46"/>
  <c r="AN13" i="46"/>
  <c r="AN12" i="46"/>
  <c r="AN11" i="46"/>
  <c r="AN10" i="46"/>
  <c r="AN9" i="46"/>
  <c r="AN8" i="46"/>
  <c r="AN7" i="46"/>
  <c r="AN6" i="46"/>
  <c r="AN5" i="46"/>
  <c r="AL29" i="46"/>
  <c r="AL28" i="46"/>
  <c r="AL27" i="46"/>
  <c r="AL26" i="46"/>
  <c r="AL25" i="46"/>
  <c r="AL24" i="46"/>
  <c r="AL23" i="46"/>
  <c r="AL22" i="46"/>
  <c r="AL21" i="46"/>
  <c r="AL20" i="46"/>
  <c r="AL19" i="46"/>
  <c r="AL18" i="46"/>
  <c r="AL17" i="46"/>
  <c r="AL16" i="46"/>
  <c r="AL15" i="46"/>
  <c r="AL14" i="46"/>
  <c r="AL13" i="46"/>
  <c r="AL12" i="46"/>
  <c r="AL11" i="46"/>
  <c r="AL10" i="46"/>
  <c r="AL9" i="46"/>
  <c r="AL8" i="46"/>
  <c r="AL7" i="46"/>
  <c r="AL6" i="46"/>
  <c r="AL5" i="46"/>
  <c r="I30" i="46"/>
  <c r="AC31" i="46"/>
  <c r="AB31" i="46"/>
  <c r="Y31" i="46"/>
  <c r="X31" i="46"/>
  <c r="W31" i="46"/>
  <c r="AC30" i="46"/>
  <c r="AB30" i="46"/>
  <c r="Z30" i="46"/>
  <c r="Z32" i="46" s="1"/>
  <c r="Y30" i="46"/>
  <c r="X30" i="46"/>
  <c r="W30" i="46"/>
  <c r="V31" i="46"/>
  <c r="U31" i="46"/>
  <c r="R31" i="46"/>
  <c r="Q31" i="46"/>
  <c r="P31" i="46"/>
  <c r="V30" i="46"/>
  <c r="U30" i="46"/>
  <c r="S30" i="46"/>
  <c r="S32" i="46" s="1"/>
  <c r="R30" i="46"/>
  <c r="Q30" i="46"/>
  <c r="P30" i="46"/>
  <c r="O31" i="46"/>
  <c r="N31" i="46"/>
  <c r="K31" i="46"/>
  <c r="J31" i="46"/>
  <c r="I31" i="46"/>
  <c r="O30" i="46"/>
  <c r="N30" i="46"/>
  <c r="L30" i="46"/>
  <c r="L32" i="46" s="1"/>
  <c r="K30" i="46"/>
  <c r="J30" i="46"/>
  <c r="H31" i="46"/>
  <c r="G31" i="46"/>
  <c r="D31" i="46"/>
  <c r="C31" i="46"/>
  <c r="B31" i="46"/>
  <c r="H30" i="46"/>
  <c r="G30" i="46"/>
  <c r="E30" i="46"/>
  <c r="E32" i="46" s="1"/>
  <c r="S2" i="46" s="1"/>
  <c r="D30" i="46"/>
  <c r="C30" i="46"/>
  <c r="B30" i="46"/>
  <c r="AI31" i="46"/>
  <c r="AF31" i="46"/>
  <c r="AE31" i="46"/>
  <c r="AD31" i="46"/>
  <c r="AI30" i="46"/>
  <c r="AF30" i="46"/>
  <c r="AE30" i="46"/>
  <c r="AD30" i="46"/>
  <c r="AG29" i="46"/>
  <c r="AG28" i="46"/>
  <c r="AG27" i="46"/>
  <c r="AG26" i="46"/>
  <c r="AG25" i="46"/>
  <c r="AG24" i="46"/>
  <c r="AG23" i="46"/>
  <c r="AG22" i="46"/>
  <c r="AG21" i="46"/>
  <c r="AG20" i="46"/>
  <c r="AG19" i="46"/>
  <c r="AG18" i="46"/>
  <c r="AM16" i="46"/>
  <c r="AG16" i="46"/>
  <c r="AM15" i="46"/>
  <c r="AG15" i="46"/>
  <c r="AM14" i="46"/>
  <c r="AG14" i="46"/>
  <c r="AM13" i="46"/>
  <c r="AG13" i="46"/>
  <c r="AM12" i="46"/>
  <c r="AG12" i="46"/>
  <c r="AM11" i="46"/>
  <c r="AG11" i="46"/>
  <c r="AM10" i="46"/>
  <c r="AG10" i="46"/>
  <c r="AM9" i="46"/>
  <c r="AG9" i="46"/>
  <c r="AM8" i="46"/>
  <c r="AG8" i="46"/>
  <c r="AM7" i="46"/>
  <c r="AG7" i="46"/>
  <c r="AM6" i="46"/>
  <c r="AG6" i="46"/>
  <c r="AM5" i="46"/>
  <c r="AG5" i="46"/>
  <c r="AG30" i="46" s="1"/>
  <c r="G30" i="45"/>
  <c r="AN20" i="45"/>
  <c r="AQ6" i="45"/>
  <c r="AP6" i="45"/>
  <c r="AP29" i="45"/>
  <c r="AO29" i="45"/>
  <c r="AN29" i="45"/>
  <c r="AP28" i="45"/>
  <c r="AO28" i="45"/>
  <c r="AN28" i="45"/>
  <c r="AP27" i="45"/>
  <c r="AO27" i="45"/>
  <c r="AN27" i="45"/>
  <c r="AP26" i="45"/>
  <c r="AO26" i="45"/>
  <c r="AN26" i="45"/>
  <c r="AP25" i="45"/>
  <c r="AO25" i="45"/>
  <c r="AN25" i="45"/>
  <c r="AP24" i="45"/>
  <c r="AO24" i="45"/>
  <c r="AN24" i="45"/>
  <c r="AP23" i="45"/>
  <c r="AO23" i="45"/>
  <c r="AN23" i="45"/>
  <c r="AP22" i="45"/>
  <c r="AO22" i="45"/>
  <c r="AN22" i="45"/>
  <c r="AP21" i="45"/>
  <c r="AO21" i="45"/>
  <c r="AN21" i="45"/>
  <c r="AP20" i="45"/>
  <c r="AO20" i="45"/>
  <c r="AP19" i="45"/>
  <c r="AO19" i="45"/>
  <c r="AN19" i="45"/>
  <c r="AP18" i="45"/>
  <c r="AO18" i="45"/>
  <c r="AN18" i="45"/>
  <c r="AQ16" i="45"/>
  <c r="AP16" i="45"/>
  <c r="AO16" i="45"/>
  <c r="AN16" i="45"/>
  <c r="AQ15" i="45"/>
  <c r="AP15" i="45"/>
  <c r="AO15" i="45"/>
  <c r="AN15" i="45"/>
  <c r="AQ14" i="45"/>
  <c r="AP14" i="45"/>
  <c r="AO14" i="45"/>
  <c r="AN14" i="45"/>
  <c r="AQ13" i="45"/>
  <c r="AP13" i="45"/>
  <c r="AO13" i="45"/>
  <c r="AN13" i="45"/>
  <c r="AQ12" i="45"/>
  <c r="AP12" i="45"/>
  <c r="AO12" i="45"/>
  <c r="AN12" i="45"/>
  <c r="AQ11" i="45"/>
  <c r="AP11" i="45"/>
  <c r="AO11" i="45"/>
  <c r="AN11" i="45"/>
  <c r="AQ10" i="45"/>
  <c r="AP10" i="45"/>
  <c r="AO10" i="45"/>
  <c r="AN10" i="45"/>
  <c r="AQ9" i="45"/>
  <c r="AP9" i="45"/>
  <c r="AO9" i="45"/>
  <c r="AN9" i="45"/>
  <c r="AQ8" i="45"/>
  <c r="AP8" i="45"/>
  <c r="AO8" i="45"/>
  <c r="AN8" i="45"/>
  <c r="AQ7" i="45"/>
  <c r="AP7" i="45"/>
  <c r="AO7" i="45"/>
  <c r="AN7" i="45"/>
  <c r="AO6" i="45"/>
  <c r="AN6" i="45"/>
  <c r="AQ5" i="45"/>
  <c r="AP5" i="45"/>
  <c r="AO5" i="45"/>
  <c r="AN5" i="45"/>
  <c r="AM28" i="45"/>
  <c r="AM27" i="45"/>
  <c r="AM26" i="45"/>
  <c r="AM25" i="45"/>
  <c r="AM24" i="45"/>
  <c r="AM23" i="45"/>
  <c r="AM22" i="45"/>
  <c r="AM21" i="45"/>
  <c r="AM20" i="45"/>
  <c r="AM19" i="45"/>
  <c r="AM18" i="45"/>
  <c r="AM17" i="45"/>
  <c r="AM16" i="45"/>
  <c r="AM15" i="45"/>
  <c r="AM14" i="45"/>
  <c r="AM13" i="45"/>
  <c r="AM12" i="45"/>
  <c r="AM11" i="45"/>
  <c r="AM10" i="45"/>
  <c r="AM9" i="45"/>
  <c r="AM8" i="45"/>
  <c r="AM7" i="45"/>
  <c r="AM6" i="45"/>
  <c r="AM5" i="45"/>
  <c r="AL29" i="45"/>
  <c r="AL28" i="45"/>
  <c r="AL27" i="45"/>
  <c r="AL26" i="45"/>
  <c r="AL25" i="45"/>
  <c r="AL24" i="45"/>
  <c r="AL23" i="45"/>
  <c r="AL22" i="45"/>
  <c r="AL21" i="45"/>
  <c r="AL20" i="45"/>
  <c r="AL19" i="45"/>
  <c r="AL18" i="45"/>
  <c r="AL17" i="45"/>
  <c r="AL16" i="45"/>
  <c r="AL15" i="45"/>
  <c r="AL14" i="45"/>
  <c r="AL13" i="45"/>
  <c r="AL12" i="45"/>
  <c r="AL11" i="45"/>
  <c r="AL10" i="45"/>
  <c r="AL9" i="45"/>
  <c r="AL8" i="45"/>
  <c r="AL7" i="45"/>
  <c r="AL6" i="45"/>
  <c r="AL5" i="45"/>
  <c r="AF31" i="45"/>
  <c r="AE31" i="45"/>
  <c r="AF30" i="45"/>
  <c r="AE30" i="45"/>
  <c r="AB31" i="45"/>
  <c r="AA31" i="45"/>
  <c r="Z31" i="45"/>
  <c r="Y31" i="45"/>
  <c r="X31" i="45"/>
  <c r="AC30" i="45"/>
  <c r="AC32" i="45" s="1"/>
  <c r="AB30" i="45"/>
  <c r="AA30" i="45"/>
  <c r="Z30" i="45"/>
  <c r="Y30" i="45"/>
  <c r="X30" i="45"/>
  <c r="U31" i="45"/>
  <c r="T31" i="45"/>
  <c r="S31" i="45"/>
  <c r="R31" i="45"/>
  <c r="Q31" i="45"/>
  <c r="N31" i="45"/>
  <c r="M31" i="45"/>
  <c r="L31" i="45"/>
  <c r="K31" i="45"/>
  <c r="J31" i="45"/>
  <c r="G31" i="45"/>
  <c r="F31" i="45"/>
  <c r="E31" i="45"/>
  <c r="V30" i="45"/>
  <c r="V32" i="45" s="1"/>
  <c r="U30" i="45"/>
  <c r="T30" i="45"/>
  <c r="S30" i="45"/>
  <c r="R30" i="45"/>
  <c r="Q30" i="45"/>
  <c r="O30" i="45"/>
  <c r="O32" i="45" s="1"/>
  <c r="N30" i="45"/>
  <c r="M30" i="45"/>
  <c r="L30" i="45"/>
  <c r="K30" i="45"/>
  <c r="J30" i="45"/>
  <c r="H30" i="45"/>
  <c r="H32" i="45" s="1"/>
  <c r="F30" i="45"/>
  <c r="E30" i="45"/>
  <c r="AI31" i="45"/>
  <c r="AI30" i="45"/>
  <c r="AM29" i="45"/>
  <c r="AG29" i="45"/>
  <c r="AG28" i="45"/>
  <c r="AG27" i="45"/>
  <c r="AG26" i="45"/>
  <c r="AG25" i="45"/>
  <c r="AG24" i="45"/>
  <c r="AG23" i="45"/>
  <c r="AG22" i="45"/>
  <c r="AG21" i="45"/>
  <c r="AG20" i="45"/>
  <c r="AG19" i="45"/>
  <c r="AG18" i="45"/>
  <c r="AG16" i="45"/>
  <c r="AG15" i="45"/>
  <c r="AG14" i="45"/>
  <c r="AG13" i="45"/>
  <c r="AG12" i="45"/>
  <c r="AG11" i="45"/>
  <c r="AG10" i="45"/>
  <c r="AG9" i="45"/>
  <c r="AG8" i="45"/>
  <c r="AG7" i="45"/>
  <c r="AG6" i="45"/>
  <c r="AG5" i="45"/>
  <c r="AE31" i="44"/>
  <c r="X31" i="44"/>
  <c r="V31" i="44"/>
  <c r="B31" i="44"/>
  <c r="AE32" i="44"/>
  <c r="AD32" i="44"/>
  <c r="AF31" i="44"/>
  <c r="AF33" i="44" s="1"/>
  <c r="AD31" i="44"/>
  <c r="AC32" i="44"/>
  <c r="AB32" i="44"/>
  <c r="AA32" i="44"/>
  <c r="X32" i="44"/>
  <c r="W32" i="44"/>
  <c r="AC31" i="44"/>
  <c r="AB31" i="44"/>
  <c r="AA31" i="44"/>
  <c r="Y31" i="44"/>
  <c r="Y33" i="44" s="1"/>
  <c r="W31" i="44"/>
  <c r="V32" i="44"/>
  <c r="U32" i="44"/>
  <c r="T32" i="44"/>
  <c r="Q32" i="44"/>
  <c r="P32" i="44"/>
  <c r="U31" i="44"/>
  <c r="T31" i="44"/>
  <c r="R31" i="44"/>
  <c r="R33" i="44" s="1"/>
  <c r="Q31" i="44"/>
  <c r="P31" i="44"/>
  <c r="O32" i="44"/>
  <c r="N32" i="44"/>
  <c r="M32" i="44"/>
  <c r="J32" i="44"/>
  <c r="I32" i="44"/>
  <c r="O31" i="44"/>
  <c r="N31" i="44"/>
  <c r="M31" i="44"/>
  <c r="K31" i="44"/>
  <c r="K33" i="44" s="1"/>
  <c r="J31" i="44"/>
  <c r="I31" i="44"/>
  <c r="H32" i="44"/>
  <c r="G32" i="44"/>
  <c r="F32" i="44"/>
  <c r="C32" i="44"/>
  <c r="B32" i="44"/>
  <c r="H31" i="44"/>
  <c r="G31" i="44"/>
  <c r="F31" i="44"/>
  <c r="D31" i="44"/>
  <c r="D33" i="44" s="1"/>
  <c r="C31" i="44"/>
  <c r="AI32" i="44"/>
  <c r="AI31" i="44"/>
  <c r="AP30" i="44"/>
  <c r="AO30" i="44"/>
  <c r="AN30" i="44"/>
  <c r="AM30" i="44"/>
  <c r="AL30" i="44"/>
  <c r="AR30" i="44" s="1"/>
  <c r="AG30" i="44"/>
  <c r="AP29" i="44"/>
  <c r="AO29" i="44"/>
  <c r="AN29" i="44"/>
  <c r="AM29" i="44"/>
  <c r="AL29" i="44"/>
  <c r="AR29" i="44" s="1"/>
  <c r="AG29" i="44"/>
  <c r="AP28" i="44"/>
  <c r="AO28" i="44"/>
  <c r="AN28" i="44"/>
  <c r="AM28" i="44"/>
  <c r="AL28" i="44"/>
  <c r="AR28" i="44" s="1"/>
  <c r="AS28" i="44" s="1"/>
  <c r="AG28" i="44"/>
  <c r="AP27" i="44"/>
  <c r="AO27" i="44"/>
  <c r="AN27" i="44"/>
  <c r="AM27" i="44"/>
  <c r="AL27" i="44"/>
  <c r="AR27" i="44" s="1"/>
  <c r="AG27" i="44"/>
  <c r="AP26" i="44"/>
  <c r="AO26" i="44"/>
  <c r="AN26" i="44"/>
  <c r="AM26" i="44"/>
  <c r="AL26" i="44"/>
  <c r="AR26" i="44" s="1"/>
  <c r="AG26" i="44"/>
  <c r="AP25" i="44"/>
  <c r="AO25" i="44"/>
  <c r="AN25" i="44"/>
  <c r="AM25" i="44"/>
  <c r="AL25" i="44"/>
  <c r="AR25" i="44" s="1"/>
  <c r="AS25" i="44" s="1"/>
  <c r="AG25" i="44"/>
  <c r="AP24" i="44"/>
  <c r="AO24" i="44"/>
  <c r="AN24" i="44"/>
  <c r="AM24" i="44"/>
  <c r="AL24" i="44"/>
  <c r="AR24" i="44" s="1"/>
  <c r="AG24" i="44"/>
  <c r="AP23" i="44"/>
  <c r="AO23" i="44"/>
  <c r="AN23" i="44"/>
  <c r="AM23" i="44"/>
  <c r="AL23" i="44"/>
  <c r="AR23" i="44" s="1"/>
  <c r="AG23" i="44"/>
  <c r="AP22" i="44"/>
  <c r="AO22" i="44"/>
  <c r="AN22" i="44"/>
  <c r="AM22" i="44"/>
  <c r="AL22" i="44"/>
  <c r="AR22" i="44" s="1"/>
  <c r="AS22" i="44" s="1"/>
  <c r="AG22" i="44"/>
  <c r="AP21" i="44"/>
  <c r="AO21" i="44"/>
  <c r="AN21" i="44"/>
  <c r="AM21" i="44"/>
  <c r="AL21" i="44"/>
  <c r="AR21" i="44" s="1"/>
  <c r="AG21" i="44"/>
  <c r="AP20" i="44"/>
  <c r="AO20" i="44"/>
  <c r="AN20" i="44"/>
  <c r="AM20" i="44"/>
  <c r="AL20" i="44"/>
  <c r="AR20" i="44" s="1"/>
  <c r="AG20" i="44"/>
  <c r="AP19" i="44"/>
  <c r="AO19" i="44"/>
  <c r="AN19" i="44"/>
  <c r="AM19" i="44"/>
  <c r="AM32" i="44" s="1"/>
  <c r="AL19" i="44"/>
  <c r="AL32" i="44" s="1"/>
  <c r="AR32" i="44" s="1"/>
  <c r="AG19" i="44"/>
  <c r="AQ17" i="44"/>
  <c r="AP17" i="44"/>
  <c r="AO17" i="44"/>
  <c r="AN17" i="44"/>
  <c r="AM17" i="44"/>
  <c r="AL17" i="44"/>
  <c r="AG17" i="44"/>
  <c r="AQ16" i="44"/>
  <c r="AP16" i="44"/>
  <c r="AO16" i="44"/>
  <c r="AN16" i="44"/>
  <c r="AM16" i="44"/>
  <c r="AL16" i="44"/>
  <c r="AG16" i="44"/>
  <c r="AQ15" i="44"/>
  <c r="AP15" i="44"/>
  <c r="AO15" i="44"/>
  <c r="AN15" i="44"/>
  <c r="AM15" i="44"/>
  <c r="AL15" i="44"/>
  <c r="AG15" i="44"/>
  <c r="AQ14" i="44"/>
  <c r="AP14" i="44"/>
  <c r="AO14" i="44"/>
  <c r="AN14" i="44"/>
  <c r="AM14" i="44"/>
  <c r="AL14" i="44"/>
  <c r="AG14" i="44"/>
  <c r="AQ13" i="44"/>
  <c r="AP13" i="44"/>
  <c r="AO13" i="44"/>
  <c r="AN13" i="44"/>
  <c r="AM13" i="44"/>
  <c r="AL13" i="44"/>
  <c r="AG13" i="44"/>
  <c r="AQ12" i="44"/>
  <c r="AP12" i="44"/>
  <c r="AO12" i="44"/>
  <c r="AN12" i="44"/>
  <c r="AM12" i="44"/>
  <c r="AL12" i="44"/>
  <c r="AG12" i="44"/>
  <c r="AQ11" i="44"/>
  <c r="AP11" i="44"/>
  <c r="AO11" i="44"/>
  <c r="AN11" i="44"/>
  <c r="AM11" i="44"/>
  <c r="AL11" i="44"/>
  <c r="AG11" i="44"/>
  <c r="AQ10" i="44"/>
  <c r="AP10" i="44"/>
  <c r="AO10" i="44"/>
  <c r="AN10" i="44"/>
  <c r="AM10" i="44"/>
  <c r="AL10" i="44"/>
  <c r="AG10" i="44"/>
  <c r="AQ9" i="44"/>
  <c r="AP9" i="44"/>
  <c r="AO9" i="44"/>
  <c r="AN9" i="44"/>
  <c r="AM9" i="44"/>
  <c r="AL9" i="44"/>
  <c r="AG9" i="44"/>
  <c r="AQ8" i="44"/>
  <c r="AP8" i="44"/>
  <c r="AO8" i="44"/>
  <c r="AN8" i="44"/>
  <c r="AM8" i="44"/>
  <c r="AL8" i="44"/>
  <c r="AG8" i="44"/>
  <c r="AQ7" i="44"/>
  <c r="AP7" i="44"/>
  <c r="AO7" i="44"/>
  <c r="AN7" i="44"/>
  <c r="AM7" i="44"/>
  <c r="AL7" i="44"/>
  <c r="AG7" i="44"/>
  <c r="AQ6" i="44"/>
  <c r="AP6" i="44"/>
  <c r="AO6" i="44"/>
  <c r="AN6" i="44"/>
  <c r="AM6" i="44"/>
  <c r="AM31" i="44" s="1"/>
  <c r="AM33" i="44" s="1"/>
  <c r="AL6" i="44"/>
  <c r="AG6" i="44"/>
  <c r="AD30" i="43"/>
  <c r="AE30" i="43"/>
  <c r="AF30" i="43"/>
  <c r="W30" i="43"/>
  <c r="X30" i="43"/>
  <c r="Y30" i="43"/>
  <c r="Z30" i="43"/>
  <c r="AA30" i="43"/>
  <c r="AA32" i="43" s="1"/>
  <c r="R30" i="43"/>
  <c r="S30" i="43"/>
  <c r="AN16" i="43"/>
  <c r="AQ16" i="43"/>
  <c r="AQ15" i="43"/>
  <c r="AQ14" i="43"/>
  <c r="AQ13" i="43"/>
  <c r="AQ12" i="43"/>
  <c r="AQ11" i="43"/>
  <c r="AQ10" i="43"/>
  <c r="AQ9" i="43"/>
  <c r="AQ8" i="43"/>
  <c r="AQ7" i="43"/>
  <c r="AQ6" i="43"/>
  <c r="AQ5" i="43"/>
  <c r="AP29" i="43"/>
  <c r="AP28" i="43"/>
  <c r="AP27" i="43"/>
  <c r="AP26" i="43"/>
  <c r="AP25" i="43"/>
  <c r="AP24" i="43"/>
  <c r="AP23" i="43"/>
  <c r="AP22" i="43"/>
  <c r="AP21" i="43"/>
  <c r="AP20" i="43"/>
  <c r="AP19" i="43"/>
  <c r="AP18" i="43"/>
  <c r="AP16" i="43"/>
  <c r="AP15" i="43"/>
  <c r="AP14" i="43"/>
  <c r="AP13" i="43"/>
  <c r="AP12" i="43"/>
  <c r="AP11" i="43"/>
  <c r="AP10" i="43"/>
  <c r="AP9" i="43"/>
  <c r="AP8" i="43"/>
  <c r="AP7" i="43"/>
  <c r="AP6" i="43"/>
  <c r="AP5" i="43"/>
  <c r="AO29" i="43"/>
  <c r="AO28" i="43"/>
  <c r="AO27" i="43"/>
  <c r="AO26" i="43"/>
  <c r="AO25" i="43"/>
  <c r="AO24" i="43"/>
  <c r="AO23" i="43"/>
  <c r="AO22" i="43"/>
  <c r="AO21" i="43"/>
  <c r="AO20" i="43"/>
  <c r="AO19" i="43"/>
  <c r="AO18" i="43"/>
  <c r="AO16" i="43"/>
  <c r="AO15" i="43"/>
  <c r="AO14" i="43"/>
  <c r="AO13" i="43"/>
  <c r="AO12" i="43"/>
  <c r="AO11" i="43"/>
  <c r="AO10" i="43"/>
  <c r="AO9" i="43"/>
  <c r="AO8" i="43"/>
  <c r="AO7" i="43"/>
  <c r="AO6" i="43"/>
  <c r="AO5" i="43"/>
  <c r="AN29" i="43"/>
  <c r="AN28" i="43"/>
  <c r="AN27" i="43"/>
  <c r="AN26" i="43"/>
  <c r="AN25" i="43"/>
  <c r="AN24" i="43"/>
  <c r="AN23" i="43"/>
  <c r="AN22" i="43"/>
  <c r="AN21" i="43"/>
  <c r="AN20" i="43"/>
  <c r="AN19" i="43"/>
  <c r="AN18" i="43"/>
  <c r="AN15" i="43"/>
  <c r="AN14" i="43"/>
  <c r="AN13" i="43"/>
  <c r="AN12" i="43"/>
  <c r="AN11" i="43"/>
  <c r="AN10" i="43"/>
  <c r="AN9" i="43"/>
  <c r="AN8" i="43"/>
  <c r="AN7" i="43"/>
  <c r="AN6" i="43"/>
  <c r="AN5" i="43"/>
  <c r="AL18" i="43"/>
  <c r="AM29" i="43"/>
  <c r="AM28" i="43"/>
  <c r="AM27" i="43"/>
  <c r="AM26" i="43"/>
  <c r="AM25" i="43"/>
  <c r="AM24" i="43"/>
  <c r="AM23" i="43"/>
  <c r="AM22" i="43"/>
  <c r="AM21" i="43"/>
  <c r="AM20" i="43"/>
  <c r="AM19" i="43"/>
  <c r="AM18" i="43"/>
  <c r="AM16" i="43"/>
  <c r="AM15" i="43"/>
  <c r="AM14" i="43"/>
  <c r="AM13" i="43"/>
  <c r="AM12" i="43"/>
  <c r="AM11" i="43"/>
  <c r="AM10" i="43"/>
  <c r="AM9" i="43"/>
  <c r="AM8" i="43"/>
  <c r="AM7" i="43"/>
  <c r="AM6" i="43"/>
  <c r="AM5" i="43"/>
  <c r="AL5" i="43"/>
  <c r="M30" i="43"/>
  <c r="M32" i="43" s="1"/>
  <c r="K30" i="43"/>
  <c r="L30" i="43"/>
  <c r="D30" i="43"/>
  <c r="E30" i="43"/>
  <c r="C30" i="43"/>
  <c r="AL29" i="43"/>
  <c r="AL28" i="43"/>
  <c r="AL27" i="43"/>
  <c r="AL26" i="43"/>
  <c r="AL25" i="43"/>
  <c r="AL24" i="43"/>
  <c r="AL23" i="43"/>
  <c r="AL22" i="43"/>
  <c r="AL21" i="43"/>
  <c r="AL20" i="43"/>
  <c r="AL19" i="43"/>
  <c r="AL16" i="43"/>
  <c r="AL15" i="43"/>
  <c r="AL14" i="43"/>
  <c r="AL13" i="43"/>
  <c r="AL12" i="43"/>
  <c r="AL11" i="43"/>
  <c r="AL10" i="43"/>
  <c r="AL9" i="43"/>
  <c r="AL8" i="43"/>
  <c r="AL7" i="43"/>
  <c r="AL6" i="43"/>
  <c r="AI31" i="43"/>
  <c r="AF31" i="43"/>
  <c r="AE31" i="43"/>
  <c r="AD31" i="43"/>
  <c r="AC31" i="43"/>
  <c r="Z31" i="43"/>
  <c r="Y31" i="43"/>
  <c r="X31" i="43"/>
  <c r="W31" i="43"/>
  <c r="V31" i="43"/>
  <c r="S31" i="43"/>
  <c r="R31" i="43"/>
  <c r="Q31" i="43"/>
  <c r="P31" i="43"/>
  <c r="O31" i="43"/>
  <c r="L31" i="43"/>
  <c r="K31" i="43"/>
  <c r="J31" i="43"/>
  <c r="I31" i="43"/>
  <c r="H31" i="43"/>
  <c r="E31" i="43"/>
  <c r="D31" i="43"/>
  <c r="C31" i="43"/>
  <c r="B31" i="43"/>
  <c r="AI30" i="43"/>
  <c r="AI32" i="43" s="1"/>
  <c r="AC30" i="43"/>
  <c r="V30" i="43"/>
  <c r="T30" i="43"/>
  <c r="T32" i="43" s="1"/>
  <c r="Q30" i="43"/>
  <c r="P30" i="43"/>
  <c r="O30" i="43"/>
  <c r="J30" i="43"/>
  <c r="I30" i="43"/>
  <c r="H30" i="43"/>
  <c r="F30" i="43"/>
  <c r="F32" i="43" s="1"/>
  <c r="S2" i="43" s="1"/>
  <c r="B30" i="43"/>
  <c r="B32" i="43" s="1"/>
  <c r="AG29" i="43"/>
  <c r="AG28" i="43"/>
  <c r="AG27" i="43"/>
  <c r="AG26" i="43"/>
  <c r="AG25" i="43"/>
  <c r="AG24" i="43"/>
  <c r="AG23" i="43"/>
  <c r="AG22" i="43"/>
  <c r="AG21" i="43"/>
  <c r="AG20" i="43"/>
  <c r="AG19" i="43"/>
  <c r="AG18" i="43"/>
  <c r="AG16" i="43"/>
  <c r="AG15" i="43"/>
  <c r="AG14" i="43"/>
  <c r="AG13" i="43"/>
  <c r="AG12" i="43"/>
  <c r="AG11" i="43"/>
  <c r="AG10" i="43"/>
  <c r="AG9" i="43"/>
  <c r="AG8" i="43"/>
  <c r="AG7" i="43"/>
  <c r="AG6" i="43"/>
  <c r="AG5" i="43"/>
  <c r="AB31" i="42"/>
  <c r="U31" i="42"/>
  <c r="V31" i="42"/>
  <c r="T31" i="42"/>
  <c r="S31" i="42"/>
  <c r="R31" i="42"/>
  <c r="O31" i="42"/>
  <c r="AQ17" i="42"/>
  <c r="AQ16" i="42"/>
  <c r="AQ15" i="42"/>
  <c r="AQ14" i="42"/>
  <c r="AQ13" i="42"/>
  <c r="AQ12" i="42"/>
  <c r="AQ11" i="42"/>
  <c r="AQ10" i="42"/>
  <c r="AQ9" i="42"/>
  <c r="AQ8" i="42"/>
  <c r="AQ7" i="42"/>
  <c r="AQ6" i="42"/>
  <c r="AP30" i="42"/>
  <c r="AO30" i="42"/>
  <c r="AN30" i="42"/>
  <c r="AM30" i="42"/>
  <c r="AP29" i="42"/>
  <c r="AO29" i="42"/>
  <c r="AN29" i="42"/>
  <c r="AM29" i="42"/>
  <c r="AP28" i="42"/>
  <c r="AO28" i="42"/>
  <c r="AN28" i="42"/>
  <c r="AM28" i="42"/>
  <c r="AP27" i="42"/>
  <c r="AO27" i="42"/>
  <c r="AN27" i="42"/>
  <c r="AM27" i="42"/>
  <c r="AP26" i="42"/>
  <c r="AO26" i="42"/>
  <c r="AN26" i="42"/>
  <c r="AM26" i="42"/>
  <c r="AP25" i="42"/>
  <c r="AO25" i="42"/>
  <c r="AN25" i="42"/>
  <c r="AM25" i="42"/>
  <c r="AP24" i="42"/>
  <c r="AO24" i="42"/>
  <c r="AN24" i="42"/>
  <c r="AM24" i="42"/>
  <c r="AP23" i="42"/>
  <c r="AO23" i="42"/>
  <c r="AN23" i="42"/>
  <c r="AM23" i="42"/>
  <c r="AP22" i="42"/>
  <c r="AO22" i="42"/>
  <c r="AN22" i="42"/>
  <c r="AM22" i="42"/>
  <c r="AP21" i="42"/>
  <c r="AO21" i="42"/>
  <c r="AN21" i="42"/>
  <c r="AM21" i="42"/>
  <c r="AP20" i="42"/>
  <c r="AO20" i="42"/>
  <c r="AN20" i="42"/>
  <c r="AM20" i="42"/>
  <c r="AP19" i="42"/>
  <c r="AO19" i="42"/>
  <c r="AN19" i="42"/>
  <c r="AM19" i="42"/>
  <c r="AP17" i="42"/>
  <c r="AO17" i="42"/>
  <c r="AN17" i="42"/>
  <c r="AM17" i="42"/>
  <c r="AP16" i="42"/>
  <c r="AO16" i="42"/>
  <c r="AN16" i="42"/>
  <c r="AM16" i="42"/>
  <c r="AP15" i="42"/>
  <c r="AO15" i="42"/>
  <c r="AN15" i="42"/>
  <c r="AM15" i="42"/>
  <c r="AP14" i="42"/>
  <c r="AO14" i="42"/>
  <c r="AN14" i="42"/>
  <c r="AM14" i="42"/>
  <c r="AP13" i="42"/>
  <c r="AO13" i="42"/>
  <c r="AN13" i="42"/>
  <c r="AM13" i="42"/>
  <c r="AP12" i="42"/>
  <c r="AO12" i="42"/>
  <c r="AN12" i="42"/>
  <c r="AM12" i="42"/>
  <c r="AP11" i="42"/>
  <c r="AO11" i="42"/>
  <c r="AN11" i="42"/>
  <c r="AM11" i="42"/>
  <c r="AP10" i="42"/>
  <c r="AO10" i="42"/>
  <c r="AN10" i="42"/>
  <c r="AM10" i="42"/>
  <c r="AP9" i="42"/>
  <c r="AO9" i="42"/>
  <c r="AN9" i="42"/>
  <c r="AM9" i="42"/>
  <c r="AP8" i="42"/>
  <c r="AO8" i="42"/>
  <c r="AN8" i="42"/>
  <c r="AM8" i="42"/>
  <c r="AP7" i="42"/>
  <c r="AO7" i="42"/>
  <c r="AN7" i="42"/>
  <c r="AM7" i="42"/>
  <c r="AN6" i="42"/>
  <c r="AO6" i="42"/>
  <c r="AP6" i="42"/>
  <c r="AM6" i="42"/>
  <c r="AL30" i="42"/>
  <c r="AL29" i="42"/>
  <c r="AL28" i="42"/>
  <c r="AL27" i="42"/>
  <c r="AL26" i="42"/>
  <c r="AL25" i="42"/>
  <c r="AL24" i="42"/>
  <c r="AL23" i="42"/>
  <c r="AL22" i="42"/>
  <c r="AL21" i="42"/>
  <c r="AL20" i="42"/>
  <c r="AL19" i="42"/>
  <c r="AL17" i="42"/>
  <c r="AL16" i="42"/>
  <c r="AL15" i="42"/>
  <c r="AL14" i="42"/>
  <c r="AL13" i="42"/>
  <c r="AL12" i="42"/>
  <c r="AL11" i="42"/>
  <c r="AL10" i="42"/>
  <c r="AL9" i="42"/>
  <c r="AL8" i="42"/>
  <c r="AL7" i="42"/>
  <c r="AL6" i="42"/>
  <c r="AF32" i="42"/>
  <c r="AC32" i="42"/>
  <c r="AB32" i="42"/>
  <c r="AB33" i="42" s="1"/>
  <c r="AA32" i="42"/>
  <c r="Z32" i="42"/>
  <c r="Y32" i="42"/>
  <c r="V32" i="42"/>
  <c r="U32" i="42"/>
  <c r="T32" i="42"/>
  <c r="T33" i="42" s="1"/>
  <c r="R32" i="42"/>
  <c r="S32" i="42"/>
  <c r="O32" i="42"/>
  <c r="N32" i="42"/>
  <c r="N33" i="42" s="1"/>
  <c r="M32" i="42"/>
  <c r="L32" i="42"/>
  <c r="K32" i="42"/>
  <c r="H32" i="42"/>
  <c r="G32" i="42"/>
  <c r="F32" i="42"/>
  <c r="E32" i="42"/>
  <c r="AF31" i="42"/>
  <c r="AC31" i="42"/>
  <c r="AA31" i="42"/>
  <c r="Z31" i="42"/>
  <c r="Y31" i="42"/>
  <c r="N31" i="42"/>
  <c r="M31" i="42"/>
  <c r="M33" i="42" s="1"/>
  <c r="L31" i="42"/>
  <c r="K31" i="42"/>
  <c r="K33" i="42" s="1"/>
  <c r="H31" i="42"/>
  <c r="H33" i="42" s="1"/>
  <c r="G31" i="42"/>
  <c r="G33" i="42" s="1"/>
  <c r="F31" i="42"/>
  <c r="E31" i="42"/>
  <c r="E33" i="42" s="1"/>
  <c r="D31" i="42"/>
  <c r="AD31" i="42"/>
  <c r="AD33" i="42" s="1"/>
  <c r="W31" i="42"/>
  <c r="W33" i="42" s="1"/>
  <c r="P31" i="42"/>
  <c r="P33" i="42" s="1"/>
  <c r="I31" i="42"/>
  <c r="I33" i="42" s="1"/>
  <c r="D32" i="42"/>
  <c r="B31" i="42"/>
  <c r="B33" i="42" s="1"/>
  <c r="AI32" i="42"/>
  <c r="AI31" i="42"/>
  <c r="AG30" i="42"/>
  <c r="AG29" i="42"/>
  <c r="AG28" i="42"/>
  <c r="AG27" i="42"/>
  <c r="AG26" i="42"/>
  <c r="AG25" i="42"/>
  <c r="AG24" i="42"/>
  <c r="AG23" i="42"/>
  <c r="AG22" i="42"/>
  <c r="AG21" i="42"/>
  <c r="AG20" i="42"/>
  <c r="AG19" i="42"/>
  <c r="AG17" i="42"/>
  <c r="AG16" i="42"/>
  <c r="AG15" i="42"/>
  <c r="AG14" i="42"/>
  <c r="AG13" i="42"/>
  <c r="AG12" i="42"/>
  <c r="AG11" i="42"/>
  <c r="AG10" i="42"/>
  <c r="AG9" i="42"/>
  <c r="AG8" i="42"/>
  <c r="AG7" i="42"/>
  <c r="AG6" i="42"/>
  <c r="AE30" i="41"/>
  <c r="AD30" i="41"/>
  <c r="AC30" i="41"/>
  <c r="AB30" i="41"/>
  <c r="AA30" i="41"/>
  <c r="X30" i="41"/>
  <c r="W30" i="41"/>
  <c r="V30" i="41"/>
  <c r="U30" i="41"/>
  <c r="T30" i="41"/>
  <c r="Q30" i="41"/>
  <c r="P30" i="41"/>
  <c r="O30" i="41"/>
  <c r="AQ17" i="41"/>
  <c r="AQ16" i="41"/>
  <c r="AQ15" i="41"/>
  <c r="AQ14" i="41"/>
  <c r="AQ13" i="41"/>
  <c r="AQ12" i="41"/>
  <c r="AQ11" i="41"/>
  <c r="AQ10" i="41"/>
  <c r="AQ9" i="41"/>
  <c r="AQ8" i="41"/>
  <c r="AQ7" i="41"/>
  <c r="AQ6" i="41"/>
  <c r="AP6" i="41"/>
  <c r="AP29" i="41"/>
  <c r="AO29" i="41"/>
  <c r="AN29" i="41"/>
  <c r="AM29" i="41"/>
  <c r="AP28" i="41"/>
  <c r="AO28" i="41"/>
  <c r="AN28" i="41"/>
  <c r="AM28" i="41"/>
  <c r="AP27" i="41"/>
  <c r="AO27" i="41"/>
  <c r="AN27" i="41"/>
  <c r="AM27" i="41"/>
  <c r="AP26" i="41"/>
  <c r="AO26" i="41"/>
  <c r="AN26" i="41"/>
  <c r="AM26" i="41"/>
  <c r="AP25" i="41"/>
  <c r="AO25" i="41"/>
  <c r="AN25" i="41"/>
  <c r="AM25" i="41"/>
  <c r="AP24" i="41"/>
  <c r="AO24" i="41"/>
  <c r="AN24" i="41"/>
  <c r="AM24" i="41"/>
  <c r="AP23" i="41"/>
  <c r="AO23" i="41"/>
  <c r="AN23" i="41"/>
  <c r="AM23" i="41"/>
  <c r="AP22" i="41"/>
  <c r="AO22" i="41"/>
  <c r="AN22" i="41"/>
  <c r="AM22" i="41"/>
  <c r="AP21" i="41"/>
  <c r="AO21" i="41"/>
  <c r="AN21" i="41"/>
  <c r="AM21" i="41"/>
  <c r="AP20" i="41"/>
  <c r="AO20" i="41"/>
  <c r="AN20" i="41"/>
  <c r="AM20" i="41"/>
  <c r="AP19" i="41"/>
  <c r="AO19" i="41"/>
  <c r="AN19" i="41"/>
  <c r="AM19" i="41"/>
  <c r="AP18" i="41"/>
  <c r="AO18" i="41"/>
  <c r="AN18" i="41"/>
  <c r="AM18" i="41"/>
  <c r="AP17" i="41"/>
  <c r="AO17" i="41"/>
  <c r="AN17" i="41"/>
  <c r="AM17" i="41"/>
  <c r="AP16" i="41"/>
  <c r="AO16" i="41"/>
  <c r="AN16" i="41"/>
  <c r="AM16" i="41"/>
  <c r="AP15" i="41"/>
  <c r="AO15" i="41"/>
  <c r="AN15" i="41"/>
  <c r="AM15" i="41"/>
  <c r="AP14" i="41"/>
  <c r="AO14" i="41"/>
  <c r="AN14" i="41"/>
  <c r="AM14" i="41"/>
  <c r="AP13" i="41"/>
  <c r="AO13" i="41"/>
  <c r="AN13" i="41"/>
  <c r="AM13" i="41"/>
  <c r="AP12" i="41"/>
  <c r="AO12" i="41"/>
  <c r="AN12" i="41"/>
  <c r="AM12" i="41"/>
  <c r="AP11" i="41"/>
  <c r="AO11" i="41"/>
  <c r="AN11" i="41"/>
  <c r="AM11" i="41"/>
  <c r="AP10" i="41"/>
  <c r="AO10" i="41"/>
  <c r="AN10" i="41"/>
  <c r="AM10" i="41"/>
  <c r="AP9" i="41"/>
  <c r="AO9" i="41"/>
  <c r="AN9" i="41"/>
  <c r="AM9" i="41"/>
  <c r="AP8" i="41"/>
  <c r="AO8" i="41"/>
  <c r="AN8" i="41"/>
  <c r="AM8" i="41"/>
  <c r="AP7" i="41"/>
  <c r="AO7" i="41"/>
  <c r="AN7" i="41"/>
  <c r="AM7" i="41"/>
  <c r="AO6" i="41"/>
  <c r="AN6" i="41"/>
  <c r="AM6" i="41"/>
  <c r="AL29" i="41"/>
  <c r="AL28" i="41"/>
  <c r="AL27" i="41"/>
  <c r="AL26" i="41"/>
  <c r="AL25" i="41"/>
  <c r="AL24" i="41"/>
  <c r="AL23" i="41"/>
  <c r="AL22" i="41"/>
  <c r="AL21" i="41"/>
  <c r="AL20" i="41"/>
  <c r="AL19" i="41"/>
  <c r="AL18" i="41"/>
  <c r="AL17" i="41"/>
  <c r="AL16" i="41"/>
  <c r="AL15" i="41"/>
  <c r="AL14" i="41"/>
  <c r="AL13" i="41"/>
  <c r="AL12" i="41"/>
  <c r="AL11" i="41"/>
  <c r="AL10" i="41"/>
  <c r="AL9" i="41"/>
  <c r="AL8" i="41"/>
  <c r="AL7" i="41"/>
  <c r="AL6" i="41"/>
  <c r="N30" i="41"/>
  <c r="M30" i="41"/>
  <c r="J30" i="41"/>
  <c r="I30" i="41"/>
  <c r="H30" i="41"/>
  <c r="G30" i="41"/>
  <c r="F30" i="41"/>
  <c r="C30" i="41"/>
  <c r="AI31" i="41"/>
  <c r="AE31" i="41"/>
  <c r="AD31" i="41"/>
  <c r="AC31" i="41"/>
  <c r="AB31" i="41"/>
  <c r="AA31" i="41"/>
  <c r="X31" i="41"/>
  <c r="W31" i="41"/>
  <c r="V31" i="41"/>
  <c r="U31" i="41"/>
  <c r="T31" i="41"/>
  <c r="Q31" i="41"/>
  <c r="P31" i="41"/>
  <c r="O31" i="41"/>
  <c r="N31" i="41"/>
  <c r="M31" i="41"/>
  <c r="J31" i="41"/>
  <c r="I31" i="41"/>
  <c r="H31" i="41"/>
  <c r="G31" i="41"/>
  <c r="F31" i="41"/>
  <c r="C31" i="41"/>
  <c r="B31" i="41"/>
  <c r="AI30" i="41"/>
  <c r="AI32" i="41" s="1"/>
  <c r="Y30" i="41"/>
  <c r="Y32" i="41" s="1"/>
  <c r="R30" i="41"/>
  <c r="R32" i="41" s="1"/>
  <c r="K30" i="41"/>
  <c r="K32" i="41" s="1"/>
  <c r="D30" i="41"/>
  <c r="D32" i="41" s="1"/>
  <c r="B30" i="41"/>
  <c r="B32" i="41" s="1"/>
  <c r="AG29" i="41"/>
  <c r="AG28" i="41"/>
  <c r="AG27" i="41"/>
  <c r="AG26" i="41"/>
  <c r="AG25" i="41"/>
  <c r="AG24" i="41"/>
  <c r="AG23" i="41"/>
  <c r="AG22" i="41"/>
  <c r="AG21" i="41"/>
  <c r="AG20" i="41"/>
  <c r="AG19" i="41"/>
  <c r="AG18" i="41"/>
  <c r="AG17" i="41"/>
  <c r="AG16" i="41"/>
  <c r="AG15" i="41"/>
  <c r="AG14" i="41"/>
  <c r="AG13" i="41"/>
  <c r="AG12" i="41"/>
  <c r="AG11" i="41"/>
  <c r="AG10" i="41"/>
  <c r="AG9" i="41"/>
  <c r="AG8" i="41"/>
  <c r="AG7" i="41"/>
  <c r="AG6" i="41"/>
  <c r="AF30" i="40"/>
  <c r="AE30" i="40"/>
  <c r="AD30" i="40"/>
  <c r="AA30" i="40"/>
  <c r="Z30" i="40"/>
  <c r="X30" i="40"/>
  <c r="W30" i="40"/>
  <c r="T30" i="40"/>
  <c r="S30" i="40"/>
  <c r="R30" i="40"/>
  <c r="Q30" i="40"/>
  <c r="P30" i="40"/>
  <c r="M30" i="40"/>
  <c r="L30" i="40"/>
  <c r="K30" i="40"/>
  <c r="J30" i="40"/>
  <c r="I30" i="40"/>
  <c r="F30" i="40"/>
  <c r="E30" i="40"/>
  <c r="D30" i="40"/>
  <c r="C30" i="40"/>
  <c r="B30" i="40"/>
  <c r="AP29" i="40"/>
  <c r="AO29" i="40"/>
  <c r="AP28" i="40"/>
  <c r="AO28" i="40"/>
  <c r="AP27" i="40"/>
  <c r="AO27" i="40"/>
  <c r="AP26" i="40"/>
  <c r="AO26" i="40"/>
  <c r="AP25" i="40"/>
  <c r="AO25" i="40"/>
  <c r="AP24" i="40"/>
  <c r="AO24" i="40"/>
  <c r="AP23" i="40"/>
  <c r="AO23" i="40"/>
  <c r="AP22" i="40"/>
  <c r="AO22" i="40"/>
  <c r="AP21" i="40"/>
  <c r="AO21" i="40"/>
  <c r="AP20" i="40"/>
  <c r="AO20" i="40"/>
  <c r="AP19" i="40"/>
  <c r="AO19" i="40"/>
  <c r="AP18" i="40"/>
  <c r="AO18" i="40"/>
  <c r="AQ17" i="40"/>
  <c r="AP17" i="40"/>
  <c r="AO17" i="40"/>
  <c r="AQ16" i="40"/>
  <c r="AP16" i="40"/>
  <c r="AO16" i="40"/>
  <c r="AQ15" i="40"/>
  <c r="AP15" i="40"/>
  <c r="AO15" i="40"/>
  <c r="AQ14" i="40"/>
  <c r="AP14" i="40"/>
  <c r="AO14" i="40"/>
  <c r="AQ13" i="40"/>
  <c r="AP13" i="40"/>
  <c r="AO13" i="40"/>
  <c r="AQ12" i="40"/>
  <c r="AP12" i="40"/>
  <c r="AO12" i="40"/>
  <c r="AQ11" i="40"/>
  <c r="AP11" i="40"/>
  <c r="AO11" i="40"/>
  <c r="AQ10" i="40"/>
  <c r="AP10" i="40"/>
  <c r="AO10" i="40"/>
  <c r="AQ9" i="40"/>
  <c r="AP9" i="40"/>
  <c r="AO9" i="40"/>
  <c r="AQ8" i="40"/>
  <c r="AP8" i="40"/>
  <c r="AO8" i="40"/>
  <c r="AQ7" i="40"/>
  <c r="AP7" i="40"/>
  <c r="AO7" i="40"/>
  <c r="AQ6" i="40"/>
  <c r="AP6" i="40"/>
  <c r="AO6" i="40"/>
  <c r="AN29" i="40"/>
  <c r="AM29" i="40"/>
  <c r="AL29" i="40"/>
  <c r="AN28" i="40"/>
  <c r="AM28" i="40"/>
  <c r="AL28" i="40"/>
  <c r="AN27" i="40"/>
  <c r="AM27" i="40"/>
  <c r="AL27" i="40"/>
  <c r="AN26" i="40"/>
  <c r="AM26" i="40"/>
  <c r="AL26" i="40"/>
  <c r="AN25" i="40"/>
  <c r="AM25" i="40"/>
  <c r="AL25" i="40"/>
  <c r="AN24" i="40"/>
  <c r="AM24" i="40"/>
  <c r="AL24" i="40"/>
  <c r="AN23" i="40"/>
  <c r="AM23" i="40"/>
  <c r="AL23" i="40"/>
  <c r="AN22" i="40"/>
  <c r="AM22" i="40"/>
  <c r="AL22" i="40"/>
  <c r="AN21" i="40"/>
  <c r="AM21" i="40"/>
  <c r="AL21" i="40"/>
  <c r="AN20" i="40"/>
  <c r="AM20" i="40"/>
  <c r="AL20" i="40"/>
  <c r="AN19" i="40"/>
  <c r="AM19" i="40"/>
  <c r="AL19" i="40"/>
  <c r="AN18" i="40"/>
  <c r="AM18" i="40"/>
  <c r="AL18" i="40"/>
  <c r="AN17" i="40"/>
  <c r="AM17" i="40"/>
  <c r="AL17" i="40"/>
  <c r="AN16" i="40"/>
  <c r="AM16" i="40"/>
  <c r="AL16" i="40"/>
  <c r="AN15" i="40"/>
  <c r="AM15" i="40"/>
  <c r="AL15" i="40"/>
  <c r="AN14" i="40"/>
  <c r="AM14" i="40"/>
  <c r="AL14" i="40"/>
  <c r="AN13" i="40"/>
  <c r="AM13" i="40"/>
  <c r="AL13" i="40"/>
  <c r="AN12" i="40"/>
  <c r="AM12" i="40"/>
  <c r="AL12" i="40"/>
  <c r="AN11" i="40"/>
  <c r="AM11" i="40"/>
  <c r="AL11" i="40"/>
  <c r="AN10" i="40"/>
  <c r="AM10" i="40"/>
  <c r="AL10" i="40"/>
  <c r="AN9" i="40"/>
  <c r="AM9" i="40"/>
  <c r="AL9" i="40"/>
  <c r="AN8" i="40"/>
  <c r="AM8" i="40"/>
  <c r="AL8" i="40"/>
  <c r="AN7" i="40"/>
  <c r="AM7" i="40"/>
  <c r="AL7" i="40"/>
  <c r="AN6" i="40"/>
  <c r="AM6" i="40"/>
  <c r="AL6" i="40"/>
  <c r="AG6" i="40"/>
  <c r="AF31" i="40"/>
  <c r="AE31" i="40"/>
  <c r="AD31" i="40"/>
  <c r="AA31" i="40"/>
  <c r="Z31" i="40"/>
  <c r="X31" i="40"/>
  <c r="W31" i="40"/>
  <c r="W32" i="40" s="1"/>
  <c r="T31" i="40"/>
  <c r="S31" i="40"/>
  <c r="R31" i="40"/>
  <c r="Q31" i="40"/>
  <c r="P31" i="40"/>
  <c r="AB30" i="40"/>
  <c r="AB32" i="40" s="1"/>
  <c r="S2" i="40" s="1"/>
  <c r="U30" i="40"/>
  <c r="U32" i="40" s="1"/>
  <c r="M31" i="40"/>
  <c r="L31" i="40"/>
  <c r="K31" i="40"/>
  <c r="J31" i="40"/>
  <c r="I31" i="40"/>
  <c r="F31" i="40"/>
  <c r="E31" i="40"/>
  <c r="D31" i="40"/>
  <c r="C31" i="40"/>
  <c r="B31" i="40"/>
  <c r="N30" i="40"/>
  <c r="N32" i="40" s="1"/>
  <c r="G30" i="40"/>
  <c r="G32" i="40" s="1"/>
  <c r="AI31" i="40"/>
  <c r="AI30" i="40"/>
  <c r="AG29" i="40"/>
  <c r="AG28" i="40"/>
  <c r="AG27" i="40"/>
  <c r="AG26" i="40"/>
  <c r="AG25" i="40"/>
  <c r="AG24" i="40"/>
  <c r="AG23" i="40"/>
  <c r="AG22" i="40"/>
  <c r="AG21" i="40"/>
  <c r="AG20" i="40"/>
  <c r="AG19" i="40"/>
  <c r="AG18" i="40"/>
  <c r="AG17" i="40"/>
  <c r="AG16" i="40"/>
  <c r="AG15" i="40"/>
  <c r="AG14" i="40"/>
  <c r="AG13" i="40"/>
  <c r="AG12" i="40"/>
  <c r="AG11" i="40"/>
  <c r="AG10" i="40"/>
  <c r="AG9" i="40"/>
  <c r="AG8" i="40"/>
  <c r="AG7" i="40"/>
  <c r="AD30" i="39"/>
  <c r="AC30" i="39"/>
  <c r="AB30" i="39"/>
  <c r="Z30" i="39"/>
  <c r="AQ17" i="39"/>
  <c r="AQ16" i="39"/>
  <c r="AQ15" i="39"/>
  <c r="AQ14" i="39"/>
  <c r="AQ13" i="39"/>
  <c r="AQ12" i="39"/>
  <c r="AQ11" i="39"/>
  <c r="AQ10" i="39"/>
  <c r="AQ9" i="39"/>
  <c r="AP29" i="39"/>
  <c r="AO29" i="39"/>
  <c r="AN29" i="39"/>
  <c r="AM29" i="39"/>
  <c r="AP28" i="39"/>
  <c r="AO28" i="39"/>
  <c r="AN28" i="39"/>
  <c r="AM28" i="39"/>
  <c r="AP27" i="39"/>
  <c r="AO27" i="39"/>
  <c r="AN27" i="39"/>
  <c r="AM27" i="39"/>
  <c r="AP26" i="39"/>
  <c r="AO26" i="39"/>
  <c r="AN26" i="39"/>
  <c r="AM26" i="39"/>
  <c r="AP25" i="39"/>
  <c r="AO25" i="39"/>
  <c r="AN25" i="39"/>
  <c r="AM25" i="39"/>
  <c r="AP24" i="39"/>
  <c r="AO24" i="39"/>
  <c r="AN24" i="39"/>
  <c r="AM24" i="39"/>
  <c r="AP23" i="39"/>
  <c r="AO23" i="39"/>
  <c r="AN23" i="39"/>
  <c r="AM23" i="39"/>
  <c r="AP22" i="39"/>
  <c r="AO22" i="39"/>
  <c r="AN22" i="39"/>
  <c r="AM22" i="39"/>
  <c r="AP21" i="39"/>
  <c r="AO21" i="39"/>
  <c r="AN21" i="39"/>
  <c r="AM21" i="39"/>
  <c r="AP20" i="39"/>
  <c r="AO20" i="39"/>
  <c r="AN20" i="39"/>
  <c r="AM20" i="39"/>
  <c r="AP19" i="39"/>
  <c r="AO19" i="39"/>
  <c r="AN19" i="39"/>
  <c r="AM19" i="39"/>
  <c r="AP18" i="39"/>
  <c r="AO18" i="39"/>
  <c r="AN18" i="39"/>
  <c r="AM18" i="39"/>
  <c r="AP17" i="39"/>
  <c r="AO17" i="39"/>
  <c r="AN17" i="39"/>
  <c r="AM17" i="39"/>
  <c r="AP16" i="39"/>
  <c r="AO16" i="39"/>
  <c r="AN16" i="39"/>
  <c r="AM16" i="39"/>
  <c r="AP15" i="39"/>
  <c r="AO15" i="39"/>
  <c r="AN15" i="39"/>
  <c r="AM15" i="39"/>
  <c r="AP14" i="39"/>
  <c r="AO14" i="39"/>
  <c r="AN14" i="39"/>
  <c r="AM14" i="39"/>
  <c r="AP13" i="39"/>
  <c r="AO13" i="39"/>
  <c r="AN13" i="39"/>
  <c r="AM13" i="39"/>
  <c r="AP12" i="39"/>
  <c r="AO12" i="39"/>
  <c r="AN12" i="39"/>
  <c r="AM12" i="39"/>
  <c r="AP11" i="39"/>
  <c r="AO11" i="39"/>
  <c r="AN11" i="39"/>
  <c r="AM11" i="39"/>
  <c r="AP10" i="39"/>
  <c r="AO10" i="39"/>
  <c r="AN10" i="39"/>
  <c r="AM10" i="39"/>
  <c r="AP9" i="39"/>
  <c r="AO9" i="39"/>
  <c r="AN9" i="39"/>
  <c r="AM9" i="39"/>
  <c r="AQ8" i="39"/>
  <c r="AP8" i="39"/>
  <c r="AO8" i="39"/>
  <c r="AN8" i="39"/>
  <c r="AM8" i="39"/>
  <c r="AQ7" i="39"/>
  <c r="AP7" i="39"/>
  <c r="AO7" i="39"/>
  <c r="AN7" i="39"/>
  <c r="AM7" i="39"/>
  <c r="AQ6" i="39"/>
  <c r="AO6" i="39"/>
  <c r="AP6" i="39"/>
  <c r="AN6" i="39"/>
  <c r="AM6" i="39"/>
  <c r="AL29" i="39"/>
  <c r="AL28" i="39"/>
  <c r="AL27" i="39"/>
  <c r="AL26" i="39"/>
  <c r="AL25" i="39"/>
  <c r="AL24" i="39"/>
  <c r="AL23" i="39"/>
  <c r="AL22" i="39"/>
  <c r="AL21" i="39"/>
  <c r="AL20" i="39"/>
  <c r="AL19" i="39"/>
  <c r="AL18" i="39"/>
  <c r="AL17" i="39"/>
  <c r="AL16" i="39"/>
  <c r="AL15" i="39"/>
  <c r="AL14" i="39"/>
  <c r="AL13" i="39"/>
  <c r="AL12" i="39"/>
  <c r="AL11" i="39"/>
  <c r="AL10" i="39"/>
  <c r="AL9" i="39"/>
  <c r="AL8" i="39"/>
  <c r="AL7" i="39"/>
  <c r="AL6" i="39"/>
  <c r="W30" i="39"/>
  <c r="V30" i="39"/>
  <c r="U30" i="39"/>
  <c r="T30" i="39"/>
  <c r="S30" i="39"/>
  <c r="P30" i="39"/>
  <c r="O30" i="39"/>
  <c r="N30" i="39"/>
  <c r="M30" i="39"/>
  <c r="L30" i="39"/>
  <c r="I30" i="39"/>
  <c r="H30" i="39"/>
  <c r="G30" i="39"/>
  <c r="F30" i="39"/>
  <c r="E30" i="39"/>
  <c r="B30" i="39"/>
  <c r="AD31" i="39"/>
  <c r="AE30" i="39"/>
  <c r="AE32" i="39" s="1"/>
  <c r="AC31" i="39"/>
  <c r="AB31" i="39"/>
  <c r="AB32" i="39" s="1"/>
  <c r="AA31" i="39"/>
  <c r="Z31" i="39"/>
  <c r="W31" i="39"/>
  <c r="X30" i="39"/>
  <c r="X32" i="39" s="1"/>
  <c r="V31" i="39"/>
  <c r="U31" i="39"/>
  <c r="T31" i="39"/>
  <c r="S31" i="39"/>
  <c r="P31" i="39"/>
  <c r="Q30" i="39"/>
  <c r="Q32" i="39" s="1"/>
  <c r="O31" i="39"/>
  <c r="N31" i="39"/>
  <c r="M31" i="39"/>
  <c r="L31" i="39"/>
  <c r="L32" i="39" s="1"/>
  <c r="I31" i="39"/>
  <c r="J30" i="39"/>
  <c r="J32" i="39" s="1"/>
  <c r="H31" i="39"/>
  <c r="G31" i="39"/>
  <c r="F31" i="39"/>
  <c r="E31" i="39"/>
  <c r="B31" i="39"/>
  <c r="C30" i="39"/>
  <c r="C32" i="39" s="1"/>
  <c r="AI31" i="39"/>
  <c r="AI30" i="39"/>
  <c r="AG29" i="39"/>
  <c r="AG28" i="39"/>
  <c r="AG27" i="39"/>
  <c r="AG26" i="39"/>
  <c r="AG25" i="39"/>
  <c r="AG24" i="39"/>
  <c r="AG23" i="39"/>
  <c r="AG22" i="39"/>
  <c r="AG21" i="39"/>
  <c r="AG20" i="39"/>
  <c r="AG19" i="39"/>
  <c r="AG18" i="39"/>
  <c r="AG17" i="39"/>
  <c r="AG16" i="39"/>
  <c r="AG15" i="39"/>
  <c r="AG14" i="39"/>
  <c r="AG13" i="39"/>
  <c r="AG12" i="39"/>
  <c r="AG11" i="39"/>
  <c r="AG10" i="39"/>
  <c r="AG9" i="39"/>
  <c r="AG8" i="39"/>
  <c r="AG7" i="39"/>
  <c r="AG6" i="39"/>
  <c r="AE36" i="38"/>
  <c r="AC36" i="38"/>
  <c r="Y36" i="38"/>
  <c r="X36" i="38"/>
  <c r="W36" i="38"/>
  <c r="V36" i="38"/>
  <c r="R36" i="38"/>
  <c r="Q36" i="38"/>
  <c r="O36" i="38"/>
  <c r="K36" i="38"/>
  <c r="J36" i="38"/>
  <c r="H36" i="38"/>
  <c r="D36" i="38"/>
  <c r="C36" i="38"/>
  <c r="AP35" i="38"/>
  <c r="AO35" i="38"/>
  <c r="AN35" i="38"/>
  <c r="AM35" i="38"/>
  <c r="AL35" i="38"/>
  <c r="AP34" i="38"/>
  <c r="AO34" i="38"/>
  <c r="AN34" i="38"/>
  <c r="AM34" i="38"/>
  <c r="AL34" i="38"/>
  <c r="AP33" i="38"/>
  <c r="AO33" i="38"/>
  <c r="AN33" i="38"/>
  <c r="AM33" i="38"/>
  <c r="AL33" i="38"/>
  <c r="AP32" i="38"/>
  <c r="AO32" i="38"/>
  <c r="AN32" i="38"/>
  <c r="AM32" i="38"/>
  <c r="AL32" i="38"/>
  <c r="AP31" i="38"/>
  <c r="AO31" i="38"/>
  <c r="AN31" i="38"/>
  <c r="AM31" i="38"/>
  <c r="AL31" i="38"/>
  <c r="AP30" i="38"/>
  <c r="AO30" i="38"/>
  <c r="AN30" i="38"/>
  <c r="AM30" i="38"/>
  <c r="AL30" i="38"/>
  <c r="AP29" i="38"/>
  <c r="AO29" i="38"/>
  <c r="AN29" i="38"/>
  <c r="AM29" i="38"/>
  <c r="AL29" i="38"/>
  <c r="AP28" i="38"/>
  <c r="AO28" i="38"/>
  <c r="AN28" i="38"/>
  <c r="AM28" i="38"/>
  <c r="AL28" i="38"/>
  <c r="AP27" i="38"/>
  <c r="AO27" i="38"/>
  <c r="AN27" i="38"/>
  <c r="AM27" i="38"/>
  <c r="AL27" i="38"/>
  <c r="AP26" i="38"/>
  <c r="AO26" i="38"/>
  <c r="AN26" i="38"/>
  <c r="AM26" i="38"/>
  <c r="AL26" i="38"/>
  <c r="AP25" i="38"/>
  <c r="AO25" i="38"/>
  <c r="AN25" i="38"/>
  <c r="AM25" i="38"/>
  <c r="AL25" i="38"/>
  <c r="AN24" i="38"/>
  <c r="AP24" i="38"/>
  <c r="AO24" i="38"/>
  <c r="AM24" i="38"/>
  <c r="AL24" i="38"/>
  <c r="AQ17" i="38"/>
  <c r="AQ16" i="38"/>
  <c r="AQ15" i="38"/>
  <c r="AQ14" i="38"/>
  <c r="AQ13" i="38"/>
  <c r="AQ12" i="38"/>
  <c r="AQ11" i="38"/>
  <c r="AQ10" i="38"/>
  <c r="AQ9" i="38"/>
  <c r="AQ8" i="38"/>
  <c r="AQ7" i="38"/>
  <c r="AQ6" i="38"/>
  <c r="AP23" i="38"/>
  <c r="AP22" i="38"/>
  <c r="AP21" i="38"/>
  <c r="AP20" i="38"/>
  <c r="AP19" i="38"/>
  <c r="AP18" i="38"/>
  <c r="AP17" i="38"/>
  <c r="AP16" i="38"/>
  <c r="AP15" i="38"/>
  <c r="AP14" i="38"/>
  <c r="AP13" i="38"/>
  <c r="AP12" i="38"/>
  <c r="AP11" i="38"/>
  <c r="AP10" i="38"/>
  <c r="AP9" i="38"/>
  <c r="AP8" i="38"/>
  <c r="AP7" i="38"/>
  <c r="AP6" i="38"/>
  <c r="AO23" i="38"/>
  <c r="AO22" i="38"/>
  <c r="AO21" i="38"/>
  <c r="AO20" i="38"/>
  <c r="AO19" i="38"/>
  <c r="AO18" i="38"/>
  <c r="AM23" i="38"/>
  <c r="AM22" i="38"/>
  <c r="AM21" i="38"/>
  <c r="AM20" i="38"/>
  <c r="AM19" i="38"/>
  <c r="AM18" i="38"/>
  <c r="AM17" i="38"/>
  <c r="AL17" i="38"/>
  <c r="AM16" i="38"/>
  <c r="AL16" i="38"/>
  <c r="AM15" i="38"/>
  <c r="AL15" i="38"/>
  <c r="AM14" i="38"/>
  <c r="AL14" i="38"/>
  <c r="AM13" i="38"/>
  <c r="AL13" i="38"/>
  <c r="AM12" i="38"/>
  <c r="AL12" i="38"/>
  <c r="AM11" i="38"/>
  <c r="AL11" i="38"/>
  <c r="AM10" i="38"/>
  <c r="AL10" i="38"/>
  <c r="AM9" i="38"/>
  <c r="AL9" i="38"/>
  <c r="AM8" i="38"/>
  <c r="AL8" i="38"/>
  <c r="AM7" i="38"/>
  <c r="AL7" i="38"/>
  <c r="AO17" i="38"/>
  <c r="AN17" i="38"/>
  <c r="AO16" i="38"/>
  <c r="AN16" i="38"/>
  <c r="AO15" i="38"/>
  <c r="AN15" i="38"/>
  <c r="AO14" i="38"/>
  <c r="AN14" i="38"/>
  <c r="AO13" i="38"/>
  <c r="AN13" i="38"/>
  <c r="AO12" i="38"/>
  <c r="AN12" i="38"/>
  <c r="AO11" i="38"/>
  <c r="AN11" i="38"/>
  <c r="AO10" i="38"/>
  <c r="AN10" i="38"/>
  <c r="AO9" i="38"/>
  <c r="AN9" i="38"/>
  <c r="AO8" i="38"/>
  <c r="AN8" i="38"/>
  <c r="AO7" i="38"/>
  <c r="AN7" i="38"/>
  <c r="AM6" i="38"/>
  <c r="AO6" i="38"/>
  <c r="AL6" i="38"/>
  <c r="AN6" i="38"/>
  <c r="AE38" i="38"/>
  <c r="AD38" i="38"/>
  <c r="AE37" i="38"/>
  <c r="AD36" i="38"/>
  <c r="AC38" i="38"/>
  <c r="AB38" i="38"/>
  <c r="Y38" i="38"/>
  <c r="X38" i="38"/>
  <c r="W38" i="38"/>
  <c r="V38" i="38"/>
  <c r="U38" i="38"/>
  <c r="R38" i="38"/>
  <c r="Q38" i="38"/>
  <c r="P38" i="38"/>
  <c r="AC37" i="38"/>
  <c r="Y37" i="38"/>
  <c r="X37" i="38"/>
  <c r="V37" i="38"/>
  <c r="R37" i="38"/>
  <c r="Q37" i="38"/>
  <c r="AB36" i="38"/>
  <c r="AB39" i="38" s="1"/>
  <c r="Z36" i="38"/>
  <c r="Z39" i="38" s="1"/>
  <c r="U36" i="38"/>
  <c r="S36" i="38"/>
  <c r="S39" i="38" s="1"/>
  <c r="P36" i="38"/>
  <c r="O38" i="38"/>
  <c r="N38" i="38"/>
  <c r="K38" i="38"/>
  <c r="J38" i="38"/>
  <c r="I38" i="38"/>
  <c r="H38" i="38"/>
  <c r="G38" i="38"/>
  <c r="D38" i="38"/>
  <c r="C38" i="38"/>
  <c r="B38" i="38"/>
  <c r="O37" i="38"/>
  <c r="K37" i="38"/>
  <c r="J37" i="38"/>
  <c r="H37" i="38"/>
  <c r="D37" i="38"/>
  <c r="C37" i="38"/>
  <c r="N36" i="38"/>
  <c r="N39" i="38" s="1"/>
  <c r="L36" i="38"/>
  <c r="L39" i="38" s="1"/>
  <c r="I36" i="38"/>
  <c r="G36" i="38"/>
  <c r="E36" i="38"/>
  <c r="E39" i="38" s="1"/>
  <c r="B36" i="38"/>
  <c r="AI38" i="38"/>
  <c r="AI36" i="38"/>
  <c r="AG35" i="38"/>
  <c r="AG34" i="38"/>
  <c r="AG33" i="38"/>
  <c r="AG32" i="38"/>
  <c r="AG31" i="38"/>
  <c r="AG30" i="38"/>
  <c r="AG29" i="38"/>
  <c r="AG28" i="38"/>
  <c r="AG27" i="38"/>
  <c r="AG26" i="38"/>
  <c r="AG25" i="38"/>
  <c r="AG24" i="38"/>
  <c r="AG23" i="38"/>
  <c r="AG22" i="38"/>
  <c r="AG21" i="38"/>
  <c r="AG20" i="38"/>
  <c r="AG19" i="38"/>
  <c r="AG18" i="38"/>
  <c r="AG17" i="38"/>
  <c r="AG16" i="38"/>
  <c r="AG15" i="38"/>
  <c r="AG14" i="38"/>
  <c r="AG13" i="38"/>
  <c r="AG12" i="38"/>
  <c r="AG11" i="38"/>
  <c r="AG10" i="38"/>
  <c r="AG9" i="38"/>
  <c r="AG8" i="38"/>
  <c r="AG7" i="38"/>
  <c r="AG6" i="38"/>
  <c r="AF36" i="37"/>
  <c r="AE36" i="37"/>
  <c r="AB36" i="37"/>
  <c r="AA36" i="37"/>
  <c r="Y36" i="37"/>
  <c r="U36" i="37"/>
  <c r="T36" i="37"/>
  <c r="R36" i="37"/>
  <c r="AQ6" i="37"/>
  <c r="AP35" i="37"/>
  <c r="AO35" i="37"/>
  <c r="AN35" i="37"/>
  <c r="AP34" i="37"/>
  <c r="AO34" i="37"/>
  <c r="AN34" i="37"/>
  <c r="AP33" i="37"/>
  <c r="AO33" i="37"/>
  <c r="AN33" i="37"/>
  <c r="AP32" i="37"/>
  <c r="AO32" i="37"/>
  <c r="AN32" i="37"/>
  <c r="AP31" i="37"/>
  <c r="AO31" i="37"/>
  <c r="AN31" i="37"/>
  <c r="AP30" i="37"/>
  <c r="AO30" i="37"/>
  <c r="AN30" i="37"/>
  <c r="AP29" i="37"/>
  <c r="AO29" i="37"/>
  <c r="AN29" i="37"/>
  <c r="AP28" i="37"/>
  <c r="AO28" i="37"/>
  <c r="AN28" i="37"/>
  <c r="AP27" i="37"/>
  <c r="AO27" i="37"/>
  <c r="AN27" i="37"/>
  <c r="AP26" i="37"/>
  <c r="AO26" i="37"/>
  <c r="AN26" i="37"/>
  <c r="AP25" i="37"/>
  <c r="AO25" i="37"/>
  <c r="AN25" i="37"/>
  <c r="AP24" i="37"/>
  <c r="AO24" i="37"/>
  <c r="AN24" i="37"/>
  <c r="AP23" i="37"/>
  <c r="AO23" i="37"/>
  <c r="AP22" i="37"/>
  <c r="AO22" i="37"/>
  <c r="AP21" i="37"/>
  <c r="AO21" i="37"/>
  <c r="AP20" i="37"/>
  <c r="AO20" i="37"/>
  <c r="AP19" i="37"/>
  <c r="AO19" i="37"/>
  <c r="AP18" i="37"/>
  <c r="AO18" i="37"/>
  <c r="AN17" i="37"/>
  <c r="AN16" i="37"/>
  <c r="AN15" i="37"/>
  <c r="AN14" i="37"/>
  <c r="AN13" i="37"/>
  <c r="AN12" i="37"/>
  <c r="AN11" i="37"/>
  <c r="AN10" i="37"/>
  <c r="AN9" i="37"/>
  <c r="AN8" i="37"/>
  <c r="AN7" i="37"/>
  <c r="AQ17" i="37"/>
  <c r="AP17" i="37"/>
  <c r="AO17" i="37"/>
  <c r="AQ16" i="37"/>
  <c r="AP16" i="37"/>
  <c r="AO16" i="37"/>
  <c r="AQ15" i="37"/>
  <c r="AP15" i="37"/>
  <c r="AO15" i="37"/>
  <c r="AQ14" i="37"/>
  <c r="AP14" i="37"/>
  <c r="AO14" i="37"/>
  <c r="AQ13" i="37"/>
  <c r="AP13" i="37"/>
  <c r="AO13" i="37"/>
  <c r="AQ12" i="37"/>
  <c r="AP12" i="37"/>
  <c r="AO12" i="37"/>
  <c r="AQ11" i="37"/>
  <c r="AP11" i="37"/>
  <c r="AO11" i="37"/>
  <c r="AQ10" i="37"/>
  <c r="AP10" i="37"/>
  <c r="AO10" i="37"/>
  <c r="AQ9" i="37"/>
  <c r="AP9" i="37"/>
  <c r="AO9" i="37"/>
  <c r="AQ8" i="37"/>
  <c r="AP8" i="37"/>
  <c r="AO8" i="37"/>
  <c r="AQ7" i="37"/>
  <c r="AP7" i="37"/>
  <c r="AO7" i="37"/>
  <c r="AP6" i="37"/>
  <c r="AO6" i="37"/>
  <c r="AN6" i="37"/>
  <c r="AM35" i="37"/>
  <c r="AM34" i="37"/>
  <c r="AM33" i="37"/>
  <c r="AM32" i="37"/>
  <c r="AM31" i="37"/>
  <c r="AM30" i="37"/>
  <c r="AM29" i="37"/>
  <c r="AM28" i="37"/>
  <c r="AM27" i="37"/>
  <c r="AM26" i="37"/>
  <c r="AM25" i="37"/>
  <c r="AM24" i="37"/>
  <c r="AM23" i="37"/>
  <c r="AM22" i="37"/>
  <c r="AM21" i="37"/>
  <c r="AM20" i="37"/>
  <c r="AM19" i="37"/>
  <c r="AM18" i="37"/>
  <c r="AM17" i="37"/>
  <c r="AM16" i="37"/>
  <c r="AM15" i="37"/>
  <c r="AM14" i="37"/>
  <c r="AM13" i="37"/>
  <c r="AM12" i="37"/>
  <c r="AM11" i="37"/>
  <c r="AM10" i="37"/>
  <c r="AM9" i="37"/>
  <c r="AM8" i="37"/>
  <c r="AM7" i="37"/>
  <c r="AM6" i="37"/>
  <c r="AL35" i="37"/>
  <c r="AL34" i="37"/>
  <c r="AL33" i="37"/>
  <c r="AL32" i="37"/>
  <c r="AL31" i="37"/>
  <c r="AL30" i="37"/>
  <c r="AL29" i="37"/>
  <c r="AL28" i="37"/>
  <c r="AL27" i="37"/>
  <c r="AL26" i="37"/>
  <c r="AL25" i="37"/>
  <c r="AL24" i="37"/>
  <c r="AL17" i="37"/>
  <c r="AL16" i="37"/>
  <c r="AL15" i="37"/>
  <c r="AL14" i="37"/>
  <c r="AL13" i="37"/>
  <c r="AL12" i="37"/>
  <c r="AL11" i="37"/>
  <c r="AL10" i="37"/>
  <c r="AL9" i="37"/>
  <c r="AL8" i="37"/>
  <c r="AL7" i="37"/>
  <c r="AL6" i="37"/>
  <c r="N36" i="37"/>
  <c r="M36" i="37"/>
  <c r="K36" i="37"/>
  <c r="G36" i="37"/>
  <c r="F36" i="37"/>
  <c r="D36" i="37"/>
  <c r="AF38" i="37"/>
  <c r="AE38" i="37"/>
  <c r="AF37" i="37"/>
  <c r="AB38" i="37"/>
  <c r="AA38" i="37"/>
  <c r="Z38" i="37"/>
  <c r="Y38" i="37"/>
  <c r="X38" i="37"/>
  <c r="U38" i="37"/>
  <c r="T38" i="37"/>
  <c r="S38" i="37"/>
  <c r="R38" i="37"/>
  <c r="Q38" i="37"/>
  <c r="AB37" i="37"/>
  <c r="AA37" i="37"/>
  <c r="Y37" i="37"/>
  <c r="U37" i="37"/>
  <c r="T37" i="37"/>
  <c r="R37" i="37"/>
  <c r="AC36" i="37"/>
  <c r="AC39" i="37" s="1"/>
  <c r="Z36" i="37"/>
  <c r="X36" i="37"/>
  <c r="V36" i="37"/>
  <c r="V39" i="37" s="1"/>
  <c r="S36" i="37"/>
  <c r="Q36" i="37"/>
  <c r="N38" i="37"/>
  <c r="M38" i="37"/>
  <c r="L38" i="37"/>
  <c r="K38" i="37"/>
  <c r="J38" i="37"/>
  <c r="G38" i="37"/>
  <c r="F38" i="37"/>
  <c r="D38" i="37"/>
  <c r="C38" i="37"/>
  <c r="N37" i="37"/>
  <c r="M37" i="37"/>
  <c r="K37" i="37"/>
  <c r="K39" i="37" s="1"/>
  <c r="G37" i="37"/>
  <c r="F37" i="37"/>
  <c r="D37" i="37"/>
  <c r="O36" i="37"/>
  <c r="O39" i="37" s="1"/>
  <c r="L36" i="37"/>
  <c r="J36" i="37"/>
  <c r="J39" i="37" s="1"/>
  <c r="H36" i="37"/>
  <c r="H39" i="37" s="1"/>
  <c r="C36" i="37"/>
  <c r="AI38" i="37"/>
  <c r="AI36" i="37"/>
  <c r="AG35" i="37"/>
  <c r="AG34" i="37"/>
  <c r="AG33" i="37"/>
  <c r="AG32" i="37"/>
  <c r="AG31" i="37"/>
  <c r="AG30" i="37"/>
  <c r="AG29" i="37"/>
  <c r="AG28" i="37"/>
  <c r="AG27" i="37"/>
  <c r="AG26" i="37"/>
  <c r="AG25" i="37"/>
  <c r="AG24" i="37"/>
  <c r="AG23" i="37"/>
  <c r="AG22" i="37"/>
  <c r="AG21" i="37"/>
  <c r="AG20" i="37"/>
  <c r="AG19" i="37"/>
  <c r="AG18" i="37"/>
  <c r="AG17" i="37"/>
  <c r="AG16" i="37"/>
  <c r="AG15" i="37"/>
  <c r="AG14" i="37"/>
  <c r="AG13" i="37"/>
  <c r="AG12" i="37"/>
  <c r="AG11" i="37"/>
  <c r="AG10" i="37"/>
  <c r="AG9" i="37"/>
  <c r="AG8" i="37"/>
  <c r="AG7" i="37"/>
  <c r="AG6" i="37"/>
  <c r="AD36" i="36"/>
  <c r="AC36" i="36"/>
  <c r="AA36" i="36"/>
  <c r="W36" i="36"/>
  <c r="V36" i="36"/>
  <c r="T36" i="36"/>
  <c r="S36" i="36"/>
  <c r="P36" i="36"/>
  <c r="O36" i="36"/>
  <c r="M36" i="36"/>
  <c r="AO14" i="36"/>
  <c r="I36" i="36"/>
  <c r="H36" i="36"/>
  <c r="F36" i="36"/>
  <c r="B38" i="36"/>
  <c r="B36" i="36"/>
  <c r="AP34" i="36"/>
  <c r="AP35" i="36"/>
  <c r="AP33" i="36"/>
  <c r="AP32" i="36"/>
  <c r="AP31" i="36"/>
  <c r="AP30" i="36"/>
  <c r="AP29" i="36"/>
  <c r="AP28" i="36"/>
  <c r="AP27" i="36"/>
  <c r="AP26" i="36"/>
  <c r="AP25" i="36"/>
  <c r="AP24" i="36"/>
  <c r="AQ17" i="36"/>
  <c r="AP17" i="36"/>
  <c r="AQ16" i="36"/>
  <c r="AP16" i="36"/>
  <c r="AQ15" i="36"/>
  <c r="AP15" i="36"/>
  <c r="AQ14" i="36"/>
  <c r="AP14" i="36"/>
  <c r="AQ13" i="36"/>
  <c r="AP13" i="36"/>
  <c r="AQ12" i="36"/>
  <c r="AP12" i="36"/>
  <c r="AQ11" i="36"/>
  <c r="AP11" i="36"/>
  <c r="AQ10" i="36"/>
  <c r="AP10" i="36"/>
  <c r="AQ9" i="36"/>
  <c r="AP9" i="36"/>
  <c r="AQ8" i="36"/>
  <c r="AP8" i="36"/>
  <c r="AQ7" i="36"/>
  <c r="AP7" i="36"/>
  <c r="AQ6" i="36"/>
  <c r="AP6" i="36"/>
  <c r="AO17" i="36"/>
  <c r="AN17" i="36"/>
  <c r="AM17" i="36"/>
  <c r="AL17" i="36"/>
  <c r="AO16" i="36"/>
  <c r="AN16" i="36"/>
  <c r="AM16" i="36"/>
  <c r="AL16" i="36"/>
  <c r="AO15" i="36"/>
  <c r="AN15" i="36"/>
  <c r="AM15" i="36"/>
  <c r="AL15" i="36"/>
  <c r="AN14" i="36"/>
  <c r="AM14" i="36"/>
  <c r="AL14" i="36"/>
  <c r="AO13" i="36"/>
  <c r="AN13" i="36"/>
  <c r="AM13" i="36"/>
  <c r="AL13" i="36"/>
  <c r="AO12" i="36"/>
  <c r="AN12" i="36"/>
  <c r="AM12" i="36"/>
  <c r="AL12" i="36"/>
  <c r="AO11" i="36"/>
  <c r="AN11" i="36"/>
  <c r="AM11" i="36"/>
  <c r="AL11" i="36"/>
  <c r="AO10" i="36"/>
  <c r="AN10" i="36"/>
  <c r="AM10" i="36"/>
  <c r="AL10" i="36"/>
  <c r="AO9" i="36"/>
  <c r="AN9" i="36"/>
  <c r="AM9" i="36"/>
  <c r="AL9" i="36"/>
  <c r="AO8" i="36"/>
  <c r="AN8" i="36"/>
  <c r="AM8" i="36"/>
  <c r="AL8" i="36"/>
  <c r="AO7" i="36"/>
  <c r="AN7" i="36"/>
  <c r="AM7" i="36"/>
  <c r="AL7" i="36"/>
  <c r="AO6" i="36"/>
  <c r="AN6" i="36"/>
  <c r="AM6" i="36"/>
  <c r="AL6" i="36"/>
  <c r="AO35" i="36"/>
  <c r="AN35" i="36"/>
  <c r="AM35" i="36"/>
  <c r="AL35" i="36"/>
  <c r="AO34" i="36"/>
  <c r="AN34" i="36"/>
  <c r="AM34" i="36"/>
  <c r="AL34" i="36"/>
  <c r="AO33" i="36"/>
  <c r="AN33" i="36"/>
  <c r="AM33" i="36"/>
  <c r="AL33" i="36"/>
  <c r="AO32" i="36"/>
  <c r="AN32" i="36"/>
  <c r="AM32" i="36"/>
  <c r="AL32" i="36"/>
  <c r="AO31" i="36"/>
  <c r="AN31" i="36"/>
  <c r="AM31" i="36"/>
  <c r="AL31" i="36"/>
  <c r="AO30" i="36"/>
  <c r="AN30" i="36"/>
  <c r="AM30" i="36"/>
  <c r="AL30" i="36"/>
  <c r="AO29" i="36"/>
  <c r="AN29" i="36"/>
  <c r="AM29" i="36"/>
  <c r="AL29" i="36"/>
  <c r="AO28" i="36"/>
  <c r="AN28" i="36"/>
  <c r="AM28" i="36"/>
  <c r="AL28" i="36"/>
  <c r="AO27" i="36"/>
  <c r="AN27" i="36"/>
  <c r="AM27" i="36"/>
  <c r="AL27" i="36"/>
  <c r="AO26" i="36"/>
  <c r="AN26" i="36"/>
  <c r="AM26" i="36"/>
  <c r="AL26" i="36"/>
  <c r="AO25" i="36"/>
  <c r="AN25" i="36"/>
  <c r="AM25" i="36"/>
  <c r="AL25" i="36"/>
  <c r="AO24" i="36"/>
  <c r="AN24" i="36"/>
  <c r="AM24" i="36"/>
  <c r="AL24" i="36"/>
  <c r="AO23" i="36"/>
  <c r="AO22" i="36"/>
  <c r="AO21" i="36"/>
  <c r="AO20" i="36"/>
  <c r="AO19" i="36"/>
  <c r="AO18" i="36"/>
  <c r="AM23" i="36"/>
  <c r="AM22" i="36"/>
  <c r="AM21" i="36"/>
  <c r="AM20" i="36"/>
  <c r="AM19" i="36"/>
  <c r="AM18" i="36"/>
  <c r="AD38" i="36"/>
  <c r="AD37" i="36"/>
  <c r="AE36" i="36"/>
  <c r="AE39" i="36" s="1"/>
  <c r="AC38" i="36"/>
  <c r="AB38" i="36"/>
  <c r="AA38" i="36"/>
  <c r="Z38" i="36"/>
  <c r="W38" i="36"/>
  <c r="V38" i="36"/>
  <c r="U38" i="36"/>
  <c r="T38" i="36"/>
  <c r="S38" i="36"/>
  <c r="S39" i="36" s="1"/>
  <c r="P38" i="36"/>
  <c r="O38" i="36"/>
  <c r="N38" i="36"/>
  <c r="M38" i="36"/>
  <c r="L38" i="36"/>
  <c r="I38" i="36"/>
  <c r="H38" i="36"/>
  <c r="G38" i="36"/>
  <c r="F38" i="36"/>
  <c r="E38" i="36"/>
  <c r="AC37" i="36"/>
  <c r="AA37" i="36"/>
  <c r="W37" i="36"/>
  <c r="V37" i="36"/>
  <c r="T37" i="36"/>
  <c r="P37" i="36"/>
  <c r="O37" i="36"/>
  <c r="M37" i="36"/>
  <c r="I37" i="36"/>
  <c r="H37" i="36"/>
  <c r="F37" i="36"/>
  <c r="B37" i="36"/>
  <c r="AB36" i="36"/>
  <c r="Z36" i="36"/>
  <c r="X36" i="36"/>
  <c r="X39" i="36" s="1"/>
  <c r="U36" i="36"/>
  <c r="U39" i="36" s="1"/>
  <c r="Q36" i="36"/>
  <c r="Q39" i="36" s="1"/>
  <c r="N36" i="36"/>
  <c r="L36" i="36"/>
  <c r="J36" i="36"/>
  <c r="J39" i="36" s="1"/>
  <c r="G36" i="36"/>
  <c r="E36" i="36"/>
  <c r="C36" i="36"/>
  <c r="C39" i="36" s="1"/>
  <c r="AI38" i="36"/>
  <c r="AI36" i="36"/>
  <c r="AI39" i="36" s="1"/>
  <c r="AG35" i="36"/>
  <c r="AG34" i="36"/>
  <c r="AG33" i="36"/>
  <c r="AG32" i="36"/>
  <c r="AG31" i="36"/>
  <c r="AG30" i="36"/>
  <c r="AG29" i="36"/>
  <c r="AG28" i="36"/>
  <c r="AG27" i="36"/>
  <c r="AG26" i="36"/>
  <c r="AG25" i="36"/>
  <c r="AG24" i="36"/>
  <c r="AP23" i="36"/>
  <c r="AG23" i="36"/>
  <c r="AP22" i="36"/>
  <c r="AG22" i="36"/>
  <c r="AP21" i="36"/>
  <c r="AG21" i="36"/>
  <c r="AP20" i="36"/>
  <c r="AG20" i="36"/>
  <c r="AP19" i="36"/>
  <c r="AG19" i="36"/>
  <c r="AP18" i="36"/>
  <c r="AG18" i="36"/>
  <c r="AG17" i="36"/>
  <c r="AG16" i="36"/>
  <c r="AG15" i="36"/>
  <c r="AG14" i="36"/>
  <c r="AG13" i="36"/>
  <c r="AG12" i="36"/>
  <c r="AG11" i="36"/>
  <c r="AG10" i="36"/>
  <c r="AG9" i="36"/>
  <c r="AG8" i="36"/>
  <c r="AG7" i="36"/>
  <c r="AG6" i="36"/>
  <c r="AF36" i="35"/>
  <c r="AD36" i="35"/>
  <c r="Z36" i="35"/>
  <c r="Y36" i="35"/>
  <c r="W36" i="35"/>
  <c r="S36" i="35"/>
  <c r="R36" i="35"/>
  <c r="AO18" i="35"/>
  <c r="AM18" i="35"/>
  <c r="P36" i="35"/>
  <c r="L36" i="35"/>
  <c r="K36" i="35"/>
  <c r="E36" i="35"/>
  <c r="D36" i="35"/>
  <c r="B36" i="35"/>
  <c r="AP24" i="35"/>
  <c r="AP35" i="35"/>
  <c r="AO35" i="35"/>
  <c r="AN35" i="35"/>
  <c r="AM35" i="35"/>
  <c r="AL35" i="35"/>
  <c r="AP34" i="35"/>
  <c r="AR34" i="35" s="1"/>
  <c r="AO34" i="35"/>
  <c r="AN34" i="35"/>
  <c r="AM34" i="35"/>
  <c r="AL34" i="35"/>
  <c r="AP33" i="35"/>
  <c r="AO33" i="35"/>
  <c r="AN33" i="35"/>
  <c r="AM33" i="35"/>
  <c r="AR33" i="35" s="1"/>
  <c r="AL33" i="35"/>
  <c r="AP32" i="35"/>
  <c r="AO32" i="35"/>
  <c r="AN32" i="35"/>
  <c r="AM32" i="35"/>
  <c r="AL32" i="35"/>
  <c r="AP31" i="35"/>
  <c r="AO31" i="35"/>
  <c r="AO38" i="35" s="1"/>
  <c r="AN31" i="35"/>
  <c r="AM31" i="35"/>
  <c r="AL31" i="35"/>
  <c r="AP30" i="35"/>
  <c r="AO30" i="35"/>
  <c r="AN30" i="35"/>
  <c r="AM30" i="35"/>
  <c r="AL30" i="35"/>
  <c r="AR30" i="35" s="1"/>
  <c r="AP29" i="35"/>
  <c r="AO29" i="35"/>
  <c r="AN29" i="35"/>
  <c r="AM29" i="35"/>
  <c r="AL29" i="35"/>
  <c r="AP28" i="35"/>
  <c r="AO28" i="35"/>
  <c r="AN28" i="35"/>
  <c r="AR28" i="35" s="1"/>
  <c r="AM28" i="35"/>
  <c r="AL28" i="35"/>
  <c r="AP27" i="35"/>
  <c r="AO27" i="35"/>
  <c r="AN27" i="35"/>
  <c r="AM27" i="35"/>
  <c r="AL27" i="35"/>
  <c r="AP26" i="35"/>
  <c r="AR26" i="35" s="1"/>
  <c r="AO26" i="35"/>
  <c r="AN26" i="35"/>
  <c r="AM26" i="35"/>
  <c r="AL26" i="35"/>
  <c r="AP25" i="35"/>
  <c r="AO25" i="35"/>
  <c r="AN25" i="35"/>
  <c r="AM25" i="35"/>
  <c r="AR25" i="35" s="1"/>
  <c r="AL25" i="35"/>
  <c r="AO24" i="35"/>
  <c r="AN24" i="35"/>
  <c r="AM24" i="35"/>
  <c r="AL24" i="35"/>
  <c r="AQ6" i="35"/>
  <c r="AQ17" i="35"/>
  <c r="AP17" i="35"/>
  <c r="AQ16" i="35"/>
  <c r="AP16" i="35"/>
  <c r="AQ15" i="35"/>
  <c r="AP15" i="35"/>
  <c r="AQ14" i="35"/>
  <c r="AP14" i="35"/>
  <c r="AQ13" i="35"/>
  <c r="AP13" i="35"/>
  <c r="AQ12" i="35"/>
  <c r="AP12" i="35"/>
  <c r="AQ11" i="35"/>
  <c r="AP11" i="35"/>
  <c r="AQ10" i="35"/>
  <c r="AP10" i="35"/>
  <c r="AQ9" i="35"/>
  <c r="AP9" i="35"/>
  <c r="AP36" i="35" s="1"/>
  <c r="AQ8" i="35"/>
  <c r="AP8" i="35"/>
  <c r="AQ7" i="35"/>
  <c r="AP7" i="35"/>
  <c r="AP6" i="35"/>
  <c r="AO23" i="35"/>
  <c r="AO22" i="35"/>
  <c r="AO21" i="35"/>
  <c r="AO37" i="35" s="1"/>
  <c r="AO20" i="35"/>
  <c r="AO19" i="35"/>
  <c r="AM23" i="35"/>
  <c r="AM22" i="35"/>
  <c r="AM21" i="35"/>
  <c r="AM20" i="35"/>
  <c r="AM19" i="35"/>
  <c r="AO17" i="35"/>
  <c r="AN17" i="35"/>
  <c r="AM17" i="35"/>
  <c r="AO16" i="35"/>
  <c r="AN16" i="35"/>
  <c r="AM16" i="35"/>
  <c r="AO15" i="35"/>
  <c r="AN15" i="35"/>
  <c r="AM15" i="35"/>
  <c r="AR15" i="35" s="1"/>
  <c r="AO14" i="35"/>
  <c r="AN14" i="35"/>
  <c r="AM14" i="35"/>
  <c r="AO13" i="35"/>
  <c r="AN13" i="35"/>
  <c r="AM13" i="35"/>
  <c r="AO12" i="35"/>
  <c r="AN12" i="35"/>
  <c r="AR12" i="35" s="1"/>
  <c r="AM12" i="35"/>
  <c r="AO11" i="35"/>
  <c r="AN11" i="35"/>
  <c r="AM11" i="35"/>
  <c r="AO10" i="35"/>
  <c r="AN10" i="35"/>
  <c r="AM10" i="35"/>
  <c r="AO9" i="35"/>
  <c r="AN9" i="35"/>
  <c r="AM9" i="35"/>
  <c r="AO8" i="35"/>
  <c r="AN8" i="35"/>
  <c r="AM8" i="35"/>
  <c r="AO7" i="35"/>
  <c r="AN7" i="35"/>
  <c r="AM7" i="35"/>
  <c r="AR7" i="35" s="1"/>
  <c r="AO6" i="35"/>
  <c r="AN6" i="35"/>
  <c r="AM6" i="35"/>
  <c r="AL17" i="35"/>
  <c r="AL16" i="35"/>
  <c r="AL15" i="35"/>
  <c r="AL14" i="35"/>
  <c r="AL13" i="35"/>
  <c r="AR13" i="35" s="1"/>
  <c r="AL12" i="35"/>
  <c r="AL11" i="35"/>
  <c r="AL10" i="35"/>
  <c r="AL9" i="35"/>
  <c r="AL8" i="35"/>
  <c r="AL7" i="35"/>
  <c r="AL6" i="35"/>
  <c r="AI38" i="35"/>
  <c r="AF38" i="35"/>
  <c r="AE38" i="35"/>
  <c r="AD38" i="35"/>
  <c r="AC38" i="35"/>
  <c r="Z38" i="35"/>
  <c r="Y38" i="35"/>
  <c r="X38" i="35"/>
  <c r="W38" i="35"/>
  <c r="W39" i="35" s="1"/>
  <c r="V38" i="35"/>
  <c r="S38" i="35"/>
  <c r="R38" i="35"/>
  <c r="Q38" i="35"/>
  <c r="P38" i="35"/>
  <c r="O38" i="35"/>
  <c r="L38" i="35"/>
  <c r="K38" i="35"/>
  <c r="K39" i="35" s="1"/>
  <c r="J38" i="35"/>
  <c r="I38" i="35"/>
  <c r="H38" i="35"/>
  <c r="E38" i="35"/>
  <c r="D38" i="35"/>
  <c r="C38" i="35"/>
  <c r="B38" i="35"/>
  <c r="AF37" i="35"/>
  <c r="AD37" i="35"/>
  <c r="Z37" i="35"/>
  <c r="Y37" i="35"/>
  <c r="W37" i="35"/>
  <c r="S37" i="35"/>
  <c r="R37" i="35"/>
  <c r="P37" i="35"/>
  <c r="L37" i="35"/>
  <c r="L39" i="35" s="1"/>
  <c r="K37" i="35"/>
  <c r="I37" i="35"/>
  <c r="E37" i="35"/>
  <c r="D37" i="35"/>
  <c r="B37" i="35"/>
  <c r="AI36" i="35"/>
  <c r="AE36" i="35"/>
  <c r="AE39" i="35"/>
  <c r="AD39" i="35"/>
  <c r="AC36" i="35"/>
  <c r="AA36" i="35"/>
  <c r="AA39" i="35" s="1"/>
  <c r="X36" i="35"/>
  <c r="V36" i="35"/>
  <c r="T36" i="35"/>
  <c r="T39" i="35"/>
  <c r="Q36" i="35"/>
  <c r="O36" i="35"/>
  <c r="M36" i="35"/>
  <c r="M39" i="35"/>
  <c r="J36" i="35"/>
  <c r="I36" i="35"/>
  <c r="H36" i="35"/>
  <c r="F36" i="35"/>
  <c r="F39" i="35" s="1"/>
  <c r="C36" i="35"/>
  <c r="AG35" i="35"/>
  <c r="AG34" i="35"/>
  <c r="AG33" i="35"/>
  <c r="AG32" i="35"/>
  <c r="AG31" i="35"/>
  <c r="AG30" i="35"/>
  <c r="AG29" i="35"/>
  <c r="AG28" i="35"/>
  <c r="AG27" i="35"/>
  <c r="AG26" i="35"/>
  <c r="AG25" i="35"/>
  <c r="AG24" i="35"/>
  <c r="AG23" i="35"/>
  <c r="AP23" i="35" s="1"/>
  <c r="AR23" i="35" s="1"/>
  <c r="AG22" i="35"/>
  <c r="AP22" i="35" s="1"/>
  <c r="AR22" i="35" s="1"/>
  <c r="AG21" i="35"/>
  <c r="AG20" i="35"/>
  <c r="AP20" i="35" s="1"/>
  <c r="AR20" i="35" s="1"/>
  <c r="AG19" i="35"/>
  <c r="AP19" i="35" s="1"/>
  <c r="AG18" i="35"/>
  <c r="AP18" i="35" s="1"/>
  <c r="AG17" i="35"/>
  <c r="AG16" i="35"/>
  <c r="AG15" i="35"/>
  <c r="AG14" i="35"/>
  <c r="AG13" i="35"/>
  <c r="AG12" i="35"/>
  <c r="AG11" i="35"/>
  <c r="AG10" i="35"/>
  <c r="AH9" i="35" s="1"/>
  <c r="AG9" i="35"/>
  <c r="AG8" i="35"/>
  <c r="AG7" i="35"/>
  <c r="AG6" i="35"/>
  <c r="Z36" i="34"/>
  <c r="Y36" i="34"/>
  <c r="W36" i="34"/>
  <c r="S36" i="34"/>
  <c r="R36" i="34"/>
  <c r="P36" i="34"/>
  <c r="L36" i="34"/>
  <c r="K36" i="34"/>
  <c r="J36" i="34"/>
  <c r="AC39" i="35"/>
  <c r="Z39" i="35"/>
  <c r="Y39" i="35"/>
  <c r="X39" i="35"/>
  <c r="V39" i="35"/>
  <c r="R39" i="35"/>
  <c r="Q39" i="35"/>
  <c r="P39" i="35"/>
  <c r="O39" i="35"/>
  <c r="AR27" i="35"/>
  <c r="AR32" i="35"/>
  <c r="J39" i="35"/>
  <c r="AR11" i="35"/>
  <c r="AR8" i="35"/>
  <c r="AR35" i="35"/>
  <c r="AR29" i="35"/>
  <c r="I39" i="35"/>
  <c r="AR16" i="35"/>
  <c r="AR14" i="35"/>
  <c r="AR6" i="35"/>
  <c r="H39" i="35"/>
  <c r="AQ36" i="35"/>
  <c r="AQ39" i="35" s="1"/>
  <c r="AP38" i="35"/>
  <c r="E39" i="35"/>
  <c r="C39" i="35"/>
  <c r="AM38" i="35"/>
  <c r="B39" i="35"/>
  <c r="AM37" i="35"/>
  <c r="AH18" i="35"/>
  <c r="AH15" i="35"/>
  <c r="AR24" i="35"/>
  <c r="AH24" i="35"/>
  <c r="AL36" i="35"/>
  <c r="I36" i="34"/>
  <c r="E36" i="34"/>
  <c r="D36" i="34"/>
  <c r="B36" i="34"/>
  <c r="AP35" i="34"/>
  <c r="AO35" i="34"/>
  <c r="AN35" i="34"/>
  <c r="AM35" i="34"/>
  <c r="AL35" i="34"/>
  <c r="AP34" i="34"/>
  <c r="AO34" i="34"/>
  <c r="AN34" i="34"/>
  <c r="AM34" i="34"/>
  <c r="AL34" i="34"/>
  <c r="AP33" i="34"/>
  <c r="AO33" i="34"/>
  <c r="AN33" i="34"/>
  <c r="AM33" i="34"/>
  <c r="AL33" i="34"/>
  <c r="AP32" i="34"/>
  <c r="AO32" i="34"/>
  <c r="AN32" i="34"/>
  <c r="AM32" i="34"/>
  <c r="AL32" i="34"/>
  <c r="AP31" i="34"/>
  <c r="AO31" i="34"/>
  <c r="AN31" i="34"/>
  <c r="AM31" i="34"/>
  <c r="AL31" i="34"/>
  <c r="AP30" i="34"/>
  <c r="AO30" i="34"/>
  <c r="AN30" i="34"/>
  <c r="AM30" i="34"/>
  <c r="AL30" i="34"/>
  <c r="AP29" i="34"/>
  <c r="AO29" i="34"/>
  <c r="AN29" i="34"/>
  <c r="AM29" i="34"/>
  <c r="AL29" i="34"/>
  <c r="AP28" i="34"/>
  <c r="AO28" i="34"/>
  <c r="AN28" i="34"/>
  <c r="AM28" i="34"/>
  <c r="AL28" i="34"/>
  <c r="AP27" i="34"/>
  <c r="AO27" i="34"/>
  <c r="AN27" i="34"/>
  <c r="AM27" i="34"/>
  <c r="AL27" i="34"/>
  <c r="AP26" i="34"/>
  <c r="AO26" i="34"/>
  <c r="AN26" i="34"/>
  <c r="AM26" i="34"/>
  <c r="AL26" i="34"/>
  <c r="AP25" i="34"/>
  <c r="AO25" i="34"/>
  <c r="AN25" i="34"/>
  <c r="AM25" i="34"/>
  <c r="AL25" i="34"/>
  <c r="AP24" i="34"/>
  <c r="AO24" i="34"/>
  <c r="AN24" i="34"/>
  <c r="AM24" i="34"/>
  <c r="AL24" i="34"/>
  <c r="AP18" i="34"/>
  <c r="AP23" i="34"/>
  <c r="AO23" i="34"/>
  <c r="AP22" i="34"/>
  <c r="AO22" i="34"/>
  <c r="AP21" i="34"/>
  <c r="AO21" i="34"/>
  <c r="AP20" i="34"/>
  <c r="AO20" i="34"/>
  <c r="AP19" i="34"/>
  <c r="AO19" i="34"/>
  <c r="AO18" i="34"/>
  <c r="AM23" i="34"/>
  <c r="AM22" i="34"/>
  <c r="AM21" i="34"/>
  <c r="AM20" i="34"/>
  <c r="AM19" i="34"/>
  <c r="AM18" i="34"/>
  <c r="AQ17" i="34"/>
  <c r="AP17" i="34"/>
  <c r="AO17" i="34"/>
  <c r="AN17" i="34"/>
  <c r="AM17" i="34"/>
  <c r="AL17" i="34"/>
  <c r="AQ16" i="34"/>
  <c r="AP16" i="34"/>
  <c r="AO16" i="34"/>
  <c r="AN16" i="34"/>
  <c r="AM16" i="34"/>
  <c r="AL16" i="34"/>
  <c r="AQ15" i="34"/>
  <c r="AP15" i="34"/>
  <c r="AO15" i="34"/>
  <c r="AN15" i="34"/>
  <c r="AM15" i="34"/>
  <c r="AL15" i="34"/>
  <c r="AQ14" i="34"/>
  <c r="AP14" i="34"/>
  <c r="AO14" i="34"/>
  <c r="AN14" i="34"/>
  <c r="AM14" i="34"/>
  <c r="AL14" i="34"/>
  <c r="AQ13" i="34"/>
  <c r="AP13" i="34"/>
  <c r="AO13" i="34"/>
  <c r="AN13" i="34"/>
  <c r="AM13" i="34"/>
  <c r="AL13" i="34"/>
  <c r="AQ12" i="34"/>
  <c r="AP12" i="34"/>
  <c r="AO12" i="34"/>
  <c r="AN12" i="34"/>
  <c r="AM12" i="34"/>
  <c r="AL12" i="34"/>
  <c r="AQ11" i="34"/>
  <c r="AP11" i="34"/>
  <c r="AO11" i="34"/>
  <c r="AN11" i="34"/>
  <c r="AM11" i="34"/>
  <c r="AL11" i="34"/>
  <c r="AQ10" i="34"/>
  <c r="AP10" i="34"/>
  <c r="AO10" i="34"/>
  <c r="AN10" i="34"/>
  <c r="AM10" i="34"/>
  <c r="AL10" i="34"/>
  <c r="AQ9" i="34"/>
  <c r="AP9" i="34"/>
  <c r="AO9" i="34"/>
  <c r="AN9" i="34"/>
  <c r="AM9" i="34"/>
  <c r="AL9" i="34"/>
  <c r="AQ8" i="34"/>
  <c r="AP8" i="34"/>
  <c r="AO8" i="34"/>
  <c r="AN8" i="34"/>
  <c r="AM8" i="34"/>
  <c r="AL8" i="34"/>
  <c r="AQ7" i="34"/>
  <c r="AP7" i="34"/>
  <c r="AO7" i="34"/>
  <c r="AN7" i="34"/>
  <c r="AM7" i="34"/>
  <c r="AL7" i="34"/>
  <c r="AN6" i="34"/>
  <c r="AO6" i="34"/>
  <c r="AP6" i="34"/>
  <c r="AQ6" i="34"/>
  <c r="AM6" i="34"/>
  <c r="AL6" i="34"/>
  <c r="AC38" i="34"/>
  <c r="AC36" i="34"/>
  <c r="Z38" i="34"/>
  <c r="Y38" i="34"/>
  <c r="X38" i="34"/>
  <c r="W38" i="34"/>
  <c r="V38" i="34"/>
  <c r="Z37" i="34"/>
  <c r="Y37" i="34"/>
  <c r="W37" i="34"/>
  <c r="AA36" i="34"/>
  <c r="AA39" i="34"/>
  <c r="X36" i="34"/>
  <c r="V36" i="34"/>
  <c r="S38" i="34"/>
  <c r="R38" i="34"/>
  <c r="Q38" i="34"/>
  <c r="P38" i="34"/>
  <c r="O38" i="34"/>
  <c r="S37" i="34"/>
  <c r="R37" i="34"/>
  <c r="P37" i="34"/>
  <c r="T36" i="34"/>
  <c r="T39" i="34" s="1"/>
  <c r="Q36" i="34"/>
  <c r="O36" i="34"/>
  <c r="L38" i="34"/>
  <c r="K38" i="34"/>
  <c r="J38" i="34"/>
  <c r="I38" i="34"/>
  <c r="H38" i="34"/>
  <c r="E38" i="34"/>
  <c r="D38" i="34"/>
  <c r="C38" i="34"/>
  <c r="B38" i="34"/>
  <c r="L37" i="34"/>
  <c r="K37" i="34"/>
  <c r="I37" i="34"/>
  <c r="E37" i="34"/>
  <c r="D37" i="34"/>
  <c r="B37" i="34"/>
  <c r="M36" i="34"/>
  <c r="M39" i="34" s="1"/>
  <c r="H36" i="34"/>
  <c r="F36" i="34"/>
  <c r="F39" i="34" s="1"/>
  <c r="C36" i="34"/>
  <c r="AI38" i="34"/>
  <c r="AI36" i="34"/>
  <c r="AI39" i="34" s="1"/>
  <c r="AG35" i="34"/>
  <c r="AG34" i="34"/>
  <c r="AG33" i="34"/>
  <c r="AG32" i="34"/>
  <c r="AG31" i="34"/>
  <c r="AG30" i="34"/>
  <c r="AG29" i="34"/>
  <c r="AG28" i="34"/>
  <c r="AG27" i="34"/>
  <c r="AG26" i="34"/>
  <c r="AG25" i="34"/>
  <c r="AG24" i="34"/>
  <c r="AG23" i="34"/>
  <c r="AG22" i="34"/>
  <c r="AG21" i="34"/>
  <c r="AG20" i="34"/>
  <c r="AG19" i="34"/>
  <c r="AG18" i="34"/>
  <c r="AG17" i="34"/>
  <c r="AG16" i="34"/>
  <c r="AG15" i="34"/>
  <c r="AG14" i="34"/>
  <c r="AG13" i="34"/>
  <c r="AG12" i="34"/>
  <c r="AG11" i="34"/>
  <c r="AG10" i="34"/>
  <c r="AG9" i="34"/>
  <c r="AG8" i="34"/>
  <c r="AG7" i="34"/>
  <c r="AG6" i="34"/>
  <c r="AC36" i="33"/>
  <c r="AB36" i="33"/>
  <c r="V36" i="33"/>
  <c r="U36" i="33"/>
  <c r="S36" i="33"/>
  <c r="O36" i="33"/>
  <c r="N36" i="33"/>
  <c r="L36" i="33"/>
  <c r="H36" i="33"/>
  <c r="G36" i="33"/>
  <c r="E36" i="33"/>
  <c r="AI38" i="33"/>
  <c r="AF38" i="33"/>
  <c r="AC38" i="33"/>
  <c r="AB38" i="33"/>
  <c r="AA38" i="33"/>
  <c r="Z38" i="33"/>
  <c r="Y38" i="33"/>
  <c r="V38" i="33"/>
  <c r="U38" i="33"/>
  <c r="T38" i="33"/>
  <c r="S38" i="33"/>
  <c r="R38" i="33"/>
  <c r="O38" i="33"/>
  <c r="N38" i="33"/>
  <c r="M38" i="33"/>
  <c r="L38" i="33"/>
  <c r="K38" i="33"/>
  <c r="H38" i="33"/>
  <c r="G38" i="33"/>
  <c r="F38" i="33"/>
  <c r="E38" i="33"/>
  <c r="AC37" i="33"/>
  <c r="AB37" i="33"/>
  <c r="V37" i="33"/>
  <c r="U37" i="33"/>
  <c r="O37" i="33"/>
  <c r="N37" i="33"/>
  <c r="L37" i="33"/>
  <c r="H37" i="33"/>
  <c r="G37" i="33"/>
  <c r="E37" i="33"/>
  <c r="AI36" i="33"/>
  <c r="AF36" i="33"/>
  <c r="AD36" i="33"/>
  <c r="AD39" i="33" s="1"/>
  <c r="AA36" i="33"/>
  <c r="Z36" i="33"/>
  <c r="Y36" i="33"/>
  <c r="W36" i="33"/>
  <c r="W39" i="33" s="1"/>
  <c r="T36" i="33"/>
  <c r="R36" i="33"/>
  <c r="P36" i="33"/>
  <c r="P39" i="33" s="1"/>
  <c r="M36" i="33"/>
  <c r="K36" i="33"/>
  <c r="I36" i="33"/>
  <c r="I39" i="33" s="1"/>
  <c r="F36" i="33"/>
  <c r="AP35" i="33"/>
  <c r="AO35" i="33"/>
  <c r="AN35" i="33"/>
  <c r="AM35" i="33"/>
  <c r="AL35" i="33"/>
  <c r="AG35" i="33"/>
  <c r="AP34" i="33"/>
  <c r="AO34" i="33"/>
  <c r="AN34" i="33"/>
  <c r="AM34" i="33"/>
  <c r="AL34" i="33"/>
  <c r="AG34" i="33"/>
  <c r="AP33" i="33"/>
  <c r="AO33" i="33"/>
  <c r="AN33" i="33"/>
  <c r="AM33" i="33"/>
  <c r="AL33" i="33"/>
  <c r="AG33" i="33"/>
  <c r="AP32" i="33"/>
  <c r="AO32" i="33"/>
  <c r="AN32" i="33"/>
  <c r="AM32" i="33"/>
  <c r="AL32" i="33"/>
  <c r="AG32" i="33"/>
  <c r="AP31" i="33"/>
  <c r="AO31" i="33"/>
  <c r="AN31" i="33"/>
  <c r="AM31" i="33"/>
  <c r="AL31" i="33"/>
  <c r="AG31" i="33"/>
  <c r="AP30" i="33"/>
  <c r="AO30" i="33"/>
  <c r="AN30" i="33"/>
  <c r="AM30" i="33"/>
  <c r="AL30" i="33"/>
  <c r="AG30" i="33"/>
  <c r="AP29" i="33"/>
  <c r="AO29" i="33"/>
  <c r="AN29" i="33"/>
  <c r="AM29" i="33"/>
  <c r="AL29" i="33"/>
  <c r="AG29" i="33"/>
  <c r="AP28" i="33"/>
  <c r="AO28" i="33"/>
  <c r="AN28" i="33"/>
  <c r="AM28" i="33"/>
  <c r="AL28" i="33"/>
  <c r="AG28" i="33"/>
  <c r="AP27" i="33"/>
  <c r="AO27" i="33"/>
  <c r="AN27" i="33"/>
  <c r="AM27" i="33"/>
  <c r="AL27" i="33"/>
  <c r="AG27" i="33"/>
  <c r="AP26" i="33"/>
  <c r="AO26" i="33"/>
  <c r="AN26" i="33"/>
  <c r="AM26" i="33"/>
  <c r="AL26" i="33"/>
  <c r="AG26" i="33"/>
  <c r="AP25" i="33"/>
  <c r="AO25" i="33"/>
  <c r="AN25" i="33"/>
  <c r="AM25" i="33"/>
  <c r="AL25" i="33"/>
  <c r="AG25" i="33"/>
  <c r="AP24" i="33"/>
  <c r="AO24" i="33"/>
  <c r="AN24" i="33"/>
  <c r="AM24" i="33"/>
  <c r="AL24" i="33"/>
  <c r="AG24" i="33"/>
  <c r="AP23" i="33"/>
  <c r="AO23" i="33"/>
  <c r="AM23" i="33"/>
  <c r="AG23" i="33"/>
  <c r="AP22" i="33"/>
  <c r="AO22" i="33"/>
  <c r="AM22" i="33"/>
  <c r="AG22" i="33"/>
  <c r="AP21" i="33"/>
  <c r="AO21" i="33"/>
  <c r="AM21" i="33"/>
  <c r="AG21" i="33"/>
  <c r="AP20" i="33"/>
  <c r="AO20" i="33"/>
  <c r="AM20" i="33"/>
  <c r="AG20" i="33"/>
  <c r="AP19" i="33"/>
  <c r="AO19" i="33"/>
  <c r="AM19" i="33"/>
  <c r="AG19" i="33"/>
  <c r="AP18" i="33"/>
  <c r="AO18" i="33"/>
  <c r="AM18" i="33"/>
  <c r="AG18" i="33"/>
  <c r="AQ17" i="33"/>
  <c r="AP17" i="33"/>
  <c r="AO17" i="33"/>
  <c r="AN17" i="33"/>
  <c r="AM17" i="33"/>
  <c r="AL17" i="33"/>
  <c r="AG17" i="33"/>
  <c r="AQ16" i="33"/>
  <c r="AP16" i="33"/>
  <c r="AO16" i="33"/>
  <c r="AN16" i="33"/>
  <c r="AM16" i="33"/>
  <c r="AL16" i="33"/>
  <c r="AG16" i="33"/>
  <c r="AQ15" i="33"/>
  <c r="AP15" i="33"/>
  <c r="AO15" i="33"/>
  <c r="AN15" i="33"/>
  <c r="AM15" i="33"/>
  <c r="AL15" i="33"/>
  <c r="AG15" i="33"/>
  <c r="AQ14" i="33"/>
  <c r="AP14" i="33"/>
  <c r="AO14" i="33"/>
  <c r="AN14" i="33"/>
  <c r="AM14" i="33"/>
  <c r="AL14" i="33"/>
  <c r="AG14" i="33"/>
  <c r="AQ13" i="33"/>
  <c r="AP13" i="33"/>
  <c r="AO13" i="33"/>
  <c r="AN13" i="33"/>
  <c r="AM13" i="33"/>
  <c r="AL13" i="33"/>
  <c r="AG13" i="33"/>
  <c r="AQ12" i="33"/>
  <c r="AP12" i="33"/>
  <c r="AO12" i="33"/>
  <c r="AN12" i="33"/>
  <c r="AM12" i="33"/>
  <c r="AL12" i="33"/>
  <c r="AG12" i="33"/>
  <c r="AQ11" i="33"/>
  <c r="AP11" i="33"/>
  <c r="AO11" i="33"/>
  <c r="AN11" i="33"/>
  <c r="AM11" i="33"/>
  <c r="AL11" i="33"/>
  <c r="AG11" i="33"/>
  <c r="AQ10" i="33"/>
  <c r="AP10" i="33"/>
  <c r="AO10" i="33"/>
  <c r="AN10" i="33"/>
  <c r="AM10" i="33"/>
  <c r="AL10" i="33"/>
  <c r="AG10" i="33"/>
  <c r="AQ9" i="33"/>
  <c r="AP9" i="33"/>
  <c r="AO9" i="33"/>
  <c r="AN9" i="33"/>
  <c r="AM9" i="33"/>
  <c r="AL9" i="33"/>
  <c r="AG9" i="33"/>
  <c r="AQ8" i="33"/>
  <c r="AP8" i="33"/>
  <c r="AO8" i="33"/>
  <c r="AN8" i="33"/>
  <c r="AM8" i="33"/>
  <c r="AL8" i="33"/>
  <c r="AG8" i="33"/>
  <c r="AQ7" i="33"/>
  <c r="AP7" i="33"/>
  <c r="AO7" i="33"/>
  <c r="AN7" i="33"/>
  <c r="AM7" i="33"/>
  <c r="AL7" i="33"/>
  <c r="AG7" i="33"/>
  <c r="AQ6" i="33"/>
  <c r="AP6" i="33"/>
  <c r="AO6" i="33"/>
  <c r="AN6" i="33"/>
  <c r="AM6" i="33"/>
  <c r="AL6" i="33"/>
  <c r="AG6" i="33"/>
  <c r="AE36" i="32"/>
  <c r="Y36" i="32"/>
  <c r="X36" i="32"/>
  <c r="W36" i="32"/>
  <c r="V36" i="32"/>
  <c r="R36" i="32"/>
  <c r="Q36" i="32"/>
  <c r="O36" i="32"/>
  <c r="K36" i="32"/>
  <c r="J36" i="32"/>
  <c r="B36" i="32"/>
  <c r="C36" i="32"/>
  <c r="D36" i="32"/>
  <c r="E36" i="32"/>
  <c r="G36" i="32"/>
  <c r="H36" i="32"/>
  <c r="I36" i="32"/>
  <c r="I39" i="32" s="1"/>
  <c r="L36" i="32"/>
  <c r="L39" i="32" s="1"/>
  <c r="N36" i="32"/>
  <c r="P36" i="32"/>
  <c r="S36" i="32"/>
  <c r="S39" i="32"/>
  <c r="U36" i="32"/>
  <c r="Z36" i="32"/>
  <c r="Z39" i="32" s="1"/>
  <c r="AB36" i="32"/>
  <c r="AC36" i="32"/>
  <c r="AD36" i="32"/>
  <c r="C37" i="32"/>
  <c r="C39" i="32" s="1"/>
  <c r="D37" i="32"/>
  <c r="H37" i="32"/>
  <c r="J37" i="32"/>
  <c r="K37" i="32"/>
  <c r="O37" i="32"/>
  <c r="Q37" i="32"/>
  <c r="R37" i="32"/>
  <c r="V37" i="32"/>
  <c r="X37" i="32"/>
  <c r="Y37" i="32"/>
  <c r="AC37" i="32"/>
  <c r="AE37" i="32"/>
  <c r="B38" i="32"/>
  <c r="C38" i="32"/>
  <c r="D38" i="32"/>
  <c r="G38" i="32"/>
  <c r="G39" i="32" s="1"/>
  <c r="H38" i="32"/>
  <c r="I38" i="32"/>
  <c r="J38" i="32"/>
  <c r="K38" i="32"/>
  <c r="N38" i="32"/>
  <c r="O38" i="32"/>
  <c r="P38" i="32"/>
  <c r="Q38" i="32"/>
  <c r="R38" i="32"/>
  <c r="U38" i="32"/>
  <c r="V38" i="32"/>
  <c r="W38" i="32"/>
  <c r="X38" i="32"/>
  <c r="Y38" i="32"/>
  <c r="AB38" i="32"/>
  <c r="AC38" i="32"/>
  <c r="AD38" i="32"/>
  <c r="AE38" i="32"/>
  <c r="B39" i="32"/>
  <c r="E39" i="32"/>
  <c r="H39" i="32"/>
  <c r="AG6" i="31"/>
  <c r="AG24" i="31"/>
  <c r="AP35" i="32"/>
  <c r="AO35" i="32"/>
  <c r="AP34" i="32"/>
  <c r="AO34" i="32"/>
  <c r="AP33" i="32"/>
  <c r="AO33" i="32"/>
  <c r="AP32" i="32"/>
  <c r="AO32" i="32"/>
  <c r="AP31" i="32"/>
  <c r="AO31" i="32"/>
  <c r="AP30" i="32"/>
  <c r="AO30" i="32"/>
  <c r="AP29" i="32"/>
  <c r="AO29" i="32"/>
  <c r="AP28" i="32"/>
  <c r="AO28" i="32"/>
  <c r="AP27" i="32"/>
  <c r="AO27" i="32"/>
  <c r="AP26" i="32"/>
  <c r="AO26" i="32"/>
  <c r="AP25" i="32"/>
  <c r="AO25" i="32"/>
  <c r="AP24" i="32"/>
  <c r="AO24" i="32"/>
  <c r="AP23" i="32"/>
  <c r="AO23" i="32"/>
  <c r="AP22" i="32"/>
  <c r="AO22" i="32"/>
  <c r="AP21" i="32"/>
  <c r="AO21" i="32"/>
  <c r="AP20" i="32"/>
  <c r="AO20" i="32"/>
  <c r="AP19" i="32"/>
  <c r="AO19" i="32"/>
  <c r="AP18" i="32"/>
  <c r="AO18" i="32"/>
  <c r="AP17" i="32"/>
  <c r="AO17" i="32"/>
  <c r="AP16" i="32"/>
  <c r="AO16" i="32"/>
  <c r="AP15" i="32"/>
  <c r="AO15" i="32"/>
  <c r="AP14" i="32"/>
  <c r="AO14" i="32"/>
  <c r="AP13" i="32"/>
  <c r="AO13" i="32"/>
  <c r="AP12" i="32"/>
  <c r="AO12" i="32"/>
  <c r="AP11" i="32"/>
  <c r="AO11" i="32"/>
  <c r="AP10" i="32"/>
  <c r="AO10" i="32"/>
  <c r="AP9" i="32"/>
  <c r="AO9" i="32"/>
  <c r="AP8" i="32"/>
  <c r="AO8" i="32"/>
  <c r="AP7" i="32"/>
  <c r="AO7" i="32"/>
  <c r="AP6" i="32"/>
  <c r="AO6" i="32"/>
  <c r="AN35" i="32"/>
  <c r="AN34" i="32"/>
  <c r="AN33" i="32"/>
  <c r="AN32" i="32"/>
  <c r="AN31" i="32"/>
  <c r="AN30" i="32"/>
  <c r="AN29" i="32"/>
  <c r="AN28" i="32"/>
  <c r="AN27" i="32"/>
  <c r="AN26" i="32"/>
  <c r="AN25" i="32"/>
  <c r="AN24" i="32"/>
  <c r="AN17" i="32"/>
  <c r="AN16" i="32"/>
  <c r="AN15" i="32"/>
  <c r="AN14" i="32"/>
  <c r="AN13" i="32"/>
  <c r="AN12" i="32"/>
  <c r="AN11" i="32"/>
  <c r="AN10" i="32"/>
  <c r="AN9" i="32"/>
  <c r="AN8" i="32"/>
  <c r="AN7" i="32"/>
  <c r="AN6" i="32"/>
  <c r="AM6" i="32"/>
  <c r="AM35" i="32"/>
  <c r="AM34" i="32"/>
  <c r="AM33" i="32"/>
  <c r="AM32" i="32"/>
  <c r="AM31" i="32"/>
  <c r="AM30" i="32"/>
  <c r="AM29" i="32"/>
  <c r="AM28" i="32"/>
  <c r="AM27" i="32"/>
  <c r="AM26" i="32"/>
  <c r="AM25" i="32"/>
  <c r="AM24" i="32"/>
  <c r="AM23" i="32"/>
  <c r="AM22" i="32"/>
  <c r="AM21" i="32"/>
  <c r="AM20" i="32"/>
  <c r="AM19" i="32"/>
  <c r="AM18" i="32"/>
  <c r="AM17" i="32"/>
  <c r="AM16" i="32"/>
  <c r="AM15" i="32"/>
  <c r="AM14" i="32"/>
  <c r="AM13" i="32"/>
  <c r="AM12" i="32"/>
  <c r="AM11" i="32"/>
  <c r="AM10" i="32"/>
  <c r="AM9" i="32"/>
  <c r="AM8" i="32"/>
  <c r="AM7" i="32"/>
  <c r="AL35" i="32"/>
  <c r="AL34" i="32"/>
  <c r="AL33" i="32"/>
  <c r="AL32" i="32"/>
  <c r="AL31" i="32"/>
  <c r="AL30" i="32"/>
  <c r="AL29" i="32"/>
  <c r="AL28" i="32"/>
  <c r="AL27" i="32"/>
  <c r="AL26" i="32"/>
  <c r="AL25" i="32"/>
  <c r="AL24" i="32"/>
  <c r="AL17" i="32"/>
  <c r="AL16" i="32"/>
  <c r="AL15" i="32"/>
  <c r="AL14" i="32"/>
  <c r="AL13" i="32"/>
  <c r="AL12" i="32"/>
  <c r="AL11" i="32"/>
  <c r="AL10" i="32"/>
  <c r="AL9" i="32"/>
  <c r="AL8" i="32"/>
  <c r="AL7" i="32"/>
  <c r="AL6" i="32"/>
  <c r="AI38" i="32"/>
  <c r="AI36" i="32"/>
  <c r="AI39" i="32" s="1"/>
  <c r="AG35" i="32"/>
  <c r="AG34" i="32"/>
  <c r="AG33" i="32"/>
  <c r="AG32" i="32"/>
  <c r="AG31" i="32"/>
  <c r="AG30" i="32"/>
  <c r="AG29" i="32"/>
  <c r="AG28" i="32"/>
  <c r="AG27" i="32"/>
  <c r="AG26" i="32"/>
  <c r="AG25" i="32"/>
  <c r="AG24" i="32"/>
  <c r="AG23" i="32"/>
  <c r="AG22" i="32"/>
  <c r="AG21" i="32"/>
  <c r="AG20" i="32"/>
  <c r="AG19" i="32"/>
  <c r="AG18" i="32"/>
  <c r="AG17" i="32"/>
  <c r="AQ17" i="32" s="1"/>
  <c r="AR17" i="32" s="1"/>
  <c r="AG16" i="32"/>
  <c r="AQ16" i="32" s="1"/>
  <c r="AR16" i="32" s="1"/>
  <c r="AG15" i="32"/>
  <c r="AG14" i="32"/>
  <c r="AQ14" i="32" s="1"/>
  <c r="AR14" i="32" s="1"/>
  <c r="AG13" i="32"/>
  <c r="AQ13" i="32" s="1"/>
  <c r="AG12" i="32"/>
  <c r="AG11" i="32"/>
  <c r="AQ11" i="32" s="1"/>
  <c r="AR11" i="32" s="1"/>
  <c r="AG10" i="32"/>
  <c r="AQ10" i="32"/>
  <c r="AG9" i="32"/>
  <c r="AG8" i="32"/>
  <c r="AQ8" i="32"/>
  <c r="AG7" i="32"/>
  <c r="AQ7" i="32" s="1"/>
  <c r="AR7" i="32" s="1"/>
  <c r="AG6" i="32"/>
  <c r="AE36" i="31"/>
  <c r="AA36" i="31"/>
  <c r="Z36" i="31"/>
  <c r="X36" i="31"/>
  <c r="T36" i="31"/>
  <c r="S36" i="31"/>
  <c r="Q36" i="31"/>
  <c r="M36" i="31"/>
  <c r="L36" i="31"/>
  <c r="J36" i="31"/>
  <c r="F36" i="31"/>
  <c r="E36" i="31"/>
  <c r="AE38" i="31"/>
  <c r="AD38" i="31"/>
  <c r="AE37" i="31"/>
  <c r="AD36" i="31"/>
  <c r="B36" i="31"/>
  <c r="C36" i="31"/>
  <c r="C39" i="31" s="1"/>
  <c r="D36" i="31"/>
  <c r="G36" i="31"/>
  <c r="G39" i="31" s="1"/>
  <c r="C37" i="31"/>
  <c r="E37" i="31"/>
  <c r="F37" i="31"/>
  <c r="B38" i="31"/>
  <c r="B39" i="31" s="1"/>
  <c r="C38" i="31"/>
  <c r="D38" i="31"/>
  <c r="D39" i="31" s="1"/>
  <c r="E38" i="31"/>
  <c r="F38" i="31"/>
  <c r="X36" i="30"/>
  <c r="Q36" i="30"/>
  <c r="I36" i="31"/>
  <c r="K36" i="31"/>
  <c r="N36" i="31"/>
  <c r="N39" i="31" s="1"/>
  <c r="P36" i="31"/>
  <c r="R36" i="31"/>
  <c r="U36" i="31"/>
  <c r="U39" i="31" s="1"/>
  <c r="W36" i="31"/>
  <c r="Y36" i="31"/>
  <c r="AB36" i="31"/>
  <c r="AB39" i="31" s="1"/>
  <c r="J37" i="31"/>
  <c r="L37" i="31"/>
  <c r="M37" i="31"/>
  <c r="Q37" i="31"/>
  <c r="S37" i="31"/>
  <c r="T37" i="31"/>
  <c r="X37" i="31"/>
  <c r="Z37" i="31"/>
  <c r="AA37" i="31"/>
  <c r="I38" i="31"/>
  <c r="J38" i="31"/>
  <c r="K38" i="31"/>
  <c r="L38" i="31"/>
  <c r="M38" i="31"/>
  <c r="P38" i="31"/>
  <c r="Q38" i="31"/>
  <c r="R38" i="31"/>
  <c r="S38" i="31"/>
  <c r="T38" i="31"/>
  <c r="W38" i="31"/>
  <c r="X38" i="31"/>
  <c r="Y38" i="31"/>
  <c r="Z38" i="31"/>
  <c r="AA38" i="31"/>
  <c r="AL6" i="31"/>
  <c r="AM6" i="31"/>
  <c r="AN6" i="31"/>
  <c r="AO6" i="31"/>
  <c r="AP6" i="31"/>
  <c r="AQ6" i="31"/>
  <c r="AL7" i="31"/>
  <c r="AM7" i="31"/>
  <c r="AN7" i="31"/>
  <c r="AO7" i="31"/>
  <c r="AP7" i="31"/>
  <c r="AQ7" i="31"/>
  <c r="AL8" i="31"/>
  <c r="AM8" i="31"/>
  <c r="AN8" i="31"/>
  <c r="AO8" i="31"/>
  <c r="AP8" i="31"/>
  <c r="AQ8" i="31"/>
  <c r="AL9" i="31"/>
  <c r="AM9" i="31"/>
  <c r="AN9" i="31"/>
  <c r="AO9" i="31"/>
  <c r="AP9" i="31"/>
  <c r="AQ9" i="31"/>
  <c r="AL10" i="31"/>
  <c r="AM10" i="31"/>
  <c r="AN10" i="31"/>
  <c r="AO10" i="31"/>
  <c r="AP10" i="31"/>
  <c r="AQ10" i="31"/>
  <c r="AL11" i="31"/>
  <c r="AM11" i="31"/>
  <c r="AN11" i="31"/>
  <c r="AO11" i="31"/>
  <c r="AP11" i="31"/>
  <c r="AQ11" i="31"/>
  <c r="AL12" i="31"/>
  <c r="AM12" i="31"/>
  <c r="AN12" i="31"/>
  <c r="AO12" i="31"/>
  <c r="AP12" i="31"/>
  <c r="AQ12" i="31"/>
  <c r="AL13" i="31"/>
  <c r="AM13" i="31"/>
  <c r="AN13" i="31"/>
  <c r="AO13" i="31"/>
  <c r="AP13" i="31"/>
  <c r="AQ13" i="31"/>
  <c r="AL14" i="31"/>
  <c r="AM14" i="31"/>
  <c r="AN14" i="31"/>
  <c r="AO14" i="31"/>
  <c r="AP14" i="31"/>
  <c r="AQ14" i="31"/>
  <c r="AL15" i="31"/>
  <c r="AM15" i="31"/>
  <c r="AN15" i="31"/>
  <c r="AO15" i="31"/>
  <c r="AP15" i="31"/>
  <c r="AQ15" i="31"/>
  <c r="AL16" i="31"/>
  <c r="AM16" i="31"/>
  <c r="AN16" i="31"/>
  <c r="AO16" i="31"/>
  <c r="AP16" i="31"/>
  <c r="AQ16" i="31"/>
  <c r="AL17" i="31"/>
  <c r="AM17" i="31"/>
  <c r="AN17" i="31"/>
  <c r="AO17" i="31"/>
  <c r="AP17" i="31"/>
  <c r="AQ17" i="31"/>
  <c r="AM18" i="31"/>
  <c r="AM19" i="31"/>
  <c r="AP19" i="31"/>
  <c r="AM20" i="31"/>
  <c r="AM21" i="31"/>
  <c r="AP21" i="31"/>
  <c r="AM22" i="31"/>
  <c r="AM23" i="31"/>
  <c r="AP23" i="31"/>
  <c r="AL24" i="31"/>
  <c r="AM24" i="31"/>
  <c r="AN24" i="31"/>
  <c r="AO24" i="31"/>
  <c r="AP24" i="31"/>
  <c r="AL25" i="31"/>
  <c r="AM25" i="31"/>
  <c r="AN25" i="31"/>
  <c r="AO25" i="31"/>
  <c r="AP25" i="31"/>
  <c r="AL26" i="31"/>
  <c r="AM26" i="31"/>
  <c r="AN26" i="31"/>
  <c r="AO26" i="31"/>
  <c r="AP26" i="31"/>
  <c r="AL27" i="31"/>
  <c r="AM27" i="31"/>
  <c r="AN27" i="31"/>
  <c r="AO27" i="31"/>
  <c r="AP27" i="31"/>
  <c r="AL28" i="31"/>
  <c r="AM28" i="31"/>
  <c r="AN28" i="31"/>
  <c r="AO28" i="31"/>
  <c r="AP28" i="31"/>
  <c r="AL29" i="31"/>
  <c r="AM29" i="31"/>
  <c r="AN29" i="31"/>
  <c r="AO29" i="31"/>
  <c r="AP29" i="31"/>
  <c r="AL30" i="31"/>
  <c r="AM30" i="31"/>
  <c r="AN30" i="31"/>
  <c r="AO30" i="31"/>
  <c r="AP30" i="31"/>
  <c r="AL31" i="31"/>
  <c r="AM31" i="31"/>
  <c r="AN31" i="31"/>
  <c r="AO31" i="31"/>
  <c r="AP31" i="31"/>
  <c r="AL32" i="31"/>
  <c r="AM32" i="31"/>
  <c r="AN32" i="31"/>
  <c r="AO32" i="31"/>
  <c r="AP32" i="31"/>
  <c r="AL33" i="31"/>
  <c r="AM33" i="31"/>
  <c r="AN33" i="31"/>
  <c r="AO33" i="31"/>
  <c r="AP33" i="31"/>
  <c r="AL34" i="31"/>
  <c r="AM34" i="31"/>
  <c r="AN34" i="31"/>
  <c r="AO34" i="31"/>
  <c r="AP34" i="31"/>
  <c r="AL35" i="31"/>
  <c r="AM35" i="31"/>
  <c r="AN35" i="31"/>
  <c r="AO35" i="31"/>
  <c r="AP35" i="31"/>
  <c r="AI38" i="31"/>
  <c r="AI36" i="31"/>
  <c r="AG35" i="31"/>
  <c r="AG34" i="31"/>
  <c r="AG33" i="31"/>
  <c r="AG32" i="31"/>
  <c r="AG31" i="31"/>
  <c r="AG30" i="31"/>
  <c r="AG29" i="31"/>
  <c r="AG28" i="31"/>
  <c r="AG27" i="31"/>
  <c r="AG26" i="31"/>
  <c r="AG25" i="31"/>
  <c r="AG23" i="31"/>
  <c r="AO23" i="31" s="1"/>
  <c r="AR23" i="31" s="1"/>
  <c r="AG22" i="31"/>
  <c r="AO22" i="31" s="1"/>
  <c r="AG21" i="31"/>
  <c r="AO21" i="31" s="1"/>
  <c r="AR21" i="31" s="1"/>
  <c r="AG20" i="31"/>
  <c r="AO20" i="31"/>
  <c r="AG19" i="31"/>
  <c r="AG18" i="31"/>
  <c r="AO18" i="31" s="1"/>
  <c r="AG17" i="31"/>
  <c r="AG16" i="31"/>
  <c r="AG15" i="31"/>
  <c r="AG14" i="31"/>
  <c r="AG13" i="31"/>
  <c r="AG12" i="31"/>
  <c r="AG11" i="31"/>
  <c r="AG10" i="31"/>
  <c r="AG9" i="31"/>
  <c r="AG8" i="31"/>
  <c r="AG7" i="31"/>
  <c r="AM35" i="30"/>
  <c r="AL35" i="30"/>
  <c r="AD36" i="30"/>
  <c r="AC36" i="30"/>
  <c r="AA36" i="30"/>
  <c r="W38" i="30"/>
  <c r="W36" i="30"/>
  <c r="V36" i="30"/>
  <c r="T36" i="30"/>
  <c r="P36" i="30"/>
  <c r="O36" i="30"/>
  <c r="M36" i="30"/>
  <c r="I36" i="30"/>
  <c r="H36" i="30"/>
  <c r="F36" i="30"/>
  <c r="AQ7" i="30"/>
  <c r="AQ8" i="30"/>
  <c r="AQ9" i="30"/>
  <c r="AQ10" i="30"/>
  <c r="AQ11" i="30"/>
  <c r="AQ12" i="30"/>
  <c r="AQ13" i="30"/>
  <c r="AQ14" i="30"/>
  <c r="AQ15" i="30"/>
  <c r="AQ16" i="30"/>
  <c r="AQ17" i="30"/>
  <c r="AQ6" i="30"/>
  <c r="AP35" i="30"/>
  <c r="AP34" i="30"/>
  <c r="AP33" i="30"/>
  <c r="AP32" i="30"/>
  <c r="AP31" i="30"/>
  <c r="AP30" i="30"/>
  <c r="AP29" i="30"/>
  <c r="AP28" i="30"/>
  <c r="AP27" i="30"/>
  <c r="AP26" i="30"/>
  <c r="AP25" i="30"/>
  <c r="AP24" i="30"/>
  <c r="AP23" i="30"/>
  <c r="AP22" i="30"/>
  <c r="AP21" i="30"/>
  <c r="AP20" i="30"/>
  <c r="AP19" i="30"/>
  <c r="AP18" i="30"/>
  <c r="AP17" i="30"/>
  <c r="AP16" i="30"/>
  <c r="AP15" i="30"/>
  <c r="AP14" i="30"/>
  <c r="AP13" i="30"/>
  <c r="AP12" i="30"/>
  <c r="AP11" i="30"/>
  <c r="AP10" i="30"/>
  <c r="AP9" i="30"/>
  <c r="AP8" i="30"/>
  <c r="AP7" i="30"/>
  <c r="AP6" i="30"/>
  <c r="AO29" i="30"/>
  <c r="AN30" i="30"/>
  <c r="AO35" i="30"/>
  <c r="AN35" i="30"/>
  <c r="AO34" i="30"/>
  <c r="AN34" i="30"/>
  <c r="AM34" i="30"/>
  <c r="AO33" i="30"/>
  <c r="AN33" i="30"/>
  <c r="AM33" i="30"/>
  <c r="AO32" i="30"/>
  <c r="AN32" i="30"/>
  <c r="AM32" i="30"/>
  <c r="AO31" i="30"/>
  <c r="AN31" i="30"/>
  <c r="AM31" i="30"/>
  <c r="AO30" i="30"/>
  <c r="AM30" i="30"/>
  <c r="AN29" i="30"/>
  <c r="AM29" i="30"/>
  <c r="AO28" i="30"/>
  <c r="AN28" i="30"/>
  <c r="AM28" i="30"/>
  <c r="AO27" i="30"/>
  <c r="AN27" i="30"/>
  <c r="AM27" i="30"/>
  <c r="AO26" i="30"/>
  <c r="AN26" i="30"/>
  <c r="AM26" i="30"/>
  <c r="AO25" i="30"/>
  <c r="AN25" i="30"/>
  <c r="AM25" i="30"/>
  <c r="AO24" i="30"/>
  <c r="AN24" i="30"/>
  <c r="AM24" i="30"/>
  <c r="AO23" i="30"/>
  <c r="AO22" i="30"/>
  <c r="AO21" i="30"/>
  <c r="AO20" i="30"/>
  <c r="AO19" i="30"/>
  <c r="AO18" i="30"/>
  <c r="AM23" i="30"/>
  <c r="AM22" i="30"/>
  <c r="AM21" i="30"/>
  <c r="AM20" i="30"/>
  <c r="AM19" i="30"/>
  <c r="AM18" i="30"/>
  <c r="AO17" i="30"/>
  <c r="AN17" i="30"/>
  <c r="AM17" i="30"/>
  <c r="AO16" i="30"/>
  <c r="AN16" i="30"/>
  <c r="AM16" i="30"/>
  <c r="AO15" i="30"/>
  <c r="AN15" i="30"/>
  <c r="AM15" i="30"/>
  <c r="AO14" i="30"/>
  <c r="AN14" i="30"/>
  <c r="AM14" i="30"/>
  <c r="AO13" i="30"/>
  <c r="AN13" i="30"/>
  <c r="AM13" i="30"/>
  <c r="AO12" i="30"/>
  <c r="AN12" i="30"/>
  <c r="AM12" i="30"/>
  <c r="AO11" i="30"/>
  <c r="AN11" i="30"/>
  <c r="AM11" i="30"/>
  <c r="AO10" i="30"/>
  <c r="AN10" i="30"/>
  <c r="AM10" i="30"/>
  <c r="AO9" i="30"/>
  <c r="AN9" i="30"/>
  <c r="AM9" i="30"/>
  <c r="AO8" i="30"/>
  <c r="AN8" i="30"/>
  <c r="AM8" i="30"/>
  <c r="AO7" i="30"/>
  <c r="AN7" i="30"/>
  <c r="AM7" i="30"/>
  <c r="AN6" i="30"/>
  <c r="AO6" i="30"/>
  <c r="AM6" i="30"/>
  <c r="AL6" i="30"/>
  <c r="AL34" i="30"/>
  <c r="AL33" i="30"/>
  <c r="AL32" i="30"/>
  <c r="AL31" i="30"/>
  <c r="AL30" i="30"/>
  <c r="AL29" i="30"/>
  <c r="AL28" i="30"/>
  <c r="AL27" i="30"/>
  <c r="AL26" i="30"/>
  <c r="AL25" i="30"/>
  <c r="AL24" i="30"/>
  <c r="AL17" i="30"/>
  <c r="AL16" i="30"/>
  <c r="AL15" i="30"/>
  <c r="AL14" i="30"/>
  <c r="AL13" i="30"/>
  <c r="AL12" i="30"/>
  <c r="AL11" i="30"/>
  <c r="AL10" i="30"/>
  <c r="AL9" i="30"/>
  <c r="AL8" i="30"/>
  <c r="AL7" i="30"/>
  <c r="B36" i="30"/>
  <c r="AD38" i="30"/>
  <c r="AD37" i="30"/>
  <c r="AE36" i="30"/>
  <c r="AE39" i="30" s="1"/>
  <c r="AC38" i="30"/>
  <c r="AB38" i="30"/>
  <c r="AA38" i="30"/>
  <c r="Z38" i="30"/>
  <c r="AC37" i="30"/>
  <c r="AA37" i="30"/>
  <c r="W37" i="30"/>
  <c r="AB36" i="30"/>
  <c r="Z36" i="30"/>
  <c r="X39" i="30"/>
  <c r="V38" i="30"/>
  <c r="U38" i="30"/>
  <c r="T38" i="30"/>
  <c r="S38" i="30"/>
  <c r="P38" i="30"/>
  <c r="O38" i="30"/>
  <c r="N38" i="30"/>
  <c r="M38" i="30"/>
  <c r="L38" i="30"/>
  <c r="I38" i="30"/>
  <c r="H38" i="30"/>
  <c r="G38" i="30"/>
  <c r="F38" i="30"/>
  <c r="E38" i="30"/>
  <c r="B38" i="30"/>
  <c r="V37" i="30"/>
  <c r="T37" i="30"/>
  <c r="P37" i="30"/>
  <c r="O37" i="30"/>
  <c r="M37" i="30"/>
  <c r="I37" i="30"/>
  <c r="H37" i="30"/>
  <c r="F37" i="30"/>
  <c r="B37" i="30"/>
  <c r="U36" i="30"/>
  <c r="S36" i="30"/>
  <c r="Q39" i="30"/>
  <c r="N36" i="30"/>
  <c r="L36" i="30"/>
  <c r="J36" i="30"/>
  <c r="J39" i="30" s="1"/>
  <c r="G36" i="30"/>
  <c r="E36" i="30"/>
  <c r="C36" i="30"/>
  <c r="C39" i="30" s="1"/>
  <c r="AI38" i="30"/>
  <c r="AI36" i="30"/>
  <c r="AG35" i="30"/>
  <c r="AG34" i="30"/>
  <c r="AG33" i="30"/>
  <c r="AG32" i="30"/>
  <c r="AG31" i="30"/>
  <c r="AG30" i="30"/>
  <c r="AG29" i="30"/>
  <c r="AG28" i="30"/>
  <c r="AG27" i="30"/>
  <c r="AG26" i="30"/>
  <c r="AG25" i="30"/>
  <c r="AG24" i="30"/>
  <c r="AG23" i="30"/>
  <c r="AG22" i="30"/>
  <c r="AG21" i="30"/>
  <c r="AG20" i="30"/>
  <c r="AG19" i="30"/>
  <c r="AG18" i="30"/>
  <c r="AG17" i="30"/>
  <c r="AG16" i="30"/>
  <c r="AG15" i="30"/>
  <c r="AG14" i="30"/>
  <c r="AG13" i="30"/>
  <c r="AG12" i="30"/>
  <c r="AG11" i="30"/>
  <c r="AG10" i="30"/>
  <c r="AG9" i="30"/>
  <c r="AG8" i="30"/>
  <c r="AG7" i="30"/>
  <c r="AG6" i="30"/>
  <c r="AE36" i="29"/>
  <c r="AC36" i="29"/>
  <c r="Y36" i="29"/>
  <c r="X36" i="29"/>
  <c r="V36" i="29"/>
  <c r="R36" i="29"/>
  <c r="Q36" i="29"/>
  <c r="P36" i="29"/>
  <c r="O36" i="29"/>
  <c r="K36" i="29"/>
  <c r="J36" i="29"/>
  <c r="H36" i="29"/>
  <c r="H38" i="29"/>
  <c r="G38" i="29"/>
  <c r="D36" i="29"/>
  <c r="C36" i="29"/>
  <c r="AQ6" i="29"/>
  <c r="AQ17" i="29"/>
  <c r="AQ16" i="29"/>
  <c r="AQ15" i="29"/>
  <c r="AQ14" i="29"/>
  <c r="AQ13" i="29"/>
  <c r="AQ12" i="29"/>
  <c r="AQ11" i="29"/>
  <c r="AQ10" i="29"/>
  <c r="AQ9" i="29"/>
  <c r="AQ8" i="29"/>
  <c r="AQ7" i="29"/>
  <c r="AP35" i="29"/>
  <c r="AP34" i="29"/>
  <c r="AP33" i="29"/>
  <c r="AP32" i="29"/>
  <c r="AP31" i="29"/>
  <c r="AP30" i="29"/>
  <c r="AP29" i="29"/>
  <c r="AP28" i="29"/>
  <c r="AP27" i="29"/>
  <c r="AP26" i="29"/>
  <c r="AP25" i="29"/>
  <c r="AP24" i="29"/>
  <c r="AP23" i="29"/>
  <c r="AP22" i="29"/>
  <c r="AP21" i="29"/>
  <c r="AP20" i="29"/>
  <c r="AP19" i="29"/>
  <c r="AP18" i="29"/>
  <c r="AP17" i="29"/>
  <c r="AP16" i="29"/>
  <c r="AP15" i="29"/>
  <c r="AP14" i="29"/>
  <c r="AP13" i="29"/>
  <c r="AP12" i="29"/>
  <c r="AP11" i="29"/>
  <c r="AP10" i="29"/>
  <c r="AP9" i="29"/>
  <c r="AP8" i="29"/>
  <c r="AP7" i="29"/>
  <c r="AP6" i="29"/>
  <c r="AO35" i="29"/>
  <c r="AN35" i="29"/>
  <c r="AO34" i="29"/>
  <c r="AN34" i="29"/>
  <c r="AO33" i="29"/>
  <c r="AN33" i="29"/>
  <c r="AO32" i="29"/>
  <c r="AN32" i="29"/>
  <c r="AO31" i="29"/>
  <c r="AN31" i="29"/>
  <c r="AO30" i="29"/>
  <c r="AN30" i="29"/>
  <c r="AO29" i="29"/>
  <c r="AN29" i="29"/>
  <c r="AO28" i="29"/>
  <c r="AN28" i="29"/>
  <c r="AO27" i="29"/>
  <c r="AN27" i="29"/>
  <c r="AO26" i="29"/>
  <c r="AN26" i="29"/>
  <c r="AO25" i="29"/>
  <c r="AN25" i="29"/>
  <c r="AO24" i="29"/>
  <c r="AN24" i="29"/>
  <c r="AN38" i="29" s="1"/>
  <c r="AO23" i="29"/>
  <c r="AO22" i="29"/>
  <c r="AO21" i="29"/>
  <c r="AO20" i="29"/>
  <c r="AO19" i="29"/>
  <c r="AO18" i="29"/>
  <c r="AO17" i="29"/>
  <c r="AN17" i="29"/>
  <c r="AO16" i="29"/>
  <c r="AN16" i="29"/>
  <c r="AO15" i="29"/>
  <c r="AN15" i="29"/>
  <c r="AO14" i="29"/>
  <c r="AN14" i="29"/>
  <c r="AO13" i="29"/>
  <c r="AN13" i="29"/>
  <c r="AO12" i="29"/>
  <c r="AN12" i="29"/>
  <c r="AO11" i="29"/>
  <c r="AN11" i="29"/>
  <c r="AO10" i="29"/>
  <c r="AN10" i="29"/>
  <c r="AO9" i="29"/>
  <c r="AN9" i="29"/>
  <c r="AN36" i="29" s="1"/>
  <c r="AN39" i="29" s="1"/>
  <c r="AO8" i="29"/>
  <c r="AN8" i="29"/>
  <c r="AO7" i="29"/>
  <c r="AN7" i="29"/>
  <c r="AO6" i="29"/>
  <c r="AN6" i="29"/>
  <c r="AL24" i="29"/>
  <c r="AM35" i="29"/>
  <c r="AR35" i="29" s="1"/>
  <c r="AL35" i="29"/>
  <c r="AM34" i="29"/>
  <c r="AL34" i="29"/>
  <c r="AM33" i="29"/>
  <c r="AL33" i="29"/>
  <c r="AM32" i="29"/>
  <c r="AL32" i="29"/>
  <c r="AM31" i="29"/>
  <c r="AR31" i="29" s="1"/>
  <c r="AL31" i="29"/>
  <c r="AM30" i="29"/>
  <c r="AL30" i="29"/>
  <c r="AM29" i="29"/>
  <c r="AL29" i="29"/>
  <c r="AM28" i="29"/>
  <c r="AL28" i="29"/>
  <c r="AM27" i="29"/>
  <c r="AM38" i="29" s="1"/>
  <c r="AL27" i="29"/>
  <c r="AM26" i="29"/>
  <c r="AL26" i="29"/>
  <c r="AM25" i="29"/>
  <c r="AL25" i="29"/>
  <c r="AM24" i="29"/>
  <c r="AM23" i="29"/>
  <c r="AM22" i="29"/>
  <c r="AR22" i="29" s="1"/>
  <c r="AM21" i="29"/>
  <c r="AM20" i="29"/>
  <c r="AM19" i="29"/>
  <c r="AM18" i="29"/>
  <c r="AM17" i="29"/>
  <c r="AL17" i="29"/>
  <c r="AM16" i="29"/>
  <c r="AL16" i="29"/>
  <c r="AR16" i="29" s="1"/>
  <c r="AM15" i="29"/>
  <c r="AL15" i="29"/>
  <c r="AM14" i="29"/>
  <c r="AL14" i="29"/>
  <c r="AM13" i="29"/>
  <c r="AL13" i="29"/>
  <c r="AM12" i="29"/>
  <c r="AL12" i="29"/>
  <c r="AR12" i="29" s="1"/>
  <c r="AM11" i="29"/>
  <c r="AL11" i="29"/>
  <c r="AM10" i="29"/>
  <c r="AL10" i="29"/>
  <c r="AM9" i="29"/>
  <c r="AL9" i="29"/>
  <c r="AM8" i="29"/>
  <c r="AL8" i="29"/>
  <c r="AR8" i="29" s="1"/>
  <c r="AM7" i="29"/>
  <c r="AL7" i="29"/>
  <c r="AM6" i="29"/>
  <c r="AL6" i="29"/>
  <c r="AE38" i="29"/>
  <c r="AD38" i="29"/>
  <c r="AC38" i="29"/>
  <c r="AB38" i="29"/>
  <c r="AB39" i="29" s="1"/>
  <c r="Y38" i="29"/>
  <c r="X38" i="29"/>
  <c r="W38" i="29"/>
  <c r="AE37" i="29"/>
  <c r="AC37" i="29"/>
  <c r="Y37" i="29"/>
  <c r="X37" i="29"/>
  <c r="AD36" i="29"/>
  <c r="AD39" i="29" s="1"/>
  <c r="AB36" i="29"/>
  <c r="Z36" i="29"/>
  <c r="Z39" i="29" s="1"/>
  <c r="W36" i="29"/>
  <c r="V38" i="29"/>
  <c r="U38" i="29"/>
  <c r="R38" i="29"/>
  <c r="Q38" i="29"/>
  <c r="P38" i="29"/>
  <c r="P39" i="29" s="1"/>
  <c r="O38" i="29"/>
  <c r="N38" i="29"/>
  <c r="K38" i="29"/>
  <c r="J38" i="29"/>
  <c r="I38" i="29"/>
  <c r="D38" i="29"/>
  <c r="C38" i="29"/>
  <c r="B38" i="29"/>
  <c r="B39" i="29" s="1"/>
  <c r="V37" i="29"/>
  <c r="R37" i="29"/>
  <c r="Q37" i="29"/>
  <c r="O37" i="29"/>
  <c r="K37" i="29"/>
  <c r="J37" i="29"/>
  <c r="H37" i="29"/>
  <c r="D37" i="29"/>
  <c r="D39" i="29" s="1"/>
  <c r="C37" i="29"/>
  <c r="U36" i="29"/>
  <c r="S36" i="29"/>
  <c r="S39" i="29" s="1"/>
  <c r="N36" i="29"/>
  <c r="L36" i="29"/>
  <c r="L39" i="29" s="1"/>
  <c r="I36" i="29"/>
  <c r="G36" i="29"/>
  <c r="E36" i="29"/>
  <c r="E39" i="29" s="1"/>
  <c r="B36" i="29"/>
  <c r="AI38" i="29"/>
  <c r="AI36" i="29"/>
  <c r="AG35" i="29"/>
  <c r="AG34" i="29"/>
  <c r="AG33" i="29"/>
  <c r="AG32" i="29"/>
  <c r="AG31" i="29"/>
  <c r="AH30" i="29" s="1"/>
  <c r="AG30" i="29"/>
  <c r="AG29" i="29"/>
  <c r="AG28" i="29"/>
  <c r="AG27" i="29"/>
  <c r="AG26" i="29"/>
  <c r="AG25" i="29"/>
  <c r="AG24" i="29"/>
  <c r="AG23" i="29"/>
  <c r="AH22" i="29" s="1"/>
  <c r="AG22" i="29"/>
  <c r="AG21" i="29"/>
  <c r="AG20" i="29"/>
  <c r="AG19" i="29"/>
  <c r="AG18" i="29"/>
  <c r="AG17" i="29"/>
  <c r="AG16" i="29"/>
  <c r="AG15" i="29"/>
  <c r="AH15" i="29" s="1"/>
  <c r="AG14" i="29"/>
  <c r="AG13" i="29"/>
  <c r="AG12" i="29"/>
  <c r="AG11" i="29"/>
  <c r="AG10" i="29"/>
  <c r="AG9" i="29"/>
  <c r="AG8" i="29"/>
  <c r="AG7" i="29"/>
  <c r="AG36" i="29" s="1"/>
  <c r="AG6" i="29"/>
  <c r="AF36" i="28"/>
  <c r="AB36" i="28"/>
  <c r="AA36" i="28"/>
  <c r="Y36" i="28"/>
  <c r="U36" i="28"/>
  <c r="T36" i="28"/>
  <c r="R36" i="28"/>
  <c r="N36" i="28"/>
  <c r="M36" i="28"/>
  <c r="L36" i="28"/>
  <c r="K36" i="28"/>
  <c r="G36" i="28"/>
  <c r="AC39" i="34"/>
  <c r="X39" i="34"/>
  <c r="W39" i="34"/>
  <c r="V39" i="34"/>
  <c r="S39" i="34"/>
  <c r="R39" i="34"/>
  <c r="P39" i="34"/>
  <c r="O39" i="34"/>
  <c r="Y39" i="34"/>
  <c r="Q39" i="34"/>
  <c r="Z39" i="34"/>
  <c r="AR30" i="34"/>
  <c r="L39" i="34"/>
  <c r="AR25" i="34"/>
  <c r="AR21" i="34"/>
  <c r="AR11" i="34"/>
  <c r="K39" i="34"/>
  <c r="AR23" i="34"/>
  <c r="AR20" i="34"/>
  <c r="AR17" i="34"/>
  <c r="AR31" i="34"/>
  <c r="AR27" i="34"/>
  <c r="J39" i="34"/>
  <c r="AR14" i="34"/>
  <c r="AR13" i="34"/>
  <c r="AR8" i="34"/>
  <c r="AR35" i="34"/>
  <c r="AR34" i="34"/>
  <c r="AR33" i="34"/>
  <c r="AR32" i="34"/>
  <c r="AR29" i="34"/>
  <c r="AR28" i="34"/>
  <c r="AR26" i="34"/>
  <c r="AR24" i="34"/>
  <c r="AR12" i="34"/>
  <c r="AR16" i="34"/>
  <c r="AS15" i="34" s="1"/>
  <c r="AR15" i="34"/>
  <c r="AR10" i="34"/>
  <c r="AR9" i="34"/>
  <c r="I39" i="34"/>
  <c r="AR7" i="34"/>
  <c r="H39" i="34"/>
  <c r="AQ36" i="34"/>
  <c r="AQ39" i="34" s="1"/>
  <c r="AP38" i="34"/>
  <c r="AP39" i="34" s="1"/>
  <c r="AR22" i="34"/>
  <c r="AP37" i="34"/>
  <c r="AP36" i="34"/>
  <c r="E39" i="34"/>
  <c r="AO38" i="34"/>
  <c r="D39" i="34"/>
  <c r="AO37" i="34"/>
  <c r="AO36" i="34"/>
  <c r="AN38" i="34"/>
  <c r="C39" i="34"/>
  <c r="AN36" i="34"/>
  <c r="AH33" i="34"/>
  <c r="AH30" i="34"/>
  <c r="B39" i="34"/>
  <c r="AH27" i="34"/>
  <c r="AG38" i="34"/>
  <c r="AM38" i="34"/>
  <c r="AH22" i="34"/>
  <c r="AH20" i="34"/>
  <c r="AM37" i="34"/>
  <c r="AR19" i="34"/>
  <c r="AH18" i="34"/>
  <c r="AH15" i="34"/>
  <c r="AH12" i="34"/>
  <c r="AH9" i="34"/>
  <c r="AM36" i="34"/>
  <c r="AF39" i="33"/>
  <c r="AL36" i="34"/>
  <c r="AG36" i="34"/>
  <c r="H39" i="33"/>
  <c r="AR6" i="34"/>
  <c r="AH24" i="34"/>
  <c r="AR18" i="34"/>
  <c r="AL38" i="34"/>
  <c r="AH6" i="34"/>
  <c r="AC39" i="33"/>
  <c r="AB39" i="33"/>
  <c r="AA39" i="33"/>
  <c r="Z39" i="33"/>
  <c r="Y39" i="33"/>
  <c r="V39" i="33"/>
  <c r="U39" i="33"/>
  <c r="T39" i="33"/>
  <c r="S39" i="33"/>
  <c r="R39" i="33"/>
  <c r="AR33" i="33"/>
  <c r="AR13" i="33"/>
  <c r="O39" i="33"/>
  <c r="AR8" i="33"/>
  <c r="N39" i="33"/>
  <c r="AR29" i="33"/>
  <c r="AR32" i="33"/>
  <c r="AR35" i="33"/>
  <c r="AR34" i="33"/>
  <c r="AR31" i="33"/>
  <c r="M39" i="33"/>
  <c r="AR24" i="33"/>
  <c r="AR11" i="33"/>
  <c r="AR10" i="33"/>
  <c r="AR9" i="33"/>
  <c r="AR30" i="33"/>
  <c r="AR28" i="33"/>
  <c r="AR27" i="33"/>
  <c r="L39" i="33"/>
  <c r="AR26" i="33"/>
  <c r="AR25" i="33"/>
  <c r="AR17" i="33"/>
  <c r="AR16" i="33"/>
  <c r="AR15" i="33"/>
  <c r="AR14" i="33"/>
  <c r="AR12" i="33"/>
  <c r="AR7" i="33"/>
  <c r="K39" i="33"/>
  <c r="AL36" i="33"/>
  <c r="AQ36" i="33"/>
  <c r="AQ39" i="33" s="1"/>
  <c r="AP38" i="33"/>
  <c r="AR23" i="33"/>
  <c r="AR22" i="33"/>
  <c r="AH20" i="33"/>
  <c r="AP37" i="33"/>
  <c r="AP36" i="33"/>
  <c r="G39" i="33"/>
  <c r="AO38" i="33"/>
  <c r="AH9" i="33"/>
  <c r="AH22" i="33"/>
  <c r="AR21" i="33"/>
  <c r="AR20" i="33"/>
  <c r="AR19" i="33"/>
  <c r="AS18" i="33" s="1"/>
  <c r="AO37" i="33"/>
  <c r="AO36" i="33"/>
  <c r="AH6" i="33"/>
  <c r="AH30" i="33"/>
  <c r="AN38" i="33"/>
  <c r="F39" i="33"/>
  <c r="AH12" i="33"/>
  <c r="AN36" i="33"/>
  <c r="AN39" i="33" s="1"/>
  <c r="AH33" i="33"/>
  <c r="AH27" i="33"/>
  <c r="E39" i="33"/>
  <c r="AG38" i="33"/>
  <c r="AM38" i="33"/>
  <c r="AH24" i="33"/>
  <c r="AH18" i="33"/>
  <c r="AM37" i="33"/>
  <c r="AR37" i="33" s="1"/>
  <c r="AR18" i="33"/>
  <c r="AH15" i="33"/>
  <c r="AG36" i="33"/>
  <c r="AM36" i="33"/>
  <c r="AR6" i="33"/>
  <c r="AL38" i="33"/>
  <c r="AE39" i="32"/>
  <c r="AD39" i="32"/>
  <c r="AC39" i="32"/>
  <c r="AB39" i="32"/>
  <c r="Y39" i="32"/>
  <c r="AR20" i="32"/>
  <c r="X39" i="32"/>
  <c r="W39" i="32"/>
  <c r="V39" i="32"/>
  <c r="U39" i="32"/>
  <c r="R39" i="32"/>
  <c r="Q39" i="32"/>
  <c r="P39" i="32"/>
  <c r="O39" i="32"/>
  <c r="N39" i="32"/>
  <c r="K39" i="32"/>
  <c r="AR23" i="32"/>
  <c r="J39" i="32"/>
  <c r="AR25" i="32"/>
  <c r="AR29" i="32"/>
  <c r="AR22" i="32"/>
  <c r="AR21" i="32"/>
  <c r="AR19" i="32"/>
  <c r="AR8" i="32"/>
  <c r="AR30" i="32"/>
  <c r="AR33" i="32"/>
  <c r="AR32" i="32"/>
  <c r="AR27" i="32"/>
  <c r="AR10" i="32"/>
  <c r="AR35" i="32"/>
  <c r="AR34" i="32"/>
  <c r="AR31" i="32"/>
  <c r="AR28" i="32"/>
  <c r="AM38" i="32"/>
  <c r="AR26" i="32"/>
  <c r="AM37" i="32"/>
  <c r="AM36" i="32"/>
  <c r="AM39" i="32" s="1"/>
  <c r="AL38" i="32"/>
  <c r="AL36" i="32"/>
  <c r="AH22" i="32"/>
  <c r="AP38" i="32"/>
  <c r="AP37" i="32"/>
  <c r="AP36" i="32"/>
  <c r="AO38" i="32"/>
  <c r="AO37" i="32"/>
  <c r="AR37" i="32" s="1"/>
  <c r="AH20" i="32"/>
  <c r="AH18" i="32"/>
  <c r="AH15" i="32"/>
  <c r="AH6" i="32"/>
  <c r="AO36" i="32"/>
  <c r="AH33" i="32"/>
  <c r="AH30" i="32"/>
  <c r="AG38" i="32"/>
  <c r="AH27" i="32"/>
  <c r="AN38" i="32"/>
  <c r="AQ15" i="32"/>
  <c r="AR15" i="32" s="1"/>
  <c r="AH12" i="32"/>
  <c r="AQ12" i="32"/>
  <c r="AR12" i="32" s="1"/>
  <c r="AH9" i="32"/>
  <c r="AQ9" i="32"/>
  <c r="AR9" i="32" s="1"/>
  <c r="AN36" i="32"/>
  <c r="AQ6" i="32"/>
  <c r="AR6" i="32" s="1"/>
  <c r="AG36" i="32"/>
  <c r="AR24" i="32"/>
  <c r="AR18" i="32"/>
  <c r="AH24" i="32"/>
  <c r="AE39" i="31"/>
  <c r="AD39" i="31"/>
  <c r="AA39" i="31"/>
  <c r="Z39" i="31"/>
  <c r="Y39" i="31"/>
  <c r="X39" i="31"/>
  <c r="W39" i="31"/>
  <c r="T39" i="31"/>
  <c r="S39" i="31"/>
  <c r="R39" i="31"/>
  <c r="Q39" i="31"/>
  <c r="P39" i="31"/>
  <c r="AI39" i="31"/>
  <c r="M39" i="31"/>
  <c r="L39" i="31"/>
  <c r="K39" i="31"/>
  <c r="AN36" i="31"/>
  <c r="AN39" i="31" s="1"/>
  <c r="AR29" i="31"/>
  <c r="AM38" i="31"/>
  <c r="AM37" i="31"/>
  <c r="AR17" i="31"/>
  <c r="AR12" i="31"/>
  <c r="AM36" i="31"/>
  <c r="J39" i="31"/>
  <c r="AL38" i="31"/>
  <c r="I39" i="31"/>
  <c r="AL36" i="31"/>
  <c r="AR7" i="31"/>
  <c r="AR15" i="31"/>
  <c r="AR9" i="31"/>
  <c r="AQ36" i="31"/>
  <c r="AQ39" i="31" s="1"/>
  <c r="AR34" i="31"/>
  <c r="F39" i="31"/>
  <c r="AR31" i="31"/>
  <c r="AR30" i="31"/>
  <c r="AP38" i="31"/>
  <c r="AP36" i="31"/>
  <c r="AO38" i="31"/>
  <c r="AH20" i="31"/>
  <c r="AP20" i="31" s="1"/>
  <c r="AR20" i="31" s="1"/>
  <c r="AO19" i="31"/>
  <c r="AR19" i="31" s="1"/>
  <c r="AH18" i="31"/>
  <c r="AP18" i="31" s="1"/>
  <c r="AO36" i="31"/>
  <c r="AN38" i="31"/>
  <c r="AR26" i="31"/>
  <c r="AH22" i="31"/>
  <c r="AP22" i="31" s="1"/>
  <c r="AR35" i="31"/>
  <c r="E39" i="31"/>
  <c r="AR33" i="31"/>
  <c r="AR28" i="31"/>
  <c r="AS27" i="31" s="1"/>
  <c r="AR27" i="31"/>
  <c r="AR16" i="31"/>
  <c r="AH15" i="31"/>
  <c r="AR13" i="31"/>
  <c r="AR11" i="31"/>
  <c r="AR32" i="31"/>
  <c r="AH27" i="31"/>
  <c r="AR25" i="31"/>
  <c r="AR14" i="31"/>
  <c r="AH9" i="31"/>
  <c r="AR10" i="31"/>
  <c r="AR8" i="31"/>
  <c r="AH33" i="31"/>
  <c r="AH30" i="31"/>
  <c r="AH12" i="31"/>
  <c r="AG36" i="31"/>
  <c r="AH6" i="31"/>
  <c r="AH24" i="31"/>
  <c r="AR24" i="31"/>
  <c r="AR6" i="31"/>
  <c r="AR35" i="30"/>
  <c r="AB39" i="30"/>
  <c r="AC39" i="30"/>
  <c r="AA39" i="30"/>
  <c r="Z39" i="30"/>
  <c r="U39" i="30"/>
  <c r="S39" i="30"/>
  <c r="N39" i="30"/>
  <c r="AI39" i="29"/>
  <c r="T39" i="30"/>
  <c r="M39" i="30"/>
  <c r="V39" i="30"/>
  <c r="W39" i="30"/>
  <c r="AD39" i="30"/>
  <c r="AR18" i="30"/>
  <c r="AR22" i="30"/>
  <c r="AI39" i="30"/>
  <c r="O39" i="30"/>
  <c r="P39" i="30"/>
  <c r="L39" i="30"/>
  <c r="AR17" i="30"/>
  <c r="AP38" i="30"/>
  <c r="AR21" i="30"/>
  <c r="AP37" i="30"/>
  <c r="AR19" i="30"/>
  <c r="AP36" i="30"/>
  <c r="AR32" i="30"/>
  <c r="AO38" i="30"/>
  <c r="AR23" i="30"/>
  <c r="AR20" i="30"/>
  <c r="AO37" i="30"/>
  <c r="AH18" i="30"/>
  <c r="AR16" i="30"/>
  <c r="AR9" i="30"/>
  <c r="AO36" i="30"/>
  <c r="AR7" i="30"/>
  <c r="AR31" i="30"/>
  <c r="AR29" i="30"/>
  <c r="H39" i="30"/>
  <c r="AN38" i="30"/>
  <c r="G39" i="30"/>
  <c r="AR14" i="30"/>
  <c r="AR10" i="30"/>
  <c r="AN36" i="30"/>
  <c r="AR34" i="30"/>
  <c r="AR33" i="30"/>
  <c r="AR30" i="30"/>
  <c r="AR28" i="30"/>
  <c r="AR27" i="30"/>
  <c r="AR26" i="30"/>
  <c r="AM38" i="30"/>
  <c r="AR25" i="30"/>
  <c r="AH22" i="30"/>
  <c r="F39" i="30"/>
  <c r="AM37" i="30"/>
  <c r="AR15" i="30"/>
  <c r="AR13" i="30"/>
  <c r="AR12" i="30"/>
  <c r="AR11" i="30"/>
  <c r="AR8" i="30"/>
  <c r="AM36" i="30"/>
  <c r="AL38" i="30"/>
  <c r="E39" i="30"/>
  <c r="AH15" i="30"/>
  <c r="AQ36" i="30"/>
  <c r="AQ39" i="30" s="1"/>
  <c r="AH33" i="30"/>
  <c r="AH30" i="30"/>
  <c r="AH27" i="30"/>
  <c r="AG38" i="30"/>
  <c r="AH20" i="30"/>
  <c r="B39" i="30"/>
  <c r="AH12" i="30"/>
  <c r="AH9" i="30"/>
  <c r="AG36" i="30"/>
  <c r="AR24" i="30"/>
  <c r="AR6" i="30"/>
  <c r="AH24" i="30"/>
  <c r="AH6" i="30"/>
  <c r="AE39" i="29"/>
  <c r="AC39" i="29"/>
  <c r="Y39" i="29"/>
  <c r="X39" i="29"/>
  <c r="W39" i="29"/>
  <c r="V39" i="29"/>
  <c r="U39" i="29"/>
  <c r="R39" i="29"/>
  <c r="AR19" i="29"/>
  <c r="Q39" i="29"/>
  <c r="AR23" i="29"/>
  <c r="O39" i="29"/>
  <c r="N39" i="29"/>
  <c r="K39" i="29"/>
  <c r="J39" i="29"/>
  <c r="AR21" i="29"/>
  <c r="AR20" i="29"/>
  <c r="AS20" i="29" s="1"/>
  <c r="AR34" i="29"/>
  <c r="AR25" i="29"/>
  <c r="I39" i="29"/>
  <c r="AR32" i="29"/>
  <c r="H39" i="29"/>
  <c r="AR33" i="29"/>
  <c r="AR30" i="29"/>
  <c r="AR29" i="29"/>
  <c r="AR26" i="29"/>
  <c r="AR15" i="29"/>
  <c r="AR11" i="29"/>
  <c r="AR10" i="29"/>
  <c r="AR9" i="29"/>
  <c r="AR7" i="29"/>
  <c r="AM36" i="29"/>
  <c r="AL38" i="29"/>
  <c r="G39" i="29"/>
  <c r="AQ36" i="29"/>
  <c r="AQ39" i="29" s="1"/>
  <c r="AP38" i="29"/>
  <c r="AP37" i="29"/>
  <c r="AO38" i="29"/>
  <c r="C39" i="29"/>
  <c r="AH20" i="29"/>
  <c r="AO37" i="29"/>
  <c r="AH18" i="29"/>
  <c r="AO36" i="29"/>
  <c r="AH33" i="29"/>
  <c r="AH27" i="29"/>
  <c r="AG38" i="29"/>
  <c r="AH12" i="29"/>
  <c r="AH9" i="29"/>
  <c r="AR24" i="29"/>
  <c r="AS24" i="29" s="1"/>
  <c r="AR18" i="29"/>
  <c r="AH24" i="29"/>
  <c r="D36" i="28"/>
  <c r="AP18" i="28"/>
  <c r="AP19" i="28"/>
  <c r="AP20" i="28"/>
  <c r="AP21" i="28"/>
  <c r="AP37" i="28" s="1"/>
  <c r="AP22" i="28"/>
  <c r="AP23" i="28"/>
  <c r="AO23" i="28"/>
  <c r="AO22" i="28"/>
  <c r="AO21" i="28"/>
  <c r="AO20" i="28"/>
  <c r="AO19" i="28"/>
  <c r="AO18" i="28"/>
  <c r="AR18" i="28" s="1"/>
  <c r="AM23" i="28"/>
  <c r="AM22" i="28"/>
  <c r="AM21" i="28"/>
  <c r="AM20" i="28"/>
  <c r="AM19" i="28"/>
  <c r="AM18" i="28"/>
  <c r="AM24" i="28"/>
  <c r="AM25" i="28"/>
  <c r="AM26" i="28"/>
  <c r="AM27" i="28"/>
  <c r="AM28" i="28"/>
  <c r="AM29" i="28"/>
  <c r="AM30" i="28"/>
  <c r="AM31" i="28"/>
  <c r="AM32" i="28"/>
  <c r="AM33" i="28"/>
  <c r="AM34" i="28"/>
  <c r="AM35" i="28"/>
  <c r="AM6" i="28"/>
  <c r="AM7" i="28"/>
  <c r="AM8" i="28"/>
  <c r="AM9" i="28"/>
  <c r="AM10" i="28"/>
  <c r="AM11" i="28"/>
  <c r="AM12" i="28"/>
  <c r="AM13" i="28"/>
  <c r="AM14" i="28"/>
  <c r="AM15" i="28"/>
  <c r="AM16" i="28"/>
  <c r="AM17" i="28"/>
  <c r="AP24" i="28"/>
  <c r="AP35" i="28"/>
  <c r="AO35" i="28"/>
  <c r="AN35" i="28"/>
  <c r="AP34" i="28"/>
  <c r="AO34" i="28"/>
  <c r="AN34" i="28"/>
  <c r="AP33" i="28"/>
  <c r="AO33" i="28"/>
  <c r="AN33" i="28"/>
  <c r="AP32" i="28"/>
  <c r="AO32" i="28"/>
  <c r="AN32" i="28"/>
  <c r="AP31" i="28"/>
  <c r="AO31" i="28"/>
  <c r="AN31" i="28"/>
  <c r="AP30" i="28"/>
  <c r="AO30" i="28"/>
  <c r="AO38" i="28" s="1"/>
  <c r="AN30" i="28"/>
  <c r="AP29" i="28"/>
  <c r="AO29" i="28"/>
  <c r="AN29" i="28"/>
  <c r="AP28" i="28"/>
  <c r="AO28" i="28"/>
  <c r="AN28" i="28"/>
  <c r="AP27" i="28"/>
  <c r="AR27" i="28" s="1"/>
  <c r="AO27" i="28"/>
  <c r="AN27" i="28"/>
  <c r="AP26" i="28"/>
  <c r="AO26" i="28"/>
  <c r="AN26" i="28"/>
  <c r="AP25" i="28"/>
  <c r="AO25" i="28"/>
  <c r="AN25" i="28"/>
  <c r="AN38" i="28" s="1"/>
  <c r="AO24" i="28"/>
  <c r="AN24" i="28"/>
  <c r="AN6" i="28"/>
  <c r="AO6" i="28"/>
  <c r="AP6" i="28"/>
  <c r="AQ6" i="28"/>
  <c r="AN7" i="28"/>
  <c r="AO7" i="28"/>
  <c r="AP7" i="28"/>
  <c r="AQ7" i="28"/>
  <c r="AN8" i="28"/>
  <c r="AO8" i="28"/>
  <c r="AP8" i="28"/>
  <c r="AQ8" i="28"/>
  <c r="AN9" i="28"/>
  <c r="AO9" i="28"/>
  <c r="AR9" i="28" s="1"/>
  <c r="AP9" i="28"/>
  <c r="AQ9" i="28"/>
  <c r="AN10" i="28"/>
  <c r="AO10" i="28"/>
  <c r="AP10" i="28"/>
  <c r="AQ10" i="28"/>
  <c r="AN11" i="28"/>
  <c r="AO11" i="28"/>
  <c r="AP11" i="28"/>
  <c r="AQ11" i="28"/>
  <c r="AN12" i="28"/>
  <c r="AO12" i="28"/>
  <c r="AP12" i="28"/>
  <c r="AQ12" i="28"/>
  <c r="AN13" i="28"/>
  <c r="AO13" i="28"/>
  <c r="AR13" i="28" s="1"/>
  <c r="AP13" i="28"/>
  <c r="AQ13" i="28"/>
  <c r="AN14" i="28"/>
  <c r="AO14" i="28"/>
  <c r="AP14" i="28"/>
  <c r="AQ14" i="28"/>
  <c r="AN15" i="28"/>
  <c r="AO15" i="28"/>
  <c r="AR15" i="28" s="1"/>
  <c r="AP15" i="28"/>
  <c r="AQ15" i="28"/>
  <c r="AN16" i="28"/>
  <c r="AO16" i="28"/>
  <c r="AP16" i="28"/>
  <c r="AQ16" i="28"/>
  <c r="AQ17" i="28"/>
  <c r="AP17" i="28"/>
  <c r="AR17" i="28" s="1"/>
  <c r="AO17" i="28"/>
  <c r="AN17" i="28"/>
  <c r="AL35" i="28"/>
  <c r="AL34" i="28"/>
  <c r="AL33" i="28"/>
  <c r="AL32" i="28"/>
  <c r="AL31" i="28"/>
  <c r="AL30" i="28"/>
  <c r="AR30" i="28" s="1"/>
  <c r="AL29" i="28"/>
  <c r="AL28" i="28"/>
  <c r="AL27" i="28"/>
  <c r="AL26" i="28"/>
  <c r="AL25" i="28"/>
  <c r="AL24" i="28"/>
  <c r="AL17" i="28"/>
  <c r="AL16" i="28"/>
  <c r="AR16" i="28" s="1"/>
  <c r="AL15" i="28"/>
  <c r="AL14" i="28"/>
  <c r="AL13" i="28"/>
  <c r="AL12" i="28"/>
  <c r="AL11" i="28"/>
  <c r="AL10" i="28"/>
  <c r="AL9" i="28"/>
  <c r="AL8" i="28"/>
  <c r="AR8" i="28" s="1"/>
  <c r="AL7" i="28"/>
  <c r="AL6" i="28"/>
  <c r="AF38" i="28"/>
  <c r="AE38" i="28"/>
  <c r="AF37" i="28"/>
  <c r="AE36" i="28"/>
  <c r="AB38" i="28"/>
  <c r="AA38" i="28"/>
  <c r="Z38" i="28"/>
  <c r="Y38" i="28"/>
  <c r="X38" i="28"/>
  <c r="AB37" i="28"/>
  <c r="AA37" i="28"/>
  <c r="Y37" i="28"/>
  <c r="AC36" i="28"/>
  <c r="AC39" i="28"/>
  <c r="Z36" i="28"/>
  <c r="X36" i="28"/>
  <c r="U38" i="28"/>
  <c r="T38" i="28"/>
  <c r="S38" i="28"/>
  <c r="R38" i="28"/>
  <c r="Q38" i="28"/>
  <c r="N38" i="28"/>
  <c r="N39" i="28" s="1"/>
  <c r="M38" i="28"/>
  <c r="L38" i="28"/>
  <c r="K38" i="28"/>
  <c r="J38" i="28"/>
  <c r="G38" i="28"/>
  <c r="F38" i="28"/>
  <c r="E38" i="28"/>
  <c r="D38" i="28"/>
  <c r="D39" i="28" s="1"/>
  <c r="C38" i="28"/>
  <c r="U37" i="28"/>
  <c r="T37" i="28"/>
  <c r="R37" i="28"/>
  <c r="N37" i="28"/>
  <c r="M37" i="28"/>
  <c r="K37" i="28"/>
  <c r="G37" i="28"/>
  <c r="G39" i="28" s="1"/>
  <c r="F37" i="28"/>
  <c r="D37" i="28"/>
  <c r="V36" i="28"/>
  <c r="V39" i="28" s="1"/>
  <c r="S36" i="28"/>
  <c r="Q36" i="28"/>
  <c r="J36" i="28"/>
  <c r="H36" i="28"/>
  <c r="H39" i="28" s="1"/>
  <c r="F36" i="28"/>
  <c r="F39" i="28" s="1"/>
  <c r="E36" i="28"/>
  <c r="C36" i="28"/>
  <c r="AI38" i="28"/>
  <c r="AI36" i="28"/>
  <c r="AG35" i="28"/>
  <c r="AG34" i="28"/>
  <c r="AG33" i="28"/>
  <c r="AG32" i="28"/>
  <c r="AH30" i="28" s="1"/>
  <c r="AG31" i="28"/>
  <c r="AG30" i="28"/>
  <c r="AG29" i="28"/>
  <c r="AG28" i="28"/>
  <c r="AG27" i="28"/>
  <c r="AG26" i="28"/>
  <c r="AG25" i="28"/>
  <c r="AG24" i="28"/>
  <c r="AG38" i="28" s="1"/>
  <c r="AG23" i="28"/>
  <c r="AG22" i="28"/>
  <c r="AG21" i="28"/>
  <c r="AG20" i="28"/>
  <c r="AG19" i="28"/>
  <c r="AG18" i="28"/>
  <c r="AG17" i="28"/>
  <c r="AG16" i="28"/>
  <c r="AH15" i="28" s="1"/>
  <c r="AG15" i="28"/>
  <c r="AG14" i="28"/>
  <c r="AG13" i="28"/>
  <c r="AG12" i="28"/>
  <c r="AG11" i="28"/>
  <c r="AG10" i="28"/>
  <c r="AG9" i="28"/>
  <c r="AG8" i="28"/>
  <c r="AH6" i="28" s="1"/>
  <c r="AG7" i="28"/>
  <c r="AG6" i="28"/>
  <c r="AE36" i="27"/>
  <c r="AD36" i="27"/>
  <c r="AB36" i="27"/>
  <c r="X36" i="27"/>
  <c r="W36" i="27"/>
  <c r="U36" i="27"/>
  <c r="Q36" i="27"/>
  <c r="P36" i="27"/>
  <c r="N36" i="27"/>
  <c r="J36" i="27"/>
  <c r="AP23" i="27"/>
  <c r="AO23" i="27"/>
  <c r="AP22" i="27"/>
  <c r="AO22" i="27"/>
  <c r="AP21" i="27"/>
  <c r="AO21" i="27"/>
  <c r="AP20" i="27"/>
  <c r="AO20" i="27"/>
  <c r="AP19" i="27"/>
  <c r="AO19" i="27"/>
  <c r="AP18" i="27"/>
  <c r="AO18" i="27"/>
  <c r="AO37" i="27" s="1"/>
  <c r="AP24" i="27"/>
  <c r="AO24" i="27"/>
  <c r="AQ17" i="27"/>
  <c r="AP17" i="27"/>
  <c r="AO17" i="27"/>
  <c r="AQ16" i="27"/>
  <c r="AP16" i="27"/>
  <c r="AO16" i="27"/>
  <c r="AQ15" i="27"/>
  <c r="AP15" i="27"/>
  <c r="AO15" i="27"/>
  <c r="AQ14" i="27"/>
  <c r="AP14" i="27"/>
  <c r="AO14" i="27"/>
  <c r="AQ13" i="27"/>
  <c r="AP13" i="27"/>
  <c r="AR13" i="27" s="1"/>
  <c r="AO13" i="27"/>
  <c r="AQ12" i="27"/>
  <c r="AP12" i="27"/>
  <c r="AO12" i="27"/>
  <c r="AQ11" i="27"/>
  <c r="AP11" i="27"/>
  <c r="AO11" i="27"/>
  <c r="AQ10" i="27"/>
  <c r="AQ36" i="27" s="1"/>
  <c r="AQ39" i="27" s="1"/>
  <c r="AP10" i="27"/>
  <c r="AO10" i="27"/>
  <c r="AQ9" i="27"/>
  <c r="AP9" i="27"/>
  <c r="AO9" i="27"/>
  <c r="AQ8" i="27"/>
  <c r="AP8" i="27"/>
  <c r="AO8" i="27"/>
  <c r="AO36" i="27" s="1"/>
  <c r="AQ7" i="27"/>
  <c r="AP7" i="27"/>
  <c r="AO7" i="27"/>
  <c r="AP6" i="27"/>
  <c r="AQ6" i="27"/>
  <c r="AO6" i="27"/>
  <c r="AM23" i="27"/>
  <c r="AM22" i="27"/>
  <c r="AR22" i="27" s="1"/>
  <c r="AM21" i="27"/>
  <c r="AM20" i="27"/>
  <c r="AM19" i="27"/>
  <c r="AM18" i="27"/>
  <c r="AN35" i="27"/>
  <c r="AM35" i="27"/>
  <c r="AN34" i="27"/>
  <c r="AM34" i="27"/>
  <c r="AN33" i="27"/>
  <c r="AM33" i="27"/>
  <c r="AN32" i="27"/>
  <c r="AM32" i="27"/>
  <c r="AN31" i="27"/>
  <c r="AM31" i="27"/>
  <c r="AN30" i="27"/>
  <c r="AM30" i="27"/>
  <c r="AR30" i="27" s="1"/>
  <c r="AN29" i="27"/>
  <c r="AM29" i="27"/>
  <c r="AN28" i="27"/>
  <c r="AM28" i="27"/>
  <c r="AN27" i="27"/>
  <c r="AM27" i="27"/>
  <c r="AN26" i="27"/>
  <c r="AM26" i="27"/>
  <c r="AM38" i="27" s="1"/>
  <c r="AN25" i="27"/>
  <c r="AM25" i="27"/>
  <c r="AN24" i="27"/>
  <c r="AM24" i="27"/>
  <c r="AN17" i="27"/>
  <c r="AM17" i="27"/>
  <c r="AN16" i="27"/>
  <c r="AM16" i="27"/>
  <c r="AR16" i="27" s="1"/>
  <c r="AN15" i="27"/>
  <c r="AM15" i="27"/>
  <c r="AN14" i="27"/>
  <c r="AM14" i="27"/>
  <c r="AN13" i="27"/>
  <c r="AM13" i="27"/>
  <c r="AN12" i="27"/>
  <c r="AM12" i="27"/>
  <c r="AR12" i="27" s="1"/>
  <c r="AN11" i="27"/>
  <c r="AM11" i="27"/>
  <c r="AN10" i="27"/>
  <c r="AM10" i="27"/>
  <c r="AN9" i="27"/>
  <c r="AM9" i="27"/>
  <c r="AN8" i="27"/>
  <c r="AM8" i="27"/>
  <c r="AR8" i="27" s="1"/>
  <c r="AN7" i="27"/>
  <c r="AM7" i="27"/>
  <c r="AM6" i="27"/>
  <c r="AN6" i="27"/>
  <c r="AL35" i="27"/>
  <c r="AL34" i="27"/>
  <c r="AL33" i="27"/>
  <c r="AL32" i="27"/>
  <c r="AR32" i="27" s="1"/>
  <c r="AL31" i="27"/>
  <c r="AL30" i="27"/>
  <c r="AL29" i="27"/>
  <c r="AL28" i="27"/>
  <c r="AL27" i="27"/>
  <c r="AL26" i="27"/>
  <c r="AL25" i="27"/>
  <c r="AL24" i="27"/>
  <c r="AL38" i="27" s="1"/>
  <c r="AL17" i="27"/>
  <c r="AL16" i="27"/>
  <c r="AL15" i="27"/>
  <c r="AL14" i="27"/>
  <c r="AL13" i="27"/>
  <c r="AL12" i="27"/>
  <c r="AL11" i="27"/>
  <c r="AL10" i="27"/>
  <c r="AR10" i="27" s="1"/>
  <c r="AL9" i="27"/>
  <c r="AL8" i="27"/>
  <c r="AL7" i="27"/>
  <c r="AL6" i="27"/>
  <c r="I36" i="27"/>
  <c r="G36" i="27"/>
  <c r="C36" i="27"/>
  <c r="B36" i="27"/>
  <c r="AE38" i="27"/>
  <c r="AD38" i="27"/>
  <c r="AE37" i="27"/>
  <c r="AD37" i="27"/>
  <c r="AF36" i="27"/>
  <c r="AF39" i="27" s="1"/>
  <c r="AC38" i="27"/>
  <c r="AB38" i="27"/>
  <c r="AA38" i="27"/>
  <c r="X38" i="27"/>
  <c r="W38" i="27"/>
  <c r="AB37" i="27"/>
  <c r="X37" i="27"/>
  <c r="W37" i="27"/>
  <c r="AC36" i="27"/>
  <c r="AA36" i="27"/>
  <c r="Y36" i="27"/>
  <c r="Y39" i="27" s="1"/>
  <c r="V38" i="27"/>
  <c r="U38" i="27"/>
  <c r="T38" i="27"/>
  <c r="Q38" i="27"/>
  <c r="P38" i="27"/>
  <c r="O38" i="27"/>
  <c r="N38" i="27"/>
  <c r="M38" i="27"/>
  <c r="M39" i="27" s="1"/>
  <c r="J38" i="27"/>
  <c r="I38" i="27"/>
  <c r="H38" i="27"/>
  <c r="G38" i="27"/>
  <c r="F38" i="27"/>
  <c r="C38" i="27"/>
  <c r="B38" i="27"/>
  <c r="U37" i="27"/>
  <c r="Q37" i="27"/>
  <c r="P37" i="27"/>
  <c r="N37" i="27"/>
  <c r="J37" i="27"/>
  <c r="I37" i="27"/>
  <c r="G37" i="27"/>
  <c r="C37" i="27"/>
  <c r="B37" i="27"/>
  <c r="B39" i="27" s="1"/>
  <c r="V36" i="27"/>
  <c r="V39" i="27" s="1"/>
  <c r="T36" i="27"/>
  <c r="R36" i="27"/>
  <c r="R39" i="27" s="1"/>
  <c r="O36" i="27"/>
  <c r="M36" i="27"/>
  <c r="K36" i="27"/>
  <c r="K39" i="27" s="1"/>
  <c r="H36" i="27"/>
  <c r="H39" i="27" s="1"/>
  <c r="F36" i="27"/>
  <c r="F39" i="27" s="1"/>
  <c r="D36" i="27"/>
  <c r="D39" i="27" s="1"/>
  <c r="AI38" i="27"/>
  <c r="AI36" i="27"/>
  <c r="AP35" i="27"/>
  <c r="AO35" i="27"/>
  <c r="AG35" i="27"/>
  <c r="AP34" i="27"/>
  <c r="AO34" i="27"/>
  <c r="AG34" i="27"/>
  <c r="AP33" i="27"/>
  <c r="AO33" i="27"/>
  <c r="AG33" i="27"/>
  <c r="AP32" i="27"/>
  <c r="AO32" i="27"/>
  <c r="AG32" i="27"/>
  <c r="AP31" i="27"/>
  <c r="AO31" i="27"/>
  <c r="AG31" i="27"/>
  <c r="AP30" i="27"/>
  <c r="AO30" i="27"/>
  <c r="AG30" i="27"/>
  <c r="AP29" i="27"/>
  <c r="AO29" i="27"/>
  <c r="AG29" i="27"/>
  <c r="AP28" i="27"/>
  <c r="AO28" i="27"/>
  <c r="AG28" i="27"/>
  <c r="AP27" i="27"/>
  <c r="AO27" i="27"/>
  <c r="AG27" i="27"/>
  <c r="AH27" i="27" s="1"/>
  <c r="AP26" i="27"/>
  <c r="AO26" i="27"/>
  <c r="AG26" i="27"/>
  <c r="AP25" i="27"/>
  <c r="AO25" i="27"/>
  <c r="AG25" i="27"/>
  <c r="AG24" i="27"/>
  <c r="AG23" i="27"/>
  <c r="AG22" i="27"/>
  <c r="AG21" i="27"/>
  <c r="AG20" i="27"/>
  <c r="AG19" i="27"/>
  <c r="AG18" i="27"/>
  <c r="AG17" i="27"/>
  <c r="AG16" i="27"/>
  <c r="AG15" i="27"/>
  <c r="AG14" i="27"/>
  <c r="AG13" i="27"/>
  <c r="AG12" i="27"/>
  <c r="AG11" i="27"/>
  <c r="AG10" i="27"/>
  <c r="AG9" i="27"/>
  <c r="AG8" i="27"/>
  <c r="AG7" i="27"/>
  <c r="AG6" i="27"/>
  <c r="AE36" i="26"/>
  <c r="AE39" i="26" s="1"/>
  <c r="AE38" i="26"/>
  <c r="AD36" i="26"/>
  <c r="AD38" i="26"/>
  <c r="AC38" i="26"/>
  <c r="AD37" i="26"/>
  <c r="AC36" i="26"/>
  <c r="AA36" i="26"/>
  <c r="AA39" i="26" s="1"/>
  <c r="W36" i="26"/>
  <c r="V36" i="26"/>
  <c r="S36" i="26"/>
  <c r="R36" i="26"/>
  <c r="L36" i="26"/>
  <c r="K36" i="26"/>
  <c r="AP25" i="26"/>
  <c r="AP35" i="26"/>
  <c r="AO35" i="26"/>
  <c r="AN35" i="26"/>
  <c r="AM35" i="26"/>
  <c r="AP34" i="26"/>
  <c r="AO34" i="26"/>
  <c r="AN34" i="26"/>
  <c r="AM34" i="26"/>
  <c r="AP33" i="26"/>
  <c r="AO33" i="26"/>
  <c r="AN33" i="26"/>
  <c r="AM33" i="26"/>
  <c r="AP32" i="26"/>
  <c r="AO32" i="26"/>
  <c r="AN32" i="26"/>
  <c r="AM32" i="26"/>
  <c r="AP31" i="26"/>
  <c r="AO31" i="26"/>
  <c r="AN31" i="26"/>
  <c r="AM31" i="26"/>
  <c r="AP30" i="26"/>
  <c r="AO30" i="26"/>
  <c r="AN30" i="26"/>
  <c r="AM30" i="26"/>
  <c r="AP29" i="26"/>
  <c r="AO29" i="26"/>
  <c r="AN29" i="26"/>
  <c r="AM29" i="26"/>
  <c r="AP28" i="26"/>
  <c r="AO28" i="26"/>
  <c r="AN28" i="26"/>
  <c r="AM28" i="26"/>
  <c r="AP27" i="26"/>
  <c r="AO27" i="26"/>
  <c r="AN27" i="26"/>
  <c r="AM27" i="26"/>
  <c r="AP26" i="26"/>
  <c r="AO26" i="26"/>
  <c r="AN26" i="26"/>
  <c r="AM26" i="26"/>
  <c r="AO25" i="26"/>
  <c r="AN25" i="26"/>
  <c r="AM25" i="26"/>
  <c r="AM24" i="26"/>
  <c r="AN24" i="26"/>
  <c r="AO24" i="26"/>
  <c r="AP24" i="26"/>
  <c r="AQ6" i="26"/>
  <c r="AP23" i="26"/>
  <c r="AO23" i="26"/>
  <c r="AP22" i="26"/>
  <c r="AO22" i="26"/>
  <c r="AP21" i="26"/>
  <c r="AO21" i="26"/>
  <c r="AP20" i="26"/>
  <c r="AO20" i="26"/>
  <c r="AO37" i="26" s="1"/>
  <c r="AP19" i="26"/>
  <c r="AO19" i="26"/>
  <c r="AP18" i="26"/>
  <c r="AO18" i="26"/>
  <c r="AQ17" i="26"/>
  <c r="AP17" i="26"/>
  <c r="AO17" i="26"/>
  <c r="AN17" i="26"/>
  <c r="AM17" i="26"/>
  <c r="AQ16" i="26"/>
  <c r="AP16" i="26"/>
  <c r="AO16" i="26"/>
  <c r="AN16" i="26"/>
  <c r="AM16" i="26"/>
  <c r="AQ15" i="26"/>
  <c r="AP15" i="26"/>
  <c r="AO15" i="26"/>
  <c r="AN15" i="26"/>
  <c r="AM15" i="26"/>
  <c r="AQ14" i="26"/>
  <c r="AP14" i="26"/>
  <c r="AO14" i="26"/>
  <c r="AN14" i="26"/>
  <c r="AM14" i="26"/>
  <c r="AQ13" i="26"/>
  <c r="AP13" i="26"/>
  <c r="AO13" i="26"/>
  <c r="AN13" i="26"/>
  <c r="AM13" i="26"/>
  <c r="AQ12" i="26"/>
  <c r="AP12" i="26"/>
  <c r="AO12" i="26"/>
  <c r="AN12" i="26"/>
  <c r="AM12" i="26"/>
  <c r="AQ11" i="26"/>
  <c r="AP11" i="26"/>
  <c r="AO11" i="26"/>
  <c r="AN11" i="26"/>
  <c r="AM11" i="26"/>
  <c r="AQ10" i="26"/>
  <c r="AP10" i="26"/>
  <c r="AO10" i="26"/>
  <c r="AN10" i="26"/>
  <c r="AM10" i="26"/>
  <c r="AQ9" i="26"/>
  <c r="AP9" i="26"/>
  <c r="AO9" i="26"/>
  <c r="AN9" i="26"/>
  <c r="AM9" i="26"/>
  <c r="AQ8" i="26"/>
  <c r="AP8" i="26"/>
  <c r="AO8" i="26"/>
  <c r="AN8" i="26"/>
  <c r="AM8" i="26"/>
  <c r="AQ7" i="26"/>
  <c r="AP7" i="26"/>
  <c r="AO7" i="26"/>
  <c r="AN7" i="26"/>
  <c r="AM7" i="26"/>
  <c r="AP6" i="26"/>
  <c r="AO6" i="26"/>
  <c r="AN6" i="26"/>
  <c r="AM6" i="26"/>
  <c r="AL6" i="26"/>
  <c r="AM23" i="26"/>
  <c r="AM22" i="26"/>
  <c r="AM21" i="26"/>
  <c r="AM20" i="26"/>
  <c r="AR20" i="26" s="1"/>
  <c r="AM19" i="26"/>
  <c r="AM18" i="26"/>
  <c r="AL24" i="26"/>
  <c r="AL35" i="26"/>
  <c r="AL34" i="26"/>
  <c r="AL33" i="26"/>
  <c r="AL32" i="26"/>
  <c r="AL31" i="26"/>
  <c r="AL30" i="26"/>
  <c r="AL29" i="26"/>
  <c r="AL28" i="26"/>
  <c r="AL27" i="26"/>
  <c r="AL26" i="26"/>
  <c r="AL25" i="26"/>
  <c r="AL17" i="26"/>
  <c r="AL16" i="26"/>
  <c r="AR16" i="26" s="1"/>
  <c r="AL15" i="26"/>
  <c r="AL14" i="26"/>
  <c r="AL13" i="26"/>
  <c r="AL12" i="26"/>
  <c r="AL11" i="26"/>
  <c r="AL10" i="26"/>
  <c r="AL9" i="26"/>
  <c r="AL8" i="26"/>
  <c r="AL7" i="26"/>
  <c r="I36" i="26"/>
  <c r="E36" i="26"/>
  <c r="D38" i="26"/>
  <c r="D36" i="26"/>
  <c r="B37" i="26"/>
  <c r="Z38" i="26"/>
  <c r="Y38" i="26"/>
  <c r="Y39" i="26" s="1"/>
  <c r="Z37" i="26"/>
  <c r="Z36" i="26"/>
  <c r="Y36" i="26"/>
  <c r="X38" i="26"/>
  <c r="W38" i="26"/>
  <c r="V38" i="26"/>
  <c r="V39" i="26" s="1"/>
  <c r="S38" i="26"/>
  <c r="R38" i="26"/>
  <c r="Q38" i="26"/>
  <c r="P38" i="26"/>
  <c r="O38" i="26"/>
  <c r="L38" i="26"/>
  <c r="L39" i="26" s="1"/>
  <c r="K38" i="26"/>
  <c r="J38" i="26"/>
  <c r="I38" i="26"/>
  <c r="H38" i="26"/>
  <c r="E38" i="26"/>
  <c r="C38" i="26"/>
  <c r="W37" i="26"/>
  <c r="S37" i="26"/>
  <c r="S39" i="26" s="1"/>
  <c r="R37" i="26"/>
  <c r="P37" i="26"/>
  <c r="L37" i="26"/>
  <c r="K37" i="26"/>
  <c r="I37" i="26"/>
  <c r="E37" i="26"/>
  <c r="D37" i="26"/>
  <c r="X36" i="26"/>
  <c r="X39" i="26" s="1"/>
  <c r="T36" i="26"/>
  <c r="T39" i="26" s="1"/>
  <c r="Q36" i="26"/>
  <c r="P36" i="26"/>
  <c r="P39" i="26" s="1"/>
  <c r="O36" i="26"/>
  <c r="M36" i="26"/>
  <c r="M39" i="26" s="1"/>
  <c r="J36" i="26"/>
  <c r="H36" i="26"/>
  <c r="F36" i="26"/>
  <c r="F39" i="26"/>
  <c r="C36" i="26"/>
  <c r="B38" i="26"/>
  <c r="B36" i="26"/>
  <c r="AI38" i="26"/>
  <c r="AI36" i="26"/>
  <c r="AG35" i="26"/>
  <c r="AG34" i="26"/>
  <c r="AG33" i="26"/>
  <c r="AG32" i="26"/>
  <c r="AG31" i="26"/>
  <c r="AG30" i="26"/>
  <c r="AG29" i="26"/>
  <c r="AG28" i="26"/>
  <c r="AG27" i="26"/>
  <c r="AG26" i="26"/>
  <c r="AG25" i="26"/>
  <c r="AG24" i="26"/>
  <c r="AG23" i="26"/>
  <c r="AG22" i="26"/>
  <c r="AG21" i="26"/>
  <c r="AG20" i="26"/>
  <c r="AG19" i="26"/>
  <c r="AG18" i="26"/>
  <c r="AG17" i="26"/>
  <c r="AG16" i="26"/>
  <c r="AG15" i="26"/>
  <c r="AG14" i="26"/>
  <c r="AG13" i="26"/>
  <c r="AG12" i="26"/>
  <c r="AG11" i="26"/>
  <c r="AG10" i="26"/>
  <c r="AG9" i="26"/>
  <c r="AG8" i="26"/>
  <c r="AG7" i="26"/>
  <c r="AG6" i="26"/>
  <c r="AF36" i="25"/>
  <c r="AC36" i="25"/>
  <c r="AB36" i="25"/>
  <c r="Z36" i="25"/>
  <c r="AM25" i="25"/>
  <c r="AP25" i="25"/>
  <c r="V36" i="25"/>
  <c r="U36" i="25"/>
  <c r="S36" i="25"/>
  <c r="O36" i="25"/>
  <c r="N36" i="25"/>
  <c r="L36" i="25"/>
  <c r="H36" i="25"/>
  <c r="G36" i="25"/>
  <c r="AN6" i="25"/>
  <c r="AQ17" i="25"/>
  <c r="AQ16" i="25"/>
  <c r="AQ15" i="25"/>
  <c r="AQ14" i="25"/>
  <c r="AQ13" i="25"/>
  <c r="AQ12" i="25"/>
  <c r="AQ11" i="25"/>
  <c r="AQ10" i="25"/>
  <c r="AQ9" i="25"/>
  <c r="AQ8" i="25"/>
  <c r="AQ7" i="25"/>
  <c r="AQ6" i="25"/>
  <c r="AP35" i="25"/>
  <c r="AO35" i="25"/>
  <c r="AN35" i="25"/>
  <c r="AM35" i="25"/>
  <c r="AL35" i="25"/>
  <c r="AP34" i="25"/>
  <c r="AO34" i="25"/>
  <c r="AN34" i="25"/>
  <c r="AM34" i="25"/>
  <c r="AL34" i="25"/>
  <c r="AP33" i="25"/>
  <c r="AO33" i="25"/>
  <c r="AR33" i="25" s="1"/>
  <c r="AN33" i="25"/>
  <c r="AM33" i="25"/>
  <c r="AL33" i="25"/>
  <c r="AP32" i="25"/>
  <c r="AO32" i="25"/>
  <c r="AN32" i="25"/>
  <c r="AM32" i="25"/>
  <c r="AL32" i="25"/>
  <c r="AP31" i="25"/>
  <c r="AO31" i="25"/>
  <c r="AN31" i="25"/>
  <c r="AM31" i="25"/>
  <c r="AR31" i="25" s="1"/>
  <c r="AL31" i="25"/>
  <c r="AP30" i="25"/>
  <c r="AO30" i="25"/>
  <c r="AN30" i="25"/>
  <c r="AM30" i="25"/>
  <c r="AL30" i="25"/>
  <c r="AP29" i="25"/>
  <c r="AO29" i="25"/>
  <c r="AN29" i="25"/>
  <c r="AM29" i="25"/>
  <c r="AL29" i="25"/>
  <c r="AP28" i="25"/>
  <c r="AO28" i="25"/>
  <c r="AN28" i="25"/>
  <c r="AM28" i="25"/>
  <c r="AL28" i="25"/>
  <c r="AR28" i="25" s="1"/>
  <c r="AP27" i="25"/>
  <c r="AO27" i="25"/>
  <c r="AN27" i="25"/>
  <c r="AM27" i="25"/>
  <c r="AL27" i="25"/>
  <c r="AP26" i="25"/>
  <c r="AO26" i="25"/>
  <c r="AN26" i="25"/>
  <c r="AM26" i="25"/>
  <c r="AL26" i="25"/>
  <c r="AO25" i="25"/>
  <c r="AN25" i="25"/>
  <c r="AR25" i="25" s="1"/>
  <c r="AL25" i="25"/>
  <c r="AP24" i="25"/>
  <c r="AO24" i="25"/>
  <c r="AN24" i="25"/>
  <c r="AM24" i="25"/>
  <c r="AL24" i="25"/>
  <c r="AP23" i="25"/>
  <c r="AO23" i="25"/>
  <c r="AR23" i="25" s="1"/>
  <c r="AP22" i="25"/>
  <c r="AO22" i="25"/>
  <c r="AP21" i="25"/>
  <c r="AO21" i="25"/>
  <c r="AR21" i="25" s="1"/>
  <c r="AP20" i="25"/>
  <c r="AO20" i="25"/>
  <c r="AP19" i="25"/>
  <c r="AO19" i="25"/>
  <c r="AP18" i="25"/>
  <c r="AO18" i="25"/>
  <c r="AM23" i="25"/>
  <c r="AM22" i="25"/>
  <c r="AR22" i="25" s="1"/>
  <c r="AS22" i="25" s="1"/>
  <c r="AM21" i="25"/>
  <c r="AM20" i="25"/>
  <c r="AM19" i="25"/>
  <c r="AM18" i="25"/>
  <c r="AR18" i="25" s="1"/>
  <c r="AP17" i="25"/>
  <c r="AO17" i="25"/>
  <c r="AN17" i="25"/>
  <c r="AM17" i="25"/>
  <c r="AP16" i="25"/>
  <c r="AO16" i="25"/>
  <c r="AN16" i="25"/>
  <c r="AM16" i="25"/>
  <c r="AP15" i="25"/>
  <c r="AO15" i="25"/>
  <c r="AN15" i="25"/>
  <c r="AM15" i="25"/>
  <c r="AR15" i="25" s="1"/>
  <c r="AP14" i="25"/>
  <c r="AO14" i="25"/>
  <c r="AN14" i="25"/>
  <c r="AM14" i="25"/>
  <c r="AP13" i="25"/>
  <c r="AO13" i="25"/>
  <c r="AN13" i="25"/>
  <c r="AM13" i="25"/>
  <c r="AP12" i="25"/>
  <c r="AO12" i="25"/>
  <c r="AN12" i="25"/>
  <c r="AM12" i="25"/>
  <c r="AP11" i="25"/>
  <c r="AO11" i="25"/>
  <c r="AN11" i="25"/>
  <c r="AM11" i="25"/>
  <c r="AP10" i="25"/>
  <c r="AO10" i="25"/>
  <c r="AN10" i="25"/>
  <c r="AM10" i="25"/>
  <c r="AP9" i="25"/>
  <c r="AO9" i="25"/>
  <c r="AN9" i="25"/>
  <c r="AM9" i="25"/>
  <c r="AP8" i="25"/>
  <c r="AO8" i="25"/>
  <c r="AN8" i="25"/>
  <c r="AM8" i="25"/>
  <c r="AP7" i="25"/>
  <c r="AO7" i="25"/>
  <c r="AN7" i="25"/>
  <c r="AM7" i="25"/>
  <c r="AR7" i="25" s="1"/>
  <c r="AP6" i="25"/>
  <c r="AO6" i="25"/>
  <c r="AM6" i="25"/>
  <c r="AL17" i="25"/>
  <c r="AR17" i="25" s="1"/>
  <c r="AL16" i="25"/>
  <c r="AL15" i="25"/>
  <c r="AL14" i="25"/>
  <c r="AL13" i="25"/>
  <c r="AL12" i="25"/>
  <c r="AL11" i="25"/>
  <c r="AL10" i="25"/>
  <c r="AL9" i="25"/>
  <c r="AR9" i="25" s="1"/>
  <c r="AL8" i="25"/>
  <c r="AL7" i="25"/>
  <c r="AL6" i="25"/>
  <c r="E36" i="25"/>
  <c r="AC38" i="25"/>
  <c r="AB38" i="25"/>
  <c r="AA38" i="25"/>
  <c r="Z38" i="25"/>
  <c r="Y38" i="25"/>
  <c r="AC37" i="25"/>
  <c r="AB37" i="25"/>
  <c r="Z37" i="25"/>
  <c r="AD36" i="25"/>
  <c r="AD39" i="25"/>
  <c r="AA36" i="25"/>
  <c r="Y36" i="25"/>
  <c r="Y39" i="25" s="1"/>
  <c r="V38" i="25"/>
  <c r="U38" i="25"/>
  <c r="T38" i="25"/>
  <c r="S38" i="25"/>
  <c r="R38" i="25"/>
  <c r="V37" i="25"/>
  <c r="U37" i="25"/>
  <c r="S37" i="25"/>
  <c r="S39" i="25" s="1"/>
  <c r="W36" i="25"/>
  <c r="W39" i="25" s="1"/>
  <c r="T36" i="25"/>
  <c r="R36" i="25"/>
  <c r="R39" i="25" s="1"/>
  <c r="O38" i="25"/>
  <c r="N38" i="25"/>
  <c r="M38" i="25"/>
  <c r="L38" i="25"/>
  <c r="K38" i="25"/>
  <c r="O37" i="25"/>
  <c r="N37" i="25"/>
  <c r="L37" i="25"/>
  <c r="P36" i="25"/>
  <c r="P39" i="25" s="1"/>
  <c r="M36" i="25"/>
  <c r="K36" i="25"/>
  <c r="AI38" i="25"/>
  <c r="AF38" i="25"/>
  <c r="H38" i="25"/>
  <c r="G38" i="25"/>
  <c r="F38" i="25"/>
  <c r="F39" i="25" s="1"/>
  <c r="E38" i="25"/>
  <c r="H37" i="25"/>
  <c r="G37" i="25"/>
  <c r="E37" i="25"/>
  <c r="AI36" i="25"/>
  <c r="I36" i="25"/>
  <c r="I39" i="25" s="1"/>
  <c r="F36" i="25"/>
  <c r="B36" i="25"/>
  <c r="B39" i="25" s="1"/>
  <c r="AG35" i="25"/>
  <c r="AG34" i="25"/>
  <c r="AG33" i="25"/>
  <c r="AG32" i="25"/>
  <c r="AH30" i="25" s="1"/>
  <c r="AG31" i="25"/>
  <c r="AG30" i="25"/>
  <c r="AG29" i="25"/>
  <c r="AG28" i="25"/>
  <c r="AH27" i="25" s="1"/>
  <c r="AG27" i="25"/>
  <c r="AG26" i="25"/>
  <c r="AG25" i="25"/>
  <c r="AG24" i="25"/>
  <c r="AG38" i="25" s="1"/>
  <c r="AG23" i="25"/>
  <c r="AG22" i="25"/>
  <c r="AG21" i="25"/>
  <c r="AG20" i="25"/>
  <c r="AH20" i="25" s="1"/>
  <c r="AG19" i="25"/>
  <c r="AG18" i="25"/>
  <c r="AG17" i="25"/>
  <c r="AG16" i="25"/>
  <c r="AH15" i="25" s="1"/>
  <c r="AG15" i="25"/>
  <c r="AG14" i="25"/>
  <c r="AG13" i="25"/>
  <c r="AG12" i="25"/>
  <c r="AG11" i="25"/>
  <c r="AG10" i="25"/>
  <c r="AG9" i="25"/>
  <c r="AG8" i="25"/>
  <c r="AG36" i="25" s="1"/>
  <c r="AG39" i="25" s="1"/>
  <c r="AG7" i="25"/>
  <c r="AG6" i="25"/>
  <c r="AS20" i="34"/>
  <c r="AS22" i="34"/>
  <c r="AR37" i="34"/>
  <c r="AS9" i="34"/>
  <c r="AS27" i="34"/>
  <c r="AS24" i="34"/>
  <c r="AS12" i="34"/>
  <c r="AR38" i="34"/>
  <c r="AS18" i="34"/>
  <c r="AS6" i="34"/>
  <c r="AL39" i="34"/>
  <c r="AN39" i="34"/>
  <c r="AM39" i="34"/>
  <c r="AS33" i="33"/>
  <c r="AS12" i="33"/>
  <c r="AS9" i="33"/>
  <c r="AS30" i="33"/>
  <c r="AS27" i="33"/>
  <c r="AR38" i="33"/>
  <c r="AS24" i="33"/>
  <c r="AS15" i="33"/>
  <c r="AL39" i="33"/>
  <c r="AS22" i="33"/>
  <c r="AP39" i="33"/>
  <c r="AS20" i="33"/>
  <c r="AO39" i="33"/>
  <c r="AG39" i="33"/>
  <c r="AS20" i="32"/>
  <c r="AS18" i="32"/>
  <c r="AS27" i="32"/>
  <c r="AS24" i="32"/>
  <c r="AR38" i="32"/>
  <c r="AL39" i="32"/>
  <c r="AP39" i="32"/>
  <c r="AN39" i="32"/>
  <c r="AM39" i="31"/>
  <c r="AS15" i="31"/>
  <c r="AS9" i="31"/>
  <c r="AS12" i="31"/>
  <c r="AS6" i="31"/>
  <c r="AS33" i="31"/>
  <c r="AS30" i="31"/>
  <c r="AS20" i="30"/>
  <c r="AS22" i="30"/>
  <c r="AI39" i="26"/>
  <c r="AS18" i="30"/>
  <c r="AS6" i="30"/>
  <c r="AS27" i="30"/>
  <c r="AP39" i="30"/>
  <c r="AS15" i="30"/>
  <c r="AS33" i="30"/>
  <c r="AS24" i="30"/>
  <c r="AR37" i="30"/>
  <c r="AS12" i="30"/>
  <c r="AN39" i="30"/>
  <c r="AG39" i="30"/>
  <c r="AS18" i="29"/>
  <c r="AS9" i="29"/>
  <c r="AO39" i="29"/>
  <c r="AF39" i="28"/>
  <c r="AF40" i="28" s="1"/>
  <c r="AE39" i="28"/>
  <c r="AB39" i="28"/>
  <c r="AA39" i="28"/>
  <c r="AR22" i="28"/>
  <c r="Z39" i="28"/>
  <c r="X40" i="28" s="1"/>
  <c r="Y39" i="28"/>
  <c r="X39" i="28"/>
  <c r="U39" i="28"/>
  <c r="T39" i="28"/>
  <c r="S39" i="28"/>
  <c r="R39" i="28"/>
  <c r="Q39" i="28"/>
  <c r="AR24" i="28"/>
  <c r="M39" i="28"/>
  <c r="AI39" i="28"/>
  <c r="L39" i="28"/>
  <c r="K39" i="28"/>
  <c r="AR19" i="28"/>
  <c r="J39" i="28"/>
  <c r="AQ36" i="28"/>
  <c r="AQ39" i="28" s="1"/>
  <c r="AR23" i="28"/>
  <c r="AS22" i="28" s="1"/>
  <c r="AR21" i="28"/>
  <c r="AR34" i="28"/>
  <c r="AO37" i="28"/>
  <c r="AR37" i="28" s="1"/>
  <c r="AR29" i="28"/>
  <c r="AR26" i="28"/>
  <c r="E39" i="28"/>
  <c r="AR10" i="28"/>
  <c r="AN36" i="28"/>
  <c r="AN39" i="28" s="1"/>
  <c r="AR32" i="28"/>
  <c r="AR31" i="28"/>
  <c r="AR28" i="28"/>
  <c r="AH22" i="28"/>
  <c r="AH20" i="28"/>
  <c r="AM37" i="28"/>
  <c r="AR20" i="28"/>
  <c r="AH18" i="28"/>
  <c r="AR14" i="28"/>
  <c r="AR12" i="28"/>
  <c r="AH9" i="28"/>
  <c r="AH33" i="28"/>
  <c r="AH27" i="28"/>
  <c r="C39" i="28"/>
  <c r="AH12" i="28"/>
  <c r="AG36" i="28"/>
  <c r="AG39" i="28" s="1"/>
  <c r="AR6" i="28"/>
  <c r="AE39" i="27"/>
  <c r="AD39" i="27"/>
  <c r="AC39" i="27"/>
  <c r="AB39" i="27"/>
  <c r="AR19" i="27"/>
  <c r="X39" i="27"/>
  <c r="W39" i="27"/>
  <c r="AR20" i="27"/>
  <c r="AS20" i="27" s="1"/>
  <c r="T39" i="27"/>
  <c r="Q39" i="27"/>
  <c r="P39" i="27"/>
  <c r="AR31" i="27"/>
  <c r="AR27" i="27"/>
  <c r="O39" i="27"/>
  <c r="AR35" i="27"/>
  <c r="AR34" i="27"/>
  <c r="AR33" i="27"/>
  <c r="N39" i="27"/>
  <c r="AR25" i="27"/>
  <c r="AR23" i="27"/>
  <c r="AM37" i="27"/>
  <c r="AR17" i="27"/>
  <c r="AR11" i="27"/>
  <c r="AR9" i="27"/>
  <c r="AR15" i="27"/>
  <c r="AR7" i="27"/>
  <c r="AR6" i="27"/>
  <c r="J39" i="27"/>
  <c r="AP37" i="27"/>
  <c r="AR21" i="27"/>
  <c r="I39" i="27"/>
  <c r="AR14" i="27"/>
  <c r="AR28" i="27"/>
  <c r="AP38" i="27"/>
  <c r="AH24" i="27"/>
  <c r="AN38" i="27"/>
  <c r="AN36" i="27"/>
  <c r="AH15" i="27"/>
  <c r="AH9" i="27"/>
  <c r="AH30" i="27"/>
  <c r="AH20" i="27"/>
  <c r="AH18" i="27"/>
  <c r="AH12" i="27"/>
  <c r="AD39" i="26"/>
  <c r="AD40" i="26" s="1"/>
  <c r="AC39" i="26"/>
  <c r="Z39" i="26"/>
  <c r="AR22" i="26"/>
  <c r="AS22" i="26" s="1"/>
  <c r="Q39" i="26"/>
  <c r="AR21" i="26"/>
  <c r="AR19" i="26"/>
  <c r="AR23" i="26"/>
  <c r="O39" i="26"/>
  <c r="AP37" i="26"/>
  <c r="AR7" i="26"/>
  <c r="AO38" i="26"/>
  <c r="AR13" i="26"/>
  <c r="J39" i="26"/>
  <c r="AN38" i="26"/>
  <c r="AR8" i="26"/>
  <c r="I39" i="26"/>
  <c r="E39" i="26"/>
  <c r="AR35" i="26"/>
  <c r="AR33" i="26"/>
  <c r="AR31" i="26"/>
  <c r="AR29" i="26"/>
  <c r="AR27" i="26"/>
  <c r="AR24" i="26"/>
  <c r="C39" i="26"/>
  <c r="AH20" i="26"/>
  <c r="AH15" i="26"/>
  <c r="AG38" i="26"/>
  <c r="AH12" i="26"/>
  <c r="AR18" i="26"/>
  <c r="AH24" i="26"/>
  <c r="AL38" i="26"/>
  <c r="AF39" i="25"/>
  <c r="AC39" i="25"/>
  <c r="AA39" i="25"/>
  <c r="T39" i="25"/>
  <c r="O39" i="25"/>
  <c r="M39" i="25"/>
  <c r="AR12" i="25"/>
  <c r="AR27" i="25"/>
  <c r="U39" i="25"/>
  <c r="AR26" i="25"/>
  <c r="AR13" i="25"/>
  <c r="K39" i="25"/>
  <c r="AP38" i="25"/>
  <c r="H39" i="25"/>
  <c r="AP37" i="25"/>
  <c r="AP39" i="25" s="1"/>
  <c r="AP36" i="25"/>
  <c r="AR20" i="25"/>
  <c r="AS20" i="25" s="1"/>
  <c r="G39" i="25"/>
  <c r="AO36" i="25"/>
  <c r="AH33" i="25"/>
  <c r="AH22" i="25"/>
  <c r="AH18" i="25"/>
  <c r="AH12" i="25"/>
  <c r="AH9" i="25"/>
  <c r="AS33" i="27"/>
  <c r="AN39" i="27"/>
  <c r="AS18" i="26"/>
  <c r="AR32" i="79" l="1"/>
  <c r="AS32" i="78"/>
  <c r="AR32" i="77"/>
  <c r="S2" i="76"/>
  <c r="AN32" i="76"/>
  <c r="AM32" i="76"/>
  <c r="AL32" i="76"/>
  <c r="AS14" i="76"/>
  <c r="AS8" i="76"/>
  <c r="AP32" i="76"/>
  <c r="AS27" i="76"/>
  <c r="AS24" i="76"/>
  <c r="AS21" i="76"/>
  <c r="AS18" i="76"/>
  <c r="AS11" i="76"/>
  <c r="AS5" i="76"/>
  <c r="S1" i="76"/>
  <c r="AR31" i="76"/>
  <c r="AG32" i="76"/>
  <c r="AO32" i="76"/>
  <c r="AR30" i="76"/>
  <c r="S2" i="75"/>
  <c r="AS11" i="75"/>
  <c r="AS27" i="75"/>
  <c r="AS24" i="75"/>
  <c r="AS21" i="75"/>
  <c r="AS18" i="75"/>
  <c r="AS8" i="75"/>
  <c r="AS14" i="75"/>
  <c r="AS5" i="75"/>
  <c r="AM32" i="75"/>
  <c r="AP32" i="75"/>
  <c r="AN32" i="75"/>
  <c r="AR31" i="75"/>
  <c r="AR30" i="75"/>
  <c r="AL32" i="75"/>
  <c r="S1" i="75"/>
  <c r="AO32" i="75"/>
  <c r="AG32" i="75"/>
  <c r="AM46" i="74"/>
  <c r="AS5" i="74"/>
  <c r="AL32" i="74"/>
  <c r="AS21" i="74"/>
  <c r="AS14" i="74"/>
  <c r="AS11" i="74"/>
  <c r="AS8" i="74"/>
  <c r="AR31" i="74"/>
  <c r="AP32" i="74"/>
  <c r="AN32" i="74"/>
  <c r="AS27" i="74"/>
  <c r="AS24" i="74"/>
  <c r="AS18" i="74"/>
  <c r="AR30" i="74"/>
  <c r="S1" i="74"/>
  <c r="AN46" i="74"/>
  <c r="AH46" i="74"/>
  <c r="AL46" i="74"/>
  <c r="AR44" i="74"/>
  <c r="AR46" i="74" s="1"/>
  <c r="AG46" i="74"/>
  <c r="AO32" i="74"/>
  <c r="AG32" i="74"/>
  <c r="AP32" i="73"/>
  <c r="S1" i="73"/>
  <c r="AS24" i="73"/>
  <c r="AS27" i="73"/>
  <c r="AS18" i="73"/>
  <c r="AS21" i="73"/>
  <c r="AO46" i="73"/>
  <c r="AP46" i="73"/>
  <c r="AR45" i="73"/>
  <c r="AS8" i="73"/>
  <c r="AS5" i="73"/>
  <c r="AS14" i="73"/>
  <c r="AS11" i="73"/>
  <c r="AG46" i="73"/>
  <c r="AR44" i="73"/>
  <c r="AN32" i="73"/>
  <c r="AM32" i="73"/>
  <c r="AR30" i="73"/>
  <c r="AR31" i="73"/>
  <c r="AG32" i="73"/>
  <c r="AM32" i="72"/>
  <c r="AS24" i="72"/>
  <c r="AS21" i="72"/>
  <c r="AS27" i="72"/>
  <c r="AS18" i="72"/>
  <c r="AS5" i="72"/>
  <c r="AR31" i="72"/>
  <c r="AR30" i="72"/>
  <c r="AS11" i="72"/>
  <c r="AS8" i="72"/>
  <c r="AS14" i="72"/>
  <c r="S2" i="72"/>
  <c r="AN32" i="72"/>
  <c r="AL32" i="72"/>
  <c r="S1" i="72"/>
  <c r="AP32" i="72"/>
  <c r="AG32" i="72"/>
  <c r="AO32" i="72"/>
  <c r="AG32" i="71"/>
  <c r="AO32" i="71"/>
  <c r="AS5" i="71"/>
  <c r="AS14" i="71"/>
  <c r="AS27" i="71"/>
  <c r="AS24" i="71"/>
  <c r="AL32" i="71"/>
  <c r="AS21" i="71"/>
  <c r="AP32" i="71"/>
  <c r="AS18" i="71"/>
  <c r="AS11" i="71"/>
  <c r="AS8" i="71"/>
  <c r="AR31" i="71"/>
  <c r="AN32" i="71"/>
  <c r="AR30" i="71"/>
  <c r="AM32" i="71"/>
  <c r="AP27" i="70"/>
  <c r="AP11" i="70"/>
  <c r="AP21" i="70"/>
  <c r="AI32" i="70"/>
  <c r="AP24" i="70"/>
  <c r="AM32" i="70"/>
  <c r="AP18" i="70"/>
  <c r="AP14" i="70"/>
  <c r="AP8" i="70"/>
  <c r="AP5" i="70"/>
  <c r="AL32" i="70"/>
  <c r="AK32" i="70"/>
  <c r="AO30" i="70"/>
  <c r="AO31" i="70"/>
  <c r="AJ32" i="70"/>
  <c r="AS27" i="69"/>
  <c r="AL32" i="69"/>
  <c r="AP32" i="69"/>
  <c r="AS11" i="69"/>
  <c r="AS18" i="69"/>
  <c r="AS8" i="69"/>
  <c r="AS24" i="69"/>
  <c r="AS21" i="69"/>
  <c r="AS14" i="69"/>
  <c r="AS5" i="69"/>
  <c r="AO32" i="69"/>
  <c r="S1" i="69"/>
  <c r="AN32" i="69"/>
  <c r="AR31" i="69"/>
  <c r="AM32" i="69"/>
  <c r="AR30" i="69"/>
  <c r="AO32" i="68"/>
  <c r="AS24" i="68"/>
  <c r="AN32" i="68"/>
  <c r="AS27" i="68"/>
  <c r="AS18" i="68"/>
  <c r="AS8" i="68"/>
  <c r="AS5" i="68"/>
  <c r="AS21" i="68"/>
  <c r="AS11" i="68"/>
  <c r="AS14" i="68"/>
  <c r="AP32" i="68"/>
  <c r="AR31" i="68"/>
  <c r="AM32" i="68"/>
  <c r="AR30" i="68"/>
  <c r="AL32" i="68"/>
  <c r="AS20" i="28"/>
  <c r="AM39" i="30"/>
  <c r="AS9" i="30"/>
  <c r="AO39" i="30"/>
  <c r="AS30" i="30"/>
  <c r="S2" i="32"/>
  <c r="AG31" i="46"/>
  <c r="AG32" i="46" s="1"/>
  <c r="K39" i="26"/>
  <c r="R39" i="26"/>
  <c r="AS20" i="26"/>
  <c r="AP36" i="26"/>
  <c r="AO36" i="26"/>
  <c r="AM36" i="26"/>
  <c r="AR11" i="26"/>
  <c r="AR8" i="25"/>
  <c r="AR10" i="25"/>
  <c r="AS9" i="25" s="1"/>
  <c r="AR14" i="25"/>
  <c r="AR16" i="25"/>
  <c r="AO37" i="25"/>
  <c r="AM38" i="25"/>
  <c r="AR30" i="25"/>
  <c r="AR32" i="25"/>
  <c r="AR35" i="25"/>
  <c r="AR6" i="25"/>
  <c r="V39" i="25"/>
  <c r="R40" i="25" s="1"/>
  <c r="AH6" i="26"/>
  <c r="AH22" i="26"/>
  <c r="AH30" i="26"/>
  <c r="B39" i="26"/>
  <c r="AI32" i="56"/>
  <c r="AS30" i="32"/>
  <c r="AS22" i="32"/>
  <c r="AS6" i="33"/>
  <c r="AG39" i="34"/>
  <c r="AR36" i="34"/>
  <c r="AS33" i="34"/>
  <c r="AS30" i="34"/>
  <c r="S1" i="34"/>
  <c r="AI39" i="33"/>
  <c r="AE39" i="38"/>
  <c r="AI32" i="50"/>
  <c r="K40" i="27"/>
  <c r="AR38" i="27"/>
  <c r="AS12" i="27"/>
  <c r="AS15" i="27"/>
  <c r="AS22" i="27"/>
  <c r="U39" i="27"/>
  <c r="AS30" i="28"/>
  <c r="AS12" i="28"/>
  <c r="AS9" i="28"/>
  <c r="AO36" i="28"/>
  <c r="AO39" i="28" s="1"/>
  <c r="AS27" i="28"/>
  <c r="AR35" i="28"/>
  <c r="AR11" i="28"/>
  <c r="AR33" i="28"/>
  <c r="AM38" i="28"/>
  <c r="AS18" i="28"/>
  <c r="X40" i="30"/>
  <c r="AS6" i="32"/>
  <c r="AG39" i="29"/>
  <c r="D40" i="29"/>
  <c r="AF40" i="29"/>
  <c r="AS22" i="29"/>
  <c r="AR38" i="29"/>
  <c r="AS30" i="29"/>
  <c r="AS33" i="29"/>
  <c r="AR13" i="29"/>
  <c r="AS12" i="29" s="1"/>
  <c r="AR17" i="29"/>
  <c r="AS15" i="29" s="1"/>
  <c r="AR28" i="29"/>
  <c r="AR6" i="29"/>
  <c r="AR14" i="29"/>
  <c r="AS15" i="32"/>
  <c r="D39" i="32"/>
  <c r="AS24" i="35"/>
  <c r="AS27" i="35"/>
  <c r="AS33" i="35"/>
  <c r="D39" i="35"/>
  <c r="S39" i="35"/>
  <c r="AQ30" i="54"/>
  <c r="AQ32" i="54" s="1"/>
  <c r="AS12" i="25"/>
  <c r="D39" i="26"/>
  <c r="AR12" i="26"/>
  <c r="AS12" i="26" s="1"/>
  <c r="AL36" i="26"/>
  <c r="AR9" i="26"/>
  <c r="AR14" i="26"/>
  <c r="AR15" i="26"/>
  <c r="AS15" i="26" s="1"/>
  <c r="AR17" i="26"/>
  <c r="AQ36" i="26"/>
  <c r="AQ39" i="26" s="1"/>
  <c r="AR26" i="26"/>
  <c r="AR28" i="26"/>
  <c r="AS27" i="26" s="1"/>
  <c r="AR30" i="26"/>
  <c r="AR32" i="26"/>
  <c r="AR34" i="26"/>
  <c r="AS33" i="26" s="1"/>
  <c r="AP38" i="26"/>
  <c r="AH6" i="27"/>
  <c r="AH22" i="27"/>
  <c r="AR29" i="27"/>
  <c r="AS27" i="27" s="1"/>
  <c r="AO38" i="27"/>
  <c r="AO39" i="27" s="1"/>
  <c r="AH33" i="27"/>
  <c r="AS33" i="32"/>
  <c r="J40" i="28"/>
  <c r="AF40" i="25"/>
  <c r="L39" i="25"/>
  <c r="Z39" i="25"/>
  <c r="Y40" i="25" s="1"/>
  <c r="AR11" i="25"/>
  <c r="AR24" i="25"/>
  <c r="AS24" i="25" s="1"/>
  <c r="AR29" i="25"/>
  <c r="AR34" i="25"/>
  <c r="AQ36" i="25"/>
  <c r="AQ39" i="25" s="1"/>
  <c r="N39" i="25"/>
  <c r="AB39" i="25"/>
  <c r="AG36" i="26"/>
  <c r="AG39" i="26" s="1"/>
  <c r="AH18" i="26"/>
  <c r="AH27" i="26"/>
  <c r="AH33" i="26"/>
  <c r="H39" i="26"/>
  <c r="AG39" i="32"/>
  <c r="AH12" i="35"/>
  <c r="AS24" i="31"/>
  <c r="AR38" i="31"/>
  <c r="S2" i="34"/>
  <c r="S2" i="44"/>
  <c r="AS11" i="67"/>
  <c r="AL32" i="67"/>
  <c r="AS14" i="67"/>
  <c r="AS5" i="67"/>
  <c r="AS8" i="67"/>
  <c r="AS27" i="67"/>
  <c r="AP32" i="67"/>
  <c r="AS24" i="67"/>
  <c r="AS21" i="67"/>
  <c r="AS18" i="67"/>
  <c r="AN32" i="67"/>
  <c r="AR31" i="67"/>
  <c r="AM32" i="67"/>
  <c r="AR30" i="67"/>
  <c r="AO32" i="67"/>
  <c r="AS8" i="66"/>
  <c r="AS27" i="66"/>
  <c r="AS24" i="66"/>
  <c r="AS18" i="66"/>
  <c r="AS21" i="66"/>
  <c r="AS5" i="66"/>
  <c r="AS14" i="66"/>
  <c r="AS11" i="66"/>
  <c r="AR31" i="66"/>
  <c r="AR30" i="66"/>
  <c r="AL32" i="66"/>
  <c r="AP32" i="66"/>
  <c r="AO32" i="66"/>
  <c r="AN32" i="66"/>
  <c r="AG32" i="66"/>
  <c r="AM32" i="66"/>
  <c r="AS18" i="65"/>
  <c r="AS27" i="65"/>
  <c r="AS5" i="65"/>
  <c r="AS24" i="65"/>
  <c r="AS21" i="65"/>
  <c r="AO32" i="65"/>
  <c r="AS14" i="65"/>
  <c r="AS8" i="65"/>
  <c r="AR31" i="65"/>
  <c r="AS11" i="65"/>
  <c r="AN32" i="65"/>
  <c r="AM32" i="65"/>
  <c r="AR30" i="65"/>
  <c r="AP32" i="65"/>
  <c r="AG32" i="65"/>
  <c r="AS24" i="64"/>
  <c r="AS27" i="64"/>
  <c r="AS21" i="64"/>
  <c r="AN32" i="64"/>
  <c r="AR31" i="64"/>
  <c r="AS18" i="64"/>
  <c r="AS14" i="64"/>
  <c r="AS11" i="64"/>
  <c r="AS8" i="64"/>
  <c r="AS5" i="64"/>
  <c r="AM32" i="64"/>
  <c r="AR30" i="64"/>
  <c r="AL32" i="64"/>
  <c r="AP32" i="64"/>
  <c r="AO32" i="64"/>
  <c r="AG32" i="64"/>
  <c r="AS14" i="63"/>
  <c r="AS8" i="63"/>
  <c r="AS11" i="63"/>
  <c r="AS5" i="63"/>
  <c r="AS27" i="63"/>
  <c r="AS24" i="63"/>
  <c r="AS21" i="63"/>
  <c r="AP32" i="63"/>
  <c r="AS18" i="63"/>
  <c r="S1" i="63"/>
  <c r="AO32" i="63"/>
  <c r="AN32" i="63"/>
  <c r="AM32" i="63"/>
  <c r="AR31" i="63"/>
  <c r="AR30" i="63"/>
  <c r="AG32" i="63"/>
  <c r="AL32" i="63"/>
  <c r="AS27" i="62"/>
  <c r="AS24" i="62"/>
  <c r="AS14" i="62"/>
  <c r="AS21" i="62"/>
  <c r="AS18" i="62"/>
  <c r="AP32" i="62"/>
  <c r="AS11" i="62"/>
  <c r="AS8" i="62"/>
  <c r="AS5" i="62"/>
  <c r="AO32" i="62"/>
  <c r="AN32" i="62"/>
  <c r="AM32" i="62"/>
  <c r="S1" i="62"/>
  <c r="AR31" i="62"/>
  <c r="AR30" i="62"/>
  <c r="AL32" i="62"/>
  <c r="AG32" i="62"/>
  <c r="S2" i="61"/>
  <c r="AL32" i="61"/>
  <c r="S1" i="61"/>
  <c r="AS14" i="61"/>
  <c r="AS11" i="61"/>
  <c r="AS8" i="61"/>
  <c r="AS5" i="61"/>
  <c r="AS18" i="61"/>
  <c r="AO32" i="61"/>
  <c r="AR31" i="61"/>
  <c r="AS27" i="61"/>
  <c r="AS24" i="61"/>
  <c r="AS21" i="61"/>
  <c r="AN32" i="61"/>
  <c r="AR30" i="61"/>
  <c r="AM32" i="61"/>
  <c r="AP32" i="61"/>
  <c r="AG32" i="61"/>
  <c r="AS27" i="60"/>
  <c r="AS21" i="60"/>
  <c r="AM32" i="60"/>
  <c r="AS24" i="60"/>
  <c r="S2" i="60"/>
  <c r="AS8" i="60"/>
  <c r="AS18" i="60"/>
  <c r="AR31" i="60"/>
  <c r="AO32" i="60"/>
  <c r="AS5" i="60"/>
  <c r="AS11" i="60"/>
  <c r="AS14" i="60"/>
  <c r="AR30" i="60"/>
  <c r="S1" i="60"/>
  <c r="AL32" i="60"/>
  <c r="AP32" i="60"/>
  <c r="AG32" i="60"/>
  <c r="S2" i="59"/>
  <c r="AP32" i="59"/>
  <c r="AS8" i="59"/>
  <c r="AS24" i="59"/>
  <c r="AS18" i="59"/>
  <c r="AS11" i="59"/>
  <c r="AS27" i="59"/>
  <c r="AS21" i="59"/>
  <c r="AS5" i="59"/>
  <c r="AS14" i="59"/>
  <c r="AR31" i="59"/>
  <c r="AN32" i="59"/>
  <c r="AM32" i="59"/>
  <c r="AR30" i="59"/>
  <c r="S1" i="59"/>
  <c r="AL32" i="59"/>
  <c r="AO32" i="59"/>
  <c r="AG32" i="59"/>
  <c r="S2" i="58"/>
  <c r="AS27" i="58"/>
  <c r="AS24" i="58"/>
  <c r="AS8" i="58"/>
  <c r="AS14" i="58"/>
  <c r="AS21" i="58"/>
  <c r="AN32" i="58"/>
  <c r="AS18" i="58"/>
  <c r="AS11" i="58"/>
  <c r="AS5" i="58"/>
  <c r="AR31" i="58"/>
  <c r="AM32" i="58"/>
  <c r="AR30" i="58"/>
  <c r="S1" i="58"/>
  <c r="AP32" i="58"/>
  <c r="AO32" i="58"/>
  <c r="AG32" i="58"/>
  <c r="AL32" i="58"/>
  <c r="AP32" i="57"/>
  <c r="AI32" i="57"/>
  <c r="S2" i="57"/>
  <c r="AS14" i="57"/>
  <c r="AS27" i="57"/>
  <c r="AS24" i="57"/>
  <c r="AS21" i="57"/>
  <c r="AS18" i="57"/>
  <c r="AN32" i="57"/>
  <c r="AS11" i="57"/>
  <c r="AS8" i="57"/>
  <c r="AH14" i="57"/>
  <c r="AO32" i="57"/>
  <c r="AH27" i="57"/>
  <c r="AH24" i="57"/>
  <c r="AH21" i="57"/>
  <c r="AH18" i="57"/>
  <c r="AM31" i="57"/>
  <c r="AR31" i="57" s="1"/>
  <c r="E32" i="57"/>
  <c r="S1" i="57" s="1"/>
  <c r="AH11" i="57"/>
  <c r="AH8" i="57"/>
  <c r="AM30" i="57"/>
  <c r="AR30" i="57" s="1"/>
  <c r="AH5" i="57"/>
  <c r="AL32" i="57"/>
  <c r="AG30" i="57"/>
  <c r="AG31" i="57"/>
  <c r="AR5" i="57"/>
  <c r="AS5" i="57" s="1"/>
  <c r="AD32" i="56"/>
  <c r="AC32" i="56"/>
  <c r="AB32" i="56"/>
  <c r="AA32" i="56"/>
  <c r="Z32" i="56"/>
  <c r="W32" i="56"/>
  <c r="V32" i="56"/>
  <c r="AR26" i="56"/>
  <c r="U32" i="56"/>
  <c r="T32" i="56"/>
  <c r="AR22" i="56"/>
  <c r="AR21" i="56"/>
  <c r="S32" i="56"/>
  <c r="AR19" i="56"/>
  <c r="AL31" i="56"/>
  <c r="AR27" i="56"/>
  <c r="AR20" i="56"/>
  <c r="P32" i="56"/>
  <c r="AR13" i="56"/>
  <c r="AR11" i="56"/>
  <c r="AR10" i="56"/>
  <c r="AR29" i="56"/>
  <c r="AR28" i="56"/>
  <c r="AR25" i="56"/>
  <c r="AR24" i="56"/>
  <c r="AR23" i="56"/>
  <c r="O32" i="56"/>
  <c r="AR15" i="56"/>
  <c r="AR7" i="56"/>
  <c r="AR12" i="56"/>
  <c r="AR8" i="56"/>
  <c r="AR9" i="56"/>
  <c r="AR16" i="56"/>
  <c r="AR6" i="56"/>
  <c r="AR14" i="56"/>
  <c r="AL30" i="56"/>
  <c r="N32" i="56"/>
  <c r="M32" i="56"/>
  <c r="I32" i="56"/>
  <c r="AP31" i="56"/>
  <c r="AP30" i="56"/>
  <c r="H32" i="56"/>
  <c r="AO31" i="56"/>
  <c r="G32" i="56"/>
  <c r="AO30" i="56"/>
  <c r="AN31" i="56"/>
  <c r="F32" i="56"/>
  <c r="AN30" i="56"/>
  <c r="AM31" i="56"/>
  <c r="E32" i="56"/>
  <c r="AM30" i="56"/>
  <c r="AH8" i="56"/>
  <c r="AH27" i="56"/>
  <c r="AH24" i="56"/>
  <c r="AH21" i="56"/>
  <c r="AH18" i="56"/>
  <c r="B32" i="56"/>
  <c r="AH14" i="56"/>
  <c r="AH11" i="56"/>
  <c r="AH5" i="56"/>
  <c r="AQ30" i="56"/>
  <c r="AQ32" i="56" s="1"/>
  <c r="AR5" i="56"/>
  <c r="AR18" i="56"/>
  <c r="AG30" i="56"/>
  <c r="AG31" i="56"/>
  <c r="AE32" i="55"/>
  <c r="AD32" i="55"/>
  <c r="AC32" i="55"/>
  <c r="AB32" i="55"/>
  <c r="Y32" i="55"/>
  <c r="AR25" i="55"/>
  <c r="X32" i="55"/>
  <c r="AR7" i="55"/>
  <c r="W32" i="55"/>
  <c r="AN31" i="55"/>
  <c r="AR8" i="55"/>
  <c r="AM31" i="55"/>
  <c r="V32" i="55"/>
  <c r="AR5" i="55"/>
  <c r="AR26" i="55"/>
  <c r="AR24" i="55"/>
  <c r="AR23" i="55"/>
  <c r="AR21" i="55"/>
  <c r="U32" i="55"/>
  <c r="AR20" i="55"/>
  <c r="AR15" i="55"/>
  <c r="AR27" i="55"/>
  <c r="AR19" i="55"/>
  <c r="R32" i="55"/>
  <c r="AR29" i="55"/>
  <c r="AR28" i="55"/>
  <c r="AN30" i="55"/>
  <c r="AR22" i="55"/>
  <c r="Q32" i="55"/>
  <c r="P32" i="55"/>
  <c r="O32" i="55"/>
  <c r="N32" i="55"/>
  <c r="AR13" i="55"/>
  <c r="AR11" i="55"/>
  <c r="K32" i="55"/>
  <c r="J32" i="55"/>
  <c r="I32" i="55"/>
  <c r="AP31" i="55"/>
  <c r="H32" i="55"/>
  <c r="AP30" i="55"/>
  <c r="AO31" i="55"/>
  <c r="G32" i="55"/>
  <c r="AO30" i="55"/>
  <c r="AR16" i="55"/>
  <c r="AR14" i="55"/>
  <c r="AM30" i="55"/>
  <c r="AR12" i="55"/>
  <c r="AR10" i="55"/>
  <c r="AR9" i="55"/>
  <c r="AR6" i="55"/>
  <c r="D32" i="55"/>
  <c r="AL31" i="55"/>
  <c r="AL30" i="55"/>
  <c r="C32" i="55"/>
  <c r="AH11" i="55"/>
  <c r="AH8" i="55"/>
  <c r="AH27" i="55"/>
  <c r="AH24" i="55"/>
  <c r="AH21" i="55"/>
  <c r="AG31" i="55"/>
  <c r="B32" i="55"/>
  <c r="AH14" i="55"/>
  <c r="AQ30" i="55"/>
  <c r="AQ32" i="55" s="1"/>
  <c r="AG30" i="55"/>
  <c r="AF32" i="54"/>
  <c r="AR18" i="55"/>
  <c r="AH5" i="55"/>
  <c r="AH18" i="55"/>
  <c r="AE32" i="54"/>
  <c r="AB32" i="54"/>
  <c r="AA32" i="54"/>
  <c r="Z32" i="54"/>
  <c r="Y32" i="54"/>
  <c r="X32" i="54"/>
  <c r="U32" i="54"/>
  <c r="T32" i="54"/>
  <c r="S32" i="54"/>
  <c r="R32" i="54"/>
  <c r="Q32" i="54"/>
  <c r="AR25" i="54"/>
  <c r="N32" i="54"/>
  <c r="M32" i="54"/>
  <c r="AR29" i="54"/>
  <c r="AR21" i="54"/>
  <c r="AM31" i="54"/>
  <c r="L32" i="54"/>
  <c r="AR15" i="54"/>
  <c r="K32" i="54"/>
  <c r="J32" i="54"/>
  <c r="AP30" i="54"/>
  <c r="AP32" i="54" s="1"/>
  <c r="G32" i="54"/>
  <c r="E32" i="54"/>
  <c r="AR28" i="54"/>
  <c r="AR23" i="54"/>
  <c r="F32" i="54"/>
  <c r="AR20" i="54"/>
  <c r="AN31" i="54"/>
  <c r="AN30" i="54"/>
  <c r="AR27" i="54"/>
  <c r="AR26" i="54"/>
  <c r="AR22" i="54"/>
  <c r="AR19" i="54"/>
  <c r="AR16" i="54"/>
  <c r="AR14" i="54"/>
  <c r="AR13" i="54"/>
  <c r="AR12" i="54"/>
  <c r="AR10" i="54"/>
  <c r="AH8" i="54"/>
  <c r="AO8" i="54" s="1"/>
  <c r="AR9" i="54"/>
  <c r="AR8" i="54"/>
  <c r="AR7" i="54"/>
  <c r="AM30" i="54"/>
  <c r="AR6" i="54"/>
  <c r="AH27" i="54"/>
  <c r="AO27" i="54" s="1"/>
  <c r="AL31" i="54"/>
  <c r="D32" i="54"/>
  <c r="AL30" i="54"/>
  <c r="AH24" i="54"/>
  <c r="AO24" i="54" s="1"/>
  <c r="AR24" i="54" s="1"/>
  <c r="AS24" i="54" s="1"/>
  <c r="AH21" i="54"/>
  <c r="AO21" i="54" s="1"/>
  <c r="AO31" i="54" s="1"/>
  <c r="C32" i="54"/>
  <c r="AH18" i="54"/>
  <c r="AO18" i="54" s="1"/>
  <c r="AH14" i="54"/>
  <c r="AO14" i="54" s="1"/>
  <c r="AH11" i="54"/>
  <c r="AO11" i="54" s="1"/>
  <c r="AR11" i="54" s="1"/>
  <c r="AS11" i="54" s="1"/>
  <c r="AH5" i="54"/>
  <c r="AO5" i="54" s="1"/>
  <c r="AO30" i="54" s="1"/>
  <c r="AG31" i="54"/>
  <c r="AG30" i="54"/>
  <c r="S2" i="54"/>
  <c r="AR18" i="54"/>
  <c r="AD32" i="53"/>
  <c r="AC32" i="53"/>
  <c r="AB32" i="53"/>
  <c r="AA32" i="53"/>
  <c r="Z32" i="53"/>
  <c r="S2" i="53"/>
  <c r="AR24" i="53"/>
  <c r="W32" i="53"/>
  <c r="V32" i="53"/>
  <c r="AR11" i="53"/>
  <c r="U32" i="53"/>
  <c r="AR29" i="53"/>
  <c r="AR27" i="53"/>
  <c r="AR25" i="53"/>
  <c r="AR21" i="53"/>
  <c r="AR19" i="53"/>
  <c r="T32" i="53"/>
  <c r="AR16" i="53"/>
  <c r="AR28" i="53"/>
  <c r="AR23" i="53"/>
  <c r="AR20" i="53"/>
  <c r="AL31" i="53"/>
  <c r="S32" i="53"/>
  <c r="AR15" i="53"/>
  <c r="AR13" i="53"/>
  <c r="AR9" i="53"/>
  <c r="AR7" i="53"/>
  <c r="AR26" i="53"/>
  <c r="AR22" i="53"/>
  <c r="P32" i="53"/>
  <c r="AR14" i="53"/>
  <c r="AR12" i="53"/>
  <c r="AR10" i="53"/>
  <c r="AR8" i="53"/>
  <c r="AR6" i="53"/>
  <c r="AL30" i="53"/>
  <c r="O32" i="53"/>
  <c r="N32" i="53"/>
  <c r="M32" i="53"/>
  <c r="L32" i="53"/>
  <c r="I32" i="53"/>
  <c r="AP31" i="53"/>
  <c r="H32" i="53"/>
  <c r="AP30" i="53"/>
  <c r="AO31" i="53"/>
  <c r="G32" i="53"/>
  <c r="AO30" i="53"/>
  <c r="AH24" i="53"/>
  <c r="AN31" i="53"/>
  <c r="F32" i="53"/>
  <c r="AN30" i="53"/>
  <c r="AM31" i="53"/>
  <c r="E32" i="53"/>
  <c r="AM30" i="53"/>
  <c r="AH27" i="53"/>
  <c r="AH21" i="53"/>
  <c r="AH18" i="53"/>
  <c r="B32" i="53"/>
  <c r="AH14" i="53"/>
  <c r="AH11" i="53"/>
  <c r="AH8" i="53"/>
  <c r="AH5" i="53"/>
  <c r="AQ30" i="53"/>
  <c r="AQ32" i="53" s="1"/>
  <c r="AG30" i="53"/>
  <c r="AG31" i="53"/>
  <c r="AR18" i="53"/>
  <c r="AR5" i="53"/>
  <c r="AC32" i="52"/>
  <c r="Z32" i="52"/>
  <c r="Y32" i="52"/>
  <c r="X32" i="52"/>
  <c r="W32" i="52"/>
  <c r="V32" i="52"/>
  <c r="S32" i="52"/>
  <c r="R32" i="52"/>
  <c r="AO31" i="52"/>
  <c r="AO30" i="52"/>
  <c r="Q32" i="52"/>
  <c r="AN31" i="52"/>
  <c r="P32" i="52"/>
  <c r="AR20" i="52"/>
  <c r="AR13" i="52"/>
  <c r="O32" i="52"/>
  <c r="AR25" i="52"/>
  <c r="AR24" i="52"/>
  <c r="AR23" i="52"/>
  <c r="L32" i="52"/>
  <c r="K32" i="52"/>
  <c r="AR6" i="52"/>
  <c r="J32" i="52"/>
  <c r="I32" i="52"/>
  <c r="AP31" i="52"/>
  <c r="H32" i="52"/>
  <c r="AP30" i="52"/>
  <c r="AR12" i="52"/>
  <c r="AR9" i="52"/>
  <c r="AN30" i="52"/>
  <c r="AR29" i="52"/>
  <c r="AR28" i="52"/>
  <c r="AR27" i="52"/>
  <c r="AR26" i="52"/>
  <c r="AR22" i="52"/>
  <c r="AM31" i="52"/>
  <c r="AR21" i="52"/>
  <c r="AR19" i="52"/>
  <c r="AR16" i="52"/>
  <c r="AR15" i="52"/>
  <c r="AR10" i="52"/>
  <c r="AR7" i="52"/>
  <c r="AM30" i="52"/>
  <c r="E32" i="52"/>
  <c r="AL31" i="52"/>
  <c r="D32" i="52"/>
  <c r="AL30" i="52"/>
  <c r="C32" i="52"/>
  <c r="AH27" i="52"/>
  <c r="AH24" i="52"/>
  <c r="AH21" i="52"/>
  <c r="B32" i="52"/>
  <c r="AH18" i="52"/>
  <c r="AH14" i="52"/>
  <c r="AQ14" i="52" s="1"/>
  <c r="AR14" i="52" s="1"/>
  <c r="AH11" i="52"/>
  <c r="AQ11" i="52" s="1"/>
  <c r="AR11" i="52" s="1"/>
  <c r="AH8" i="52"/>
  <c r="AQ8" i="52" s="1"/>
  <c r="AR8" i="52" s="1"/>
  <c r="AG30" i="52"/>
  <c r="AH5" i="52"/>
  <c r="AQ5" i="52" s="1"/>
  <c r="AR5" i="52" s="1"/>
  <c r="AR18" i="52"/>
  <c r="AG31" i="52"/>
  <c r="AF32" i="51"/>
  <c r="AC32" i="51"/>
  <c r="AB32" i="51"/>
  <c r="AA32" i="51"/>
  <c r="Z32" i="51"/>
  <c r="Y32" i="51"/>
  <c r="S2" i="51"/>
  <c r="V32" i="51"/>
  <c r="U32" i="51"/>
  <c r="T32" i="51"/>
  <c r="S32" i="51"/>
  <c r="R32" i="51"/>
  <c r="O32" i="51"/>
  <c r="N32" i="51"/>
  <c r="M32" i="51"/>
  <c r="L32" i="51"/>
  <c r="K32" i="51"/>
  <c r="AP31" i="51"/>
  <c r="H32" i="51"/>
  <c r="AP30" i="51"/>
  <c r="AR29" i="51"/>
  <c r="AR20" i="51"/>
  <c r="AO31" i="51"/>
  <c r="G32" i="51"/>
  <c r="AO30" i="51"/>
  <c r="AR26" i="51"/>
  <c r="AR24" i="51"/>
  <c r="AR23" i="51"/>
  <c r="AN31" i="51"/>
  <c r="F32" i="51"/>
  <c r="AR12" i="51"/>
  <c r="AR9" i="51"/>
  <c r="AN30" i="51"/>
  <c r="AR28" i="51"/>
  <c r="AR27" i="51"/>
  <c r="AR25" i="51"/>
  <c r="AR22" i="51"/>
  <c r="AR21" i="51"/>
  <c r="AR19" i="51"/>
  <c r="AM31" i="51"/>
  <c r="E32" i="51"/>
  <c r="AR16" i="51"/>
  <c r="AR15" i="51"/>
  <c r="AR14" i="51"/>
  <c r="AR13" i="51"/>
  <c r="AR11" i="51"/>
  <c r="AR10" i="51"/>
  <c r="AR8" i="51"/>
  <c r="AR7" i="51"/>
  <c r="AR6" i="51"/>
  <c r="AM30" i="51"/>
  <c r="AH27" i="51"/>
  <c r="AH24" i="51"/>
  <c r="AH21" i="51"/>
  <c r="AL31" i="51"/>
  <c r="D32" i="51"/>
  <c r="AH18" i="51"/>
  <c r="AL30" i="51"/>
  <c r="AH14" i="51"/>
  <c r="AH11" i="51"/>
  <c r="AH8" i="51"/>
  <c r="AQ30" i="51"/>
  <c r="AQ32" i="51" s="1"/>
  <c r="AH5" i="51"/>
  <c r="AR18" i="51"/>
  <c r="AG30" i="51"/>
  <c r="AG31" i="51"/>
  <c r="AR5" i="51"/>
  <c r="AE32" i="50"/>
  <c r="AD32" i="50"/>
  <c r="AC32" i="50"/>
  <c r="AB32" i="50"/>
  <c r="AA32" i="50"/>
  <c r="X32" i="50"/>
  <c r="W32" i="50"/>
  <c r="V32" i="50"/>
  <c r="U32" i="50"/>
  <c r="T32" i="50"/>
  <c r="S2" i="50"/>
  <c r="Q32" i="50"/>
  <c r="P32" i="50"/>
  <c r="O32" i="50"/>
  <c r="AR23" i="50"/>
  <c r="N32" i="50"/>
  <c r="AR28" i="50"/>
  <c r="M32" i="50"/>
  <c r="AL30" i="50"/>
  <c r="AP31" i="50"/>
  <c r="J32" i="50"/>
  <c r="AR14" i="50"/>
  <c r="AR12" i="50"/>
  <c r="AP30" i="50"/>
  <c r="AR29" i="50"/>
  <c r="I32" i="50"/>
  <c r="AR7" i="50"/>
  <c r="AR6" i="50"/>
  <c r="AO31" i="50"/>
  <c r="AR19" i="50"/>
  <c r="AR15" i="50"/>
  <c r="AO30" i="50"/>
  <c r="AR9" i="50"/>
  <c r="AR21" i="50"/>
  <c r="AR10" i="50"/>
  <c r="AR8" i="50"/>
  <c r="AR16" i="50"/>
  <c r="AR11" i="50"/>
  <c r="AR25" i="50"/>
  <c r="AR24" i="50"/>
  <c r="H32" i="50"/>
  <c r="AR13" i="50"/>
  <c r="AR26" i="50"/>
  <c r="AM31" i="50"/>
  <c r="AR20" i="50"/>
  <c r="AM30" i="50"/>
  <c r="AR27" i="50"/>
  <c r="AL31" i="50"/>
  <c r="AR22" i="50"/>
  <c r="G32" i="50"/>
  <c r="F32" i="50"/>
  <c r="AN31" i="50"/>
  <c r="AN30" i="50"/>
  <c r="AH27" i="50"/>
  <c r="AH24" i="50"/>
  <c r="AH21" i="50"/>
  <c r="AG31" i="50"/>
  <c r="B32" i="50"/>
  <c r="AH14" i="50"/>
  <c r="AH11" i="50"/>
  <c r="AH8" i="50"/>
  <c r="AQ30" i="50"/>
  <c r="AQ32" i="50" s="1"/>
  <c r="AG30" i="50"/>
  <c r="AH5" i="50"/>
  <c r="AH18" i="50"/>
  <c r="AR18" i="50"/>
  <c r="AR5" i="50"/>
  <c r="AF32" i="49"/>
  <c r="AE32" i="49"/>
  <c r="AD32" i="49"/>
  <c r="AA32" i="49"/>
  <c r="Z32" i="49"/>
  <c r="Y32" i="49"/>
  <c r="X32" i="49"/>
  <c r="AR25" i="49"/>
  <c r="W32" i="49"/>
  <c r="AP31" i="49"/>
  <c r="T32" i="49"/>
  <c r="AP30" i="49"/>
  <c r="AO31" i="49"/>
  <c r="AR21" i="49"/>
  <c r="S32" i="49"/>
  <c r="AR8" i="49"/>
  <c r="R32" i="49"/>
  <c r="AR11" i="49"/>
  <c r="AR29" i="49"/>
  <c r="AR19" i="49"/>
  <c r="M32" i="49"/>
  <c r="AR15" i="49"/>
  <c r="AR12" i="49"/>
  <c r="AR10" i="49"/>
  <c r="AR28" i="49"/>
  <c r="AR27" i="49"/>
  <c r="AR26" i="49"/>
  <c r="AR24" i="49"/>
  <c r="AR23" i="49"/>
  <c r="AR22" i="49"/>
  <c r="AR20" i="49"/>
  <c r="L32" i="49"/>
  <c r="AR16" i="49"/>
  <c r="AR14" i="49"/>
  <c r="AR13" i="49"/>
  <c r="AR9" i="49"/>
  <c r="AR7" i="49"/>
  <c r="AR6" i="49"/>
  <c r="AL31" i="49"/>
  <c r="K32" i="49"/>
  <c r="AL30" i="49"/>
  <c r="I32" i="49"/>
  <c r="AO30" i="49"/>
  <c r="AN31" i="49"/>
  <c r="F32" i="49"/>
  <c r="AN30" i="49"/>
  <c r="AM31" i="49"/>
  <c r="AM30" i="49"/>
  <c r="AS30" i="27"/>
  <c r="AS15" i="28"/>
  <c r="AL39" i="26"/>
  <c r="AS9" i="27"/>
  <c r="AS15" i="25"/>
  <c r="H40" i="26"/>
  <c r="AR37" i="27"/>
  <c r="AP39" i="26"/>
  <c r="AO39" i="26"/>
  <c r="AS33" i="25"/>
  <c r="AS6" i="25"/>
  <c r="B40" i="26"/>
  <c r="O40" i="26"/>
  <c r="AS30" i="25"/>
  <c r="AS27" i="25"/>
  <c r="AS6" i="27"/>
  <c r="AS33" i="28"/>
  <c r="AS6" i="29"/>
  <c r="AS12" i="35"/>
  <c r="AF40" i="27"/>
  <c r="AN36" i="25"/>
  <c r="AO38" i="25"/>
  <c r="AO39" i="25" s="1"/>
  <c r="AR6" i="26"/>
  <c r="AS6" i="26" s="1"/>
  <c r="AR10" i="26"/>
  <c r="AS9" i="26" s="1"/>
  <c r="AR26" i="27"/>
  <c r="AR7" i="28"/>
  <c r="AS6" i="28" s="1"/>
  <c r="AM36" i="28"/>
  <c r="AM39" i="28" s="1"/>
  <c r="AR25" i="28"/>
  <c r="AS24" i="28" s="1"/>
  <c r="AO39" i="32"/>
  <c r="AM39" i="33"/>
  <c r="AO39" i="34"/>
  <c r="AS39" i="34" s="1"/>
  <c r="AA39" i="27"/>
  <c r="Y40" i="27" s="1"/>
  <c r="C39" i="27"/>
  <c r="C40" i="28"/>
  <c r="AH6" i="29"/>
  <c r="AR27" i="29"/>
  <c r="AS27" i="29" s="1"/>
  <c r="AN36" i="35"/>
  <c r="U32" i="41"/>
  <c r="AR11" i="44"/>
  <c r="AI33" i="44"/>
  <c r="J32" i="49"/>
  <c r="AL36" i="25"/>
  <c r="AN36" i="26"/>
  <c r="AN39" i="26" s="1"/>
  <c r="AG38" i="27"/>
  <c r="AM36" i="27"/>
  <c r="AM39" i="27" s="1"/>
  <c r="AL36" i="28"/>
  <c r="AR36" i="33"/>
  <c r="AB40" i="26"/>
  <c r="G39" i="27"/>
  <c r="AL36" i="29"/>
  <c r="AS20" i="31"/>
  <c r="S1" i="33"/>
  <c r="AB40" i="31"/>
  <c r="S2" i="33"/>
  <c r="AR31" i="35"/>
  <c r="AS30" i="35" s="1"/>
  <c r="AI39" i="35"/>
  <c r="AH6" i="25"/>
  <c r="AN38" i="25"/>
  <c r="AR19" i="25"/>
  <c r="AS18" i="25" s="1"/>
  <c r="AM37" i="26"/>
  <c r="AR37" i="26" s="1"/>
  <c r="AR24" i="27"/>
  <c r="AL38" i="28"/>
  <c r="AR38" i="28" s="1"/>
  <c r="AP36" i="28"/>
  <c r="AP39" i="28" s="1"/>
  <c r="AP38" i="28"/>
  <c r="AR36" i="31"/>
  <c r="AI39" i="25"/>
  <c r="AI39" i="27"/>
  <c r="K40" i="29"/>
  <c r="AM36" i="35"/>
  <c r="AM39" i="35" s="1"/>
  <c r="AL38" i="35"/>
  <c r="AL39" i="35" s="1"/>
  <c r="L32" i="40"/>
  <c r="AR9" i="44"/>
  <c r="AS9" i="44" s="1"/>
  <c r="AR17" i="44"/>
  <c r="AP36" i="29"/>
  <c r="AP39" i="29" s="1"/>
  <c r="AL38" i="25"/>
  <c r="AR38" i="25" s="1"/>
  <c r="AM36" i="25"/>
  <c r="AM39" i="25" s="1"/>
  <c r="AH24" i="25"/>
  <c r="AH9" i="26"/>
  <c r="AR25" i="26"/>
  <c r="AS24" i="26" s="1"/>
  <c r="AR18" i="27"/>
  <c r="AS18" i="27" s="1"/>
  <c r="AH24" i="28"/>
  <c r="AL39" i="31"/>
  <c r="AR36" i="32"/>
  <c r="Q40" i="28"/>
  <c r="AR38" i="30"/>
  <c r="AS39" i="33"/>
  <c r="R40" i="29"/>
  <c r="U40" i="31"/>
  <c r="AG38" i="31"/>
  <c r="AG39" i="31" s="1"/>
  <c r="S1" i="32"/>
  <c r="O32" i="41"/>
  <c r="AR7" i="44"/>
  <c r="AR15" i="44"/>
  <c r="AS15" i="44" s="1"/>
  <c r="AI32" i="45"/>
  <c r="P32" i="49"/>
  <c r="AM37" i="25"/>
  <c r="AR37" i="25" s="1"/>
  <c r="AL36" i="27"/>
  <c r="E39" i="25"/>
  <c r="AM38" i="26"/>
  <c r="AR38" i="26" s="1"/>
  <c r="AG36" i="27"/>
  <c r="AG39" i="27" s="1"/>
  <c r="W39" i="26"/>
  <c r="V40" i="26" s="1"/>
  <c r="AM37" i="29"/>
  <c r="AE40" i="30"/>
  <c r="Y40" i="29"/>
  <c r="Q32" i="49"/>
  <c r="AP36" i="27"/>
  <c r="AP39" i="27" s="1"/>
  <c r="K40" i="25"/>
  <c r="R40" i="27"/>
  <c r="Q40" i="30"/>
  <c r="AS9" i="32"/>
  <c r="I39" i="30"/>
  <c r="J40" i="30" s="1"/>
  <c r="AI32" i="40"/>
  <c r="AR13" i="44"/>
  <c r="AL36" i="30"/>
  <c r="AL39" i="30" s="1"/>
  <c r="AS39" i="30" s="1"/>
  <c r="N40" i="31"/>
  <c r="S2" i="35"/>
  <c r="E32" i="49"/>
  <c r="C32" i="49"/>
  <c r="AH14" i="49"/>
  <c r="AH11" i="49"/>
  <c r="AH27" i="49"/>
  <c r="AH24" i="49"/>
  <c r="AH21" i="49"/>
  <c r="AH18" i="49"/>
  <c r="B32" i="49"/>
  <c r="AH8" i="49"/>
  <c r="AQ30" i="49"/>
  <c r="AQ32" i="49" s="1"/>
  <c r="AH5" i="49"/>
  <c r="AR5" i="49"/>
  <c r="AR18" i="49"/>
  <c r="AG30" i="49"/>
  <c r="AG31" i="49"/>
  <c r="AC32" i="48"/>
  <c r="AB32" i="48"/>
  <c r="AA32" i="48"/>
  <c r="Z32" i="48"/>
  <c r="Y32" i="48"/>
  <c r="V32" i="48"/>
  <c r="U32" i="48"/>
  <c r="T32" i="48"/>
  <c r="S32" i="48"/>
  <c r="R32" i="48"/>
  <c r="S2" i="48"/>
  <c r="O32" i="48"/>
  <c r="N32" i="48"/>
  <c r="M32" i="48"/>
  <c r="L32" i="48"/>
  <c r="K32" i="48"/>
  <c r="AP31" i="48"/>
  <c r="H32" i="48"/>
  <c r="AP30" i="48"/>
  <c r="AR24" i="48"/>
  <c r="AO31" i="48"/>
  <c r="G32" i="48"/>
  <c r="AO30" i="48"/>
  <c r="AR28" i="48"/>
  <c r="AR26" i="48"/>
  <c r="AR23" i="48"/>
  <c r="AR22" i="48"/>
  <c r="AR21" i="48"/>
  <c r="AN31" i="48"/>
  <c r="F32" i="48"/>
  <c r="AR6" i="48"/>
  <c r="AN30" i="48"/>
  <c r="AR29" i="48"/>
  <c r="AR27" i="48"/>
  <c r="AR25" i="48"/>
  <c r="AM31" i="48"/>
  <c r="AR20" i="48"/>
  <c r="AR19" i="48"/>
  <c r="E32" i="48"/>
  <c r="AR16" i="48"/>
  <c r="AR15" i="48"/>
  <c r="AR14" i="48"/>
  <c r="AR13" i="48"/>
  <c r="AR12" i="48"/>
  <c r="AR11" i="48"/>
  <c r="AR10" i="48"/>
  <c r="AR9" i="48"/>
  <c r="AR8" i="48"/>
  <c r="AR7" i="48"/>
  <c r="AM30" i="48"/>
  <c r="AH27" i="48"/>
  <c r="AH24" i="48"/>
  <c r="AL31" i="48"/>
  <c r="AH21" i="48"/>
  <c r="AH18" i="48"/>
  <c r="D32" i="48"/>
  <c r="AL30" i="48"/>
  <c r="AH14" i="48"/>
  <c r="AH11" i="48"/>
  <c r="AH8" i="48"/>
  <c r="AH5" i="48"/>
  <c r="AQ30" i="48"/>
  <c r="AQ32" i="48" s="1"/>
  <c r="AR5" i="48"/>
  <c r="AR18" i="48"/>
  <c r="AG30" i="48"/>
  <c r="AG31" i="48"/>
  <c r="AF32" i="47"/>
  <c r="AE32" i="47"/>
  <c r="AD32" i="47"/>
  <c r="AC32" i="47"/>
  <c r="AB32" i="47"/>
  <c r="X32" i="47"/>
  <c r="V32" i="47"/>
  <c r="U32" i="47"/>
  <c r="R32" i="47"/>
  <c r="Q32" i="47"/>
  <c r="P32" i="47"/>
  <c r="O32" i="47"/>
  <c r="N32" i="47"/>
  <c r="S2" i="47"/>
  <c r="AR23" i="47"/>
  <c r="K32" i="47"/>
  <c r="AR10" i="47"/>
  <c r="AR6" i="47"/>
  <c r="J32" i="47"/>
  <c r="AR16" i="47"/>
  <c r="AR15" i="47"/>
  <c r="AR14" i="47"/>
  <c r="AR12" i="47"/>
  <c r="AR8" i="47"/>
  <c r="AR29" i="47"/>
  <c r="AR26" i="47"/>
  <c r="I32" i="47"/>
  <c r="AR7" i="47"/>
  <c r="AR28" i="47"/>
  <c r="AR27" i="47"/>
  <c r="AR24" i="47"/>
  <c r="AR22" i="47"/>
  <c r="AR21" i="47"/>
  <c r="AM31" i="47"/>
  <c r="AR19" i="47"/>
  <c r="H32" i="47"/>
  <c r="AL31" i="47"/>
  <c r="G32" i="47"/>
  <c r="AL30" i="47"/>
  <c r="AM30" i="47"/>
  <c r="AQ30" i="47"/>
  <c r="AQ32" i="47" s="1"/>
  <c r="AP31" i="47"/>
  <c r="AP30" i="47"/>
  <c r="AH18" i="47"/>
  <c r="AO31" i="47"/>
  <c r="AH14" i="47"/>
  <c r="AO30" i="47"/>
  <c r="AH27" i="47"/>
  <c r="AH24" i="47"/>
  <c r="AN31" i="47"/>
  <c r="AH11" i="47"/>
  <c r="AH8" i="47"/>
  <c r="AN30" i="47"/>
  <c r="W32" i="47"/>
  <c r="AR25" i="47"/>
  <c r="AG30" i="47"/>
  <c r="AR11" i="47"/>
  <c r="AH5" i="47"/>
  <c r="AR9" i="47"/>
  <c r="AH21" i="47"/>
  <c r="AR18" i="47"/>
  <c r="AG31" i="47"/>
  <c r="AR20" i="47"/>
  <c r="AR13" i="47"/>
  <c r="AR5" i="47"/>
  <c r="AM31" i="46"/>
  <c r="AC32" i="46"/>
  <c r="AR28" i="46"/>
  <c r="AR24" i="46"/>
  <c r="AR20" i="46"/>
  <c r="AR19" i="46"/>
  <c r="AB32" i="46"/>
  <c r="AR27" i="46"/>
  <c r="AR26" i="46"/>
  <c r="AR21" i="46"/>
  <c r="Y32" i="46"/>
  <c r="AR25" i="46"/>
  <c r="AN31" i="46"/>
  <c r="AN30" i="46"/>
  <c r="AR22" i="46"/>
  <c r="AR23" i="46"/>
  <c r="R32" i="46"/>
  <c r="Q32" i="46"/>
  <c r="O32" i="46"/>
  <c r="AR13" i="46"/>
  <c r="J32" i="46"/>
  <c r="AP31" i="46"/>
  <c r="H32" i="46"/>
  <c r="AP30" i="46"/>
  <c r="AP37" i="31"/>
  <c r="AP39" i="31" s="1"/>
  <c r="AR36" i="30"/>
  <c r="AO37" i="31"/>
  <c r="AR18" i="31"/>
  <c r="AS18" i="31" s="1"/>
  <c r="D40" i="27"/>
  <c r="S1" i="31"/>
  <c r="G40" i="31"/>
  <c r="D40" i="25"/>
  <c r="AR22" i="31"/>
  <c r="AS22" i="31" s="1"/>
  <c r="AR13" i="32"/>
  <c r="AS12" i="32" s="1"/>
  <c r="AQ36" i="32"/>
  <c r="AQ39" i="32" s="1"/>
  <c r="AS39" i="32" s="1"/>
  <c r="S2" i="31"/>
  <c r="AI39" i="38"/>
  <c r="K32" i="46"/>
  <c r="AR10" i="35"/>
  <c r="M39" i="37"/>
  <c r="X32" i="40"/>
  <c r="H32" i="41"/>
  <c r="D33" i="42"/>
  <c r="AR14" i="44"/>
  <c r="P32" i="46"/>
  <c r="AE33" i="44"/>
  <c r="N32" i="46"/>
  <c r="U32" i="46"/>
  <c r="AH20" i="35"/>
  <c r="K32" i="40"/>
  <c r="F33" i="42"/>
  <c r="AF32" i="43"/>
  <c r="AR12" i="44"/>
  <c r="AS12" i="44" s="1"/>
  <c r="F32" i="45"/>
  <c r="AD32" i="46"/>
  <c r="AS22" i="35"/>
  <c r="AE32" i="46"/>
  <c r="W32" i="46"/>
  <c r="AI39" i="37"/>
  <c r="AR10" i="44"/>
  <c r="AF32" i="46"/>
  <c r="X32" i="46"/>
  <c r="AH30" i="35"/>
  <c r="AR9" i="35"/>
  <c r="AR17" i="35"/>
  <c r="AS15" i="35" s="1"/>
  <c r="AN38" i="35"/>
  <c r="AR15" i="46"/>
  <c r="AR29" i="46"/>
  <c r="AI32" i="46"/>
  <c r="I32" i="46"/>
  <c r="V32" i="46"/>
  <c r="L39" i="36"/>
  <c r="L33" i="42"/>
  <c r="AR8" i="44"/>
  <c r="AR16" i="44"/>
  <c r="AR6" i="46"/>
  <c r="AO31" i="46"/>
  <c r="G32" i="46"/>
  <c r="AO30" i="46"/>
  <c r="AR16" i="46"/>
  <c r="AR14" i="46"/>
  <c r="AR12" i="46"/>
  <c r="AR11" i="46"/>
  <c r="AR10" i="46"/>
  <c r="AR9" i="46"/>
  <c r="AR8" i="46"/>
  <c r="AR7" i="46"/>
  <c r="AM30" i="46"/>
  <c r="AL31" i="46"/>
  <c r="D32" i="46"/>
  <c r="AL30" i="46"/>
  <c r="AH24" i="46"/>
  <c r="C32" i="46"/>
  <c r="AH27" i="46"/>
  <c r="AH21" i="46"/>
  <c r="B32" i="46"/>
  <c r="S1" i="46" s="1"/>
  <c r="AH18" i="46"/>
  <c r="AH14" i="46"/>
  <c r="AH11" i="46"/>
  <c r="AH8" i="46"/>
  <c r="AQ30" i="46"/>
  <c r="AQ32" i="46" s="1"/>
  <c r="AR18" i="46"/>
  <c r="AH5" i="46"/>
  <c r="AR5" i="46"/>
  <c r="S2" i="45"/>
  <c r="Z32" i="45"/>
  <c r="Y32" i="45"/>
  <c r="AC32" i="43"/>
  <c r="X32" i="45"/>
  <c r="AA32" i="45"/>
  <c r="AB32" i="45"/>
  <c r="AE32" i="45"/>
  <c r="AF32" i="45"/>
  <c r="U32" i="45"/>
  <c r="T32" i="45"/>
  <c r="S32" i="45"/>
  <c r="R32" i="45"/>
  <c r="Q32" i="45"/>
  <c r="AR8" i="45"/>
  <c r="AR29" i="45"/>
  <c r="AR27" i="45"/>
  <c r="AR21" i="45"/>
  <c r="AR16" i="45"/>
  <c r="N32" i="45"/>
  <c r="AR28" i="45"/>
  <c r="AR22" i="45"/>
  <c r="M32" i="45"/>
  <c r="AR10" i="45"/>
  <c r="AR9" i="45"/>
  <c r="AR24" i="45"/>
  <c r="AN31" i="45"/>
  <c r="L32" i="45"/>
  <c r="AR14" i="45"/>
  <c r="AR25" i="45"/>
  <c r="AR26" i="45"/>
  <c r="AR23" i="45"/>
  <c r="AR20" i="45"/>
  <c r="AR19" i="45"/>
  <c r="AM31" i="45"/>
  <c r="K32" i="45"/>
  <c r="AR15" i="45"/>
  <c r="AM30" i="45"/>
  <c r="AQ30" i="45"/>
  <c r="AQ32" i="45" s="1"/>
  <c r="J32" i="45"/>
  <c r="AL30" i="45"/>
  <c r="G32" i="45"/>
  <c r="AP31" i="45"/>
  <c r="AP30" i="45"/>
  <c r="AO31" i="45"/>
  <c r="AO30" i="45"/>
  <c r="AR11" i="45"/>
  <c r="AR13" i="45"/>
  <c r="AR7" i="45"/>
  <c r="AN30" i="45"/>
  <c r="AH27" i="45"/>
  <c r="AH24" i="45"/>
  <c r="AH21" i="45"/>
  <c r="AH18" i="45"/>
  <c r="AL31" i="45"/>
  <c r="AR12" i="45"/>
  <c r="AR6" i="45"/>
  <c r="E32" i="45"/>
  <c r="AH14" i="45"/>
  <c r="AH11" i="45"/>
  <c r="AH8" i="45"/>
  <c r="AH5" i="45"/>
  <c r="AR5" i="45"/>
  <c r="AR18" i="45"/>
  <c r="AG30" i="45"/>
  <c r="AG31" i="45"/>
  <c r="AD33" i="44"/>
  <c r="AC33" i="44"/>
  <c r="AB33" i="44"/>
  <c r="AA33" i="44"/>
  <c r="X33" i="44"/>
  <c r="W33" i="44"/>
  <c r="V33" i="44"/>
  <c r="U33" i="44"/>
  <c r="T33" i="44"/>
  <c r="Q33" i="44"/>
  <c r="P33" i="44"/>
  <c r="O33" i="44"/>
  <c r="N33" i="44"/>
  <c r="M33" i="44"/>
  <c r="J33" i="44"/>
  <c r="I33" i="44"/>
  <c r="AP32" i="44"/>
  <c r="H33" i="44"/>
  <c r="AP31" i="44"/>
  <c r="AO32" i="44"/>
  <c r="G33" i="44"/>
  <c r="AO31" i="44"/>
  <c r="AN32" i="44"/>
  <c r="F33" i="44"/>
  <c r="AN31" i="44"/>
  <c r="AL31" i="44"/>
  <c r="AR31" i="44" s="1"/>
  <c r="AH25" i="44"/>
  <c r="C33" i="44"/>
  <c r="AH9" i="44"/>
  <c r="AH28" i="44"/>
  <c r="AH22" i="44"/>
  <c r="B33" i="44"/>
  <c r="AG32" i="44"/>
  <c r="AH15" i="44"/>
  <c r="AH12" i="44"/>
  <c r="AG31" i="44"/>
  <c r="AQ31" i="44"/>
  <c r="AQ33" i="44" s="1"/>
  <c r="AR6" i="44"/>
  <c r="AS6" i="44" s="1"/>
  <c r="AH6" i="44"/>
  <c r="AR19" i="44"/>
  <c r="AS19" i="44" s="1"/>
  <c r="AH19" i="44"/>
  <c r="AE32" i="43"/>
  <c r="AD32" i="43"/>
  <c r="Z32" i="43"/>
  <c r="Y32" i="43"/>
  <c r="X32" i="43"/>
  <c r="W32" i="43"/>
  <c r="AR19" i="43"/>
  <c r="V32" i="43"/>
  <c r="S32" i="43"/>
  <c r="R32" i="43"/>
  <c r="AO31" i="43"/>
  <c r="AO30" i="43"/>
  <c r="AN31" i="43"/>
  <c r="Q32" i="43"/>
  <c r="AR9" i="43"/>
  <c r="P32" i="43"/>
  <c r="AR15" i="43"/>
  <c r="AR20" i="43"/>
  <c r="AR28" i="43"/>
  <c r="AR21" i="43"/>
  <c r="AR26" i="43"/>
  <c r="O32" i="43"/>
  <c r="AR8" i="43"/>
  <c r="AR6" i="43"/>
  <c r="AR14" i="43"/>
  <c r="AR13" i="43"/>
  <c r="AR11" i="43"/>
  <c r="AR7" i="43"/>
  <c r="AR29" i="43"/>
  <c r="AR27" i="43"/>
  <c r="AR25" i="43"/>
  <c r="AR24" i="43"/>
  <c r="AR23" i="43"/>
  <c r="AR22" i="43"/>
  <c r="L32" i="43"/>
  <c r="AR16" i="43"/>
  <c r="AR12" i="43"/>
  <c r="AR10" i="43"/>
  <c r="K32" i="43"/>
  <c r="J32" i="43"/>
  <c r="I32" i="43"/>
  <c r="AL31" i="43"/>
  <c r="AP31" i="43"/>
  <c r="AP30" i="43"/>
  <c r="AL30" i="43"/>
  <c r="H32" i="43"/>
  <c r="AN30" i="43"/>
  <c r="AM31" i="43"/>
  <c r="E32" i="43"/>
  <c r="AM30" i="43"/>
  <c r="D32" i="43"/>
  <c r="C32" i="43"/>
  <c r="AH5" i="43"/>
  <c r="AR5" i="43"/>
  <c r="AH27" i="43"/>
  <c r="AH24" i="43"/>
  <c r="AH21" i="43"/>
  <c r="AH18" i="43"/>
  <c r="AH14" i="43"/>
  <c r="AH11" i="43"/>
  <c r="AH8" i="43"/>
  <c r="AQ30" i="43"/>
  <c r="AQ32" i="43" s="1"/>
  <c r="AR18" i="43"/>
  <c r="AG30" i="43"/>
  <c r="AG31" i="43"/>
  <c r="AF33" i="42"/>
  <c r="AC33" i="42"/>
  <c r="AA33" i="42"/>
  <c r="Z33" i="42"/>
  <c r="Y33" i="42"/>
  <c r="S2" i="42"/>
  <c r="AR26" i="42"/>
  <c r="V33" i="42"/>
  <c r="AR11" i="42"/>
  <c r="U33" i="42"/>
  <c r="AH28" i="42"/>
  <c r="AI33" i="42"/>
  <c r="AR17" i="42"/>
  <c r="AR14" i="42"/>
  <c r="AR22" i="42"/>
  <c r="S33" i="42"/>
  <c r="AR20" i="42"/>
  <c r="AM32" i="42"/>
  <c r="AR30" i="42"/>
  <c r="AR28" i="42"/>
  <c r="AR24" i="42"/>
  <c r="R33" i="42"/>
  <c r="AL32" i="42"/>
  <c r="AR21" i="42"/>
  <c r="AR15" i="42"/>
  <c r="AR13" i="42"/>
  <c r="AR9" i="42"/>
  <c r="AR7" i="42"/>
  <c r="O33" i="42"/>
  <c r="AR27" i="42"/>
  <c r="AR25" i="42"/>
  <c r="AR23" i="42"/>
  <c r="AR29" i="42"/>
  <c r="AR8" i="42"/>
  <c r="AR10" i="42"/>
  <c r="AR12" i="42"/>
  <c r="AR16" i="42"/>
  <c r="AQ31" i="42"/>
  <c r="AQ33" i="42" s="1"/>
  <c r="AM31" i="42"/>
  <c r="AP32" i="42"/>
  <c r="AP31" i="42"/>
  <c r="AO32" i="42"/>
  <c r="AO31" i="42"/>
  <c r="AH25" i="42"/>
  <c r="AH22" i="42"/>
  <c r="AG32" i="42"/>
  <c r="AN32" i="42"/>
  <c r="AH15" i="42"/>
  <c r="AN31" i="42"/>
  <c r="AH12" i="42"/>
  <c r="AH9" i="42"/>
  <c r="AL31" i="42"/>
  <c r="AG31" i="42"/>
  <c r="AR6" i="42"/>
  <c r="AH19" i="42"/>
  <c r="AH6" i="42"/>
  <c r="AR19" i="42"/>
  <c r="AE32" i="41"/>
  <c r="S2" i="41" s="1"/>
  <c r="AD32" i="41"/>
  <c r="AC32" i="41"/>
  <c r="AB32" i="41"/>
  <c r="AA32" i="41"/>
  <c r="X32" i="41"/>
  <c r="W32" i="41"/>
  <c r="V32" i="41"/>
  <c r="T32" i="41"/>
  <c r="Q32" i="41"/>
  <c r="P32" i="41"/>
  <c r="AO31" i="41"/>
  <c r="AO30" i="41"/>
  <c r="AR29" i="41"/>
  <c r="AR26" i="41"/>
  <c r="AN31" i="41"/>
  <c r="AR10" i="41"/>
  <c r="N32" i="41"/>
  <c r="M32" i="41"/>
  <c r="J32" i="41"/>
  <c r="AR24" i="41"/>
  <c r="AR23" i="41"/>
  <c r="AL31" i="41"/>
  <c r="I32" i="41"/>
  <c r="AR19" i="41"/>
  <c r="AL30" i="41"/>
  <c r="AQ30" i="41"/>
  <c r="AQ32" i="41" s="1"/>
  <c r="G32" i="41"/>
  <c r="F32" i="41"/>
  <c r="AH27" i="41"/>
  <c r="AH24" i="41"/>
  <c r="AP31" i="41"/>
  <c r="AH18" i="41"/>
  <c r="AP30" i="41"/>
  <c r="AR17" i="41"/>
  <c r="AH15" i="41"/>
  <c r="AR16" i="41"/>
  <c r="AR13" i="41"/>
  <c r="AR12" i="41"/>
  <c r="AR11" i="41"/>
  <c r="AH9" i="41"/>
  <c r="AR9" i="41"/>
  <c r="AR8" i="41"/>
  <c r="AN30" i="41"/>
  <c r="AR7" i="41"/>
  <c r="AH6" i="41"/>
  <c r="AR28" i="41"/>
  <c r="AR27" i="41"/>
  <c r="AR25" i="41"/>
  <c r="AH21" i="41"/>
  <c r="AR22" i="41"/>
  <c r="AR21" i="41"/>
  <c r="AG31" i="41"/>
  <c r="C32" i="41"/>
  <c r="AR20" i="41"/>
  <c r="AM31" i="41"/>
  <c r="AR15" i="41"/>
  <c r="AR14" i="41"/>
  <c r="AH12" i="41"/>
  <c r="AG30" i="41"/>
  <c r="AM30" i="41"/>
  <c r="AR18" i="41"/>
  <c r="AR6" i="41"/>
  <c r="AF32" i="40"/>
  <c r="AE32" i="40"/>
  <c r="AD32" i="40"/>
  <c r="Z32" i="40"/>
  <c r="T32" i="40"/>
  <c r="P32" i="40"/>
  <c r="AR8" i="40"/>
  <c r="AQ30" i="40"/>
  <c r="AQ32" i="40" s="1"/>
  <c r="F32" i="40"/>
  <c r="AP31" i="40"/>
  <c r="AR13" i="40"/>
  <c r="AP30" i="40"/>
  <c r="E32" i="40"/>
  <c r="AR25" i="40"/>
  <c r="AR20" i="40"/>
  <c r="AO31" i="40"/>
  <c r="AR15" i="40"/>
  <c r="AR12" i="40"/>
  <c r="AO30" i="40"/>
  <c r="D32" i="40"/>
  <c r="AR26" i="40"/>
  <c r="AR22" i="40"/>
  <c r="AN31" i="40"/>
  <c r="AR11" i="40"/>
  <c r="AR9" i="40"/>
  <c r="AN30" i="40"/>
  <c r="AR7" i="40"/>
  <c r="AR29" i="40"/>
  <c r="AR28" i="40"/>
  <c r="AR27" i="40"/>
  <c r="AR24" i="40"/>
  <c r="AR23" i="40"/>
  <c r="AH21" i="40"/>
  <c r="AR21" i="40"/>
  <c r="AM31" i="40"/>
  <c r="AR19" i="40"/>
  <c r="AR17" i="40"/>
  <c r="AR16" i="40"/>
  <c r="AR14" i="40"/>
  <c r="AR10" i="40"/>
  <c r="AM30" i="40"/>
  <c r="AH27" i="40"/>
  <c r="AH24" i="40"/>
  <c r="B32" i="40"/>
  <c r="AG31" i="40"/>
  <c r="AL31" i="40"/>
  <c r="AH15" i="40"/>
  <c r="AH12" i="40"/>
  <c r="AH9" i="40"/>
  <c r="AH6" i="40"/>
  <c r="AL30" i="40"/>
  <c r="I32" i="40"/>
  <c r="J32" i="40"/>
  <c r="Q32" i="40"/>
  <c r="C32" i="40"/>
  <c r="R32" i="40"/>
  <c r="AA32" i="40"/>
  <c r="M32" i="40"/>
  <c r="S32" i="40"/>
  <c r="AR6" i="40"/>
  <c r="AR18" i="40"/>
  <c r="AG30" i="40"/>
  <c r="AH18" i="40"/>
  <c r="AD32" i="39"/>
  <c r="AR23" i="39"/>
  <c r="AR29" i="39"/>
  <c r="AR26" i="39"/>
  <c r="AR21" i="39"/>
  <c r="AR13" i="39"/>
  <c r="AR11" i="39"/>
  <c r="AR27" i="39"/>
  <c r="AA32" i="39"/>
  <c r="AR25" i="39"/>
  <c r="AR19" i="39"/>
  <c r="AR17" i="39"/>
  <c r="AR15" i="39"/>
  <c r="AR9" i="39"/>
  <c r="AR7" i="39"/>
  <c r="AR6" i="39"/>
  <c r="Z32" i="39"/>
  <c r="AR28" i="39"/>
  <c r="AR22" i="39"/>
  <c r="AR20" i="39"/>
  <c r="AL31" i="39"/>
  <c r="AR16" i="39"/>
  <c r="AR14" i="39"/>
  <c r="AR8" i="39"/>
  <c r="AR10" i="39"/>
  <c r="AR12" i="39"/>
  <c r="AR24" i="39"/>
  <c r="W32" i="39"/>
  <c r="V32" i="39"/>
  <c r="U32" i="39"/>
  <c r="T32" i="39"/>
  <c r="O32" i="39"/>
  <c r="N32" i="39"/>
  <c r="H32" i="39"/>
  <c r="I32" i="39"/>
  <c r="AP31" i="39"/>
  <c r="AP30" i="39"/>
  <c r="G32" i="39"/>
  <c r="AO31" i="39"/>
  <c r="AO30" i="39"/>
  <c r="AN31" i="39"/>
  <c r="AN30" i="39"/>
  <c r="AM31" i="39"/>
  <c r="AM30" i="39"/>
  <c r="AH12" i="39"/>
  <c r="AQ30" i="39"/>
  <c r="AQ32" i="39" s="1"/>
  <c r="AH27" i="39"/>
  <c r="AH24" i="39"/>
  <c r="AH21" i="39"/>
  <c r="B32" i="39"/>
  <c r="AG31" i="39"/>
  <c r="AH15" i="39"/>
  <c r="AH9" i="39"/>
  <c r="AG30" i="39"/>
  <c r="AI32" i="39"/>
  <c r="M32" i="39"/>
  <c r="P32" i="39"/>
  <c r="E32" i="39"/>
  <c r="AC32" i="39"/>
  <c r="F32" i="39"/>
  <c r="S32" i="39"/>
  <c r="AH6" i="39"/>
  <c r="AR18" i="39"/>
  <c r="AH18" i="39"/>
  <c r="AL30" i="39"/>
  <c r="AD39" i="38"/>
  <c r="AC39" i="38"/>
  <c r="S2" i="38"/>
  <c r="Y39" i="38"/>
  <c r="X39" i="38"/>
  <c r="W39" i="38"/>
  <c r="AR22" i="38"/>
  <c r="V39" i="38"/>
  <c r="AR31" i="38"/>
  <c r="U39" i="38"/>
  <c r="R39" i="38"/>
  <c r="AR19" i="38"/>
  <c r="AG36" i="38"/>
  <c r="Q39" i="38"/>
  <c r="AR20" i="38"/>
  <c r="AR18" i="38"/>
  <c r="AR25" i="38"/>
  <c r="P39" i="38"/>
  <c r="O39" i="38"/>
  <c r="AR10" i="38"/>
  <c r="AR13" i="38"/>
  <c r="AR8" i="38"/>
  <c r="K39" i="38"/>
  <c r="AR21" i="38"/>
  <c r="AR33" i="38"/>
  <c r="J39" i="38"/>
  <c r="AR23" i="38"/>
  <c r="AR17" i="38"/>
  <c r="AR16" i="38"/>
  <c r="AR14" i="38"/>
  <c r="AR35" i="38"/>
  <c r="AR27" i="38"/>
  <c r="AR26" i="38"/>
  <c r="I39" i="38"/>
  <c r="AN36" i="38"/>
  <c r="AR12" i="38"/>
  <c r="AR34" i="38"/>
  <c r="AR32" i="38"/>
  <c r="AR30" i="38"/>
  <c r="AR29" i="38"/>
  <c r="AR28" i="38"/>
  <c r="AM38" i="38"/>
  <c r="H39" i="38"/>
  <c r="AM37" i="38"/>
  <c r="AR15" i="38"/>
  <c r="AR11" i="38"/>
  <c r="AR9" i="38"/>
  <c r="AM36" i="38"/>
  <c r="AR7" i="38"/>
  <c r="G39" i="38"/>
  <c r="AL38" i="38"/>
  <c r="AP38" i="38"/>
  <c r="AH22" i="38"/>
  <c r="AH20" i="38"/>
  <c r="AP37" i="38"/>
  <c r="D39" i="38"/>
  <c r="AP36" i="38"/>
  <c r="AO38" i="38"/>
  <c r="C39" i="38"/>
  <c r="AO37" i="38"/>
  <c r="AH18" i="38"/>
  <c r="AO36" i="38"/>
  <c r="AN38" i="38"/>
  <c r="AR6" i="38"/>
  <c r="AH33" i="38"/>
  <c r="AH30" i="38"/>
  <c r="AH27" i="38"/>
  <c r="AG38" i="38"/>
  <c r="B39" i="38"/>
  <c r="AH15" i="38"/>
  <c r="AH12" i="38"/>
  <c r="AH9" i="38"/>
  <c r="AQ36" i="38"/>
  <c r="AQ39" i="38" s="1"/>
  <c r="AH6" i="38"/>
  <c r="AR24" i="38"/>
  <c r="AH24" i="38"/>
  <c r="AL36" i="38"/>
  <c r="AF39" i="37"/>
  <c r="AR21" i="37"/>
  <c r="AE39" i="37"/>
  <c r="S2" i="37"/>
  <c r="AB39" i="37"/>
  <c r="AA39" i="37"/>
  <c r="AR19" i="37"/>
  <c r="Z39" i="37"/>
  <c r="Y39" i="37"/>
  <c r="X39" i="37"/>
  <c r="AP38" i="37"/>
  <c r="U39" i="37"/>
  <c r="AP37" i="37"/>
  <c r="AR23" i="37"/>
  <c r="T39" i="37"/>
  <c r="AR20" i="37"/>
  <c r="AR18" i="37"/>
  <c r="S39" i="37"/>
  <c r="R39" i="37"/>
  <c r="Q39" i="37"/>
  <c r="AQ36" i="37"/>
  <c r="AQ39" i="37" s="1"/>
  <c r="AR22" i="37"/>
  <c r="AM37" i="37"/>
  <c r="N39" i="37"/>
  <c r="AR12" i="37"/>
  <c r="AR28" i="37"/>
  <c r="AR17" i="37"/>
  <c r="AR15" i="37"/>
  <c r="AR13" i="37"/>
  <c r="AR9" i="37"/>
  <c r="AR35" i="37"/>
  <c r="AR32" i="37"/>
  <c r="AR31" i="37"/>
  <c r="L39" i="37"/>
  <c r="AR27" i="37"/>
  <c r="AM38" i="37"/>
  <c r="AR16" i="37"/>
  <c r="AR14" i="37"/>
  <c r="AR11" i="37"/>
  <c r="AR10" i="37"/>
  <c r="AR8" i="37"/>
  <c r="AR7" i="37"/>
  <c r="AM36" i="37"/>
  <c r="AR6" i="37"/>
  <c r="AP36" i="37"/>
  <c r="AO38" i="37"/>
  <c r="AO37" i="37"/>
  <c r="G39" i="37"/>
  <c r="AO36" i="37"/>
  <c r="AN38" i="37"/>
  <c r="AN36" i="37"/>
  <c r="F39" i="37"/>
  <c r="D39" i="37"/>
  <c r="AR26" i="37"/>
  <c r="AR30" i="37"/>
  <c r="AR34" i="37"/>
  <c r="AR25" i="37"/>
  <c r="AR29" i="37"/>
  <c r="AR33" i="37"/>
  <c r="AH30" i="37"/>
  <c r="AL38" i="37"/>
  <c r="AH22" i="37"/>
  <c r="AH20" i="37"/>
  <c r="AH18" i="37"/>
  <c r="AH33" i="37"/>
  <c r="AH27" i="37"/>
  <c r="AG38" i="37"/>
  <c r="C39" i="37"/>
  <c r="AH15" i="37"/>
  <c r="AH12" i="37"/>
  <c r="AH9" i="37"/>
  <c r="AG36" i="37"/>
  <c r="AH24" i="37"/>
  <c r="AR24" i="37"/>
  <c r="AH6" i="37"/>
  <c r="AL36" i="37"/>
  <c r="AD39" i="36"/>
  <c r="AC39" i="36"/>
  <c r="AB39" i="36"/>
  <c r="AA39" i="36"/>
  <c r="Z39" i="36"/>
  <c r="W39" i="36"/>
  <c r="V39" i="36"/>
  <c r="AR21" i="36"/>
  <c r="T39" i="36"/>
  <c r="AR22" i="36"/>
  <c r="P39" i="36"/>
  <c r="O39" i="36"/>
  <c r="N39" i="36"/>
  <c r="M39" i="36"/>
  <c r="AR19" i="36"/>
  <c r="AR9" i="36"/>
  <c r="S2" i="36"/>
  <c r="AR35" i="36"/>
  <c r="AH22" i="36"/>
  <c r="I39" i="36"/>
  <c r="AR11" i="36"/>
  <c r="AR26" i="36"/>
  <c r="AO38" i="36"/>
  <c r="H39" i="36"/>
  <c r="AR23" i="36"/>
  <c r="AR20" i="36"/>
  <c r="AP37" i="36"/>
  <c r="AO37" i="36"/>
  <c r="AR17" i="36"/>
  <c r="AR14" i="36"/>
  <c r="AO36" i="36"/>
  <c r="AR33" i="36"/>
  <c r="AR30" i="36"/>
  <c r="G39" i="36"/>
  <c r="AR28" i="36"/>
  <c r="AN38" i="36"/>
  <c r="AR7" i="36"/>
  <c r="AR16" i="36"/>
  <c r="AR15" i="36"/>
  <c r="AR13" i="36"/>
  <c r="AR12" i="36"/>
  <c r="AN36" i="36"/>
  <c r="AR31" i="36"/>
  <c r="AR34" i="36"/>
  <c r="AR32" i="36"/>
  <c r="F39" i="36"/>
  <c r="AR29" i="36"/>
  <c r="AR27" i="36"/>
  <c r="AM38" i="36"/>
  <c r="AR25" i="36"/>
  <c r="AM37" i="36"/>
  <c r="AR18" i="36"/>
  <c r="AR10" i="36"/>
  <c r="AM36" i="36"/>
  <c r="AR8" i="36"/>
  <c r="AR6" i="36"/>
  <c r="E39" i="36"/>
  <c r="AL38" i="36"/>
  <c r="AR24" i="36"/>
  <c r="AQ36" i="36"/>
  <c r="AQ39" i="36" s="1"/>
  <c r="AH33" i="36"/>
  <c r="AH30" i="36"/>
  <c r="AH27" i="36"/>
  <c r="AP38" i="36"/>
  <c r="AG38" i="36"/>
  <c r="B39" i="36"/>
  <c r="AH20" i="36"/>
  <c r="AH18" i="36"/>
  <c r="AH15" i="36"/>
  <c r="AH12" i="36"/>
  <c r="AH9" i="36"/>
  <c r="AP36" i="36"/>
  <c r="AG36" i="36"/>
  <c r="AH6" i="36"/>
  <c r="AH24" i="36"/>
  <c r="AL36" i="36"/>
  <c r="AH33" i="35"/>
  <c r="AH22" i="35"/>
  <c r="AP21" i="35"/>
  <c r="AR21" i="35" s="1"/>
  <c r="AS20" i="35" s="1"/>
  <c r="AR19" i="35"/>
  <c r="AF39" i="35"/>
  <c r="S1" i="35" s="1"/>
  <c r="AR18" i="35"/>
  <c r="AS18" i="35" s="1"/>
  <c r="AO36" i="35"/>
  <c r="AO39" i="35" s="1"/>
  <c r="AS9" i="35"/>
  <c r="AS6" i="35"/>
  <c r="AG36" i="35"/>
  <c r="AH6" i="35"/>
  <c r="AN39" i="35"/>
  <c r="AH27" i="35"/>
  <c r="AG38" i="35"/>
  <c r="AS32" i="76" l="1"/>
  <c r="AS32" i="75"/>
  <c r="AS32" i="74"/>
  <c r="AR46" i="73"/>
  <c r="AS32" i="73"/>
  <c r="AS32" i="72"/>
  <c r="AS32" i="71"/>
  <c r="AP32" i="70"/>
  <c r="AS32" i="69"/>
  <c r="AS32" i="68"/>
  <c r="AS20" i="37"/>
  <c r="AR5" i="54"/>
  <c r="AS18" i="54"/>
  <c r="S1" i="47"/>
  <c r="AS24" i="27"/>
  <c r="AS30" i="26"/>
  <c r="AS32" i="67"/>
  <c r="AS32" i="66"/>
  <c r="AS32" i="65"/>
  <c r="AS32" i="64"/>
  <c r="AS32" i="63"/>
  <c r="AS32" i="62"/>
  <c r="AS32" i="61"/>
  <c r="AS32" i="60"/>
  <c r="AS32" i="59"/>
  <c r="AS32" i="58"/>
  <c r="AM32" i="57"/>
  <c r="AS32" i="57" s="1"/>
  <c r="AG32" i="57"/>
  <c r="AS21" i="56"/>
  <c r="AL32" i="56"/>
  <c r="AS18" i="56"/>
  <c r="AS27" i="56"/>
  <c r="AS24" i="56"/>
  <c r="S2" i="56"/>
  <c r="AS11" i="56"/>
  <c r="AS8" i="56"/>
  <c r="AS5" i="56"/>
  <c r="AS14" i="56"/>
  <c r="AR31" i="56"/>
  <c r="AR30" i="56"/>
  <c r="AP32" i="56"/>
  <c r="AO32" i="56"/>
  <c r="AN32" i="56"/>
  <c r="S1" i="56"/>
  <c r="AM32" i="56"/>
  <c r="AG32" i="56"/>
  <c r="AN32" i="55"/>
  <c r="AS5" i="55"/>
  <c r="AM32" i="55"/>
  <c r="AS18" i="55"/>
  <c r="AS24" i="55"/>
  <c r="AS21" i="55"/>
  <c r="AS27" i="55"/>
  <c r="AS8" i="55"/>
  <c r="AS27" i="54"/>
  <c r="AS21" i="54"/>
  <c r="AS5" i="54"/>
  <c r="AS14" i="54"/>
  <c r="AS8" i="54"/>
  <c r="AS14" i="55"/>
  <c r="AR31" i="55"/>
  <c r="AS11" i="55"/>
  <c r="S2" i="55"/>
  <c r="AP32" i="55"/>
  <c r="S1" i="55"/>
  <c r="AO32" i="55"/>
  <c r="AR30" i="55"/>
  <c r="AL32" i="55"/>
  <c r="AG32" i="55"/>
  <c r="AM32" i="54"/>
  <c r="AR31" i="54"/>
  <c r="AO32" i="54"/>
  <c r="S1" i="54"/>
  <c r="AN32" i="54"/>
  <c r="AR30" i="54"/>
  <c r="AL32" i="54"/>
  <c r="AG32" i="54"/>
  <c r="AL32" i="53"/>
  <c r="AS21" i="53"/>
  <c r="AS27" i="53"/>
  <c r="AS24" i="53"/>
  <c r="AS18" i="53"/>
  <c r="AS8" i="53"/>
  <c r="AS5" i="53"/>
  <c r="S1" i="53"/>
  <c r="AS14" i="53"/>
  <c r="AS11" i="53"/>
  <c r="AR31" i="53"/>
  <c r="AR30" i="53"/>
  <c r="AP32" i="53"/>
  <c r="AO32" i="53"/>
  <c r="AN32" i="53"/>
  <c r="AM32" i="53"/>
  <c r="AG32" i="53"/>
  <c r="AO32" i="52"/>
  <c r="AS27" i="52"/>
  <c r="AN32" i="52"/>
  <c r="AS24" i="52"/>
  <c r="AS18" i="52"/>
  <c r="AS14" i="52"/>
  <c r="S2" i="52"/>
  <c r="AQ30" i="52"/>
  <c r="AQ32" i="52" s="1"/>
  <c r="AS21" i="52"/>
  <c r="AS11" i="52"/>
  <c r="AS8" i="52"/>
  <c r="AS5" i="52"/>
  <c r="AP32" i="52"/>
  <c r="AM32" i="52"/>
  <c r="AR31" i="52"/>
  <c r="AR30" i="52"/>
  <c r="S1" i="52"/>
  <c r="AL32" i="52"/>
  <c r="AG32" i="52"/>
  <c r="S1" i="51"/>
  <c r="AS14" i="51"/>
  <c r="AS27" i="51"/>
  <c r="AS24" i="51"/>
  <c r="AS21" i="51"/>
  <c r="AP32" i="51"/>
  <c r="AS18" i="51"/>
  <c r="AS11" i="51"/>
  <c r="AS8" i="51"/>
  <c r="AS5" i="51"/>
  <c r="AO32" i="51"/>
  <c r="AN32" i="51"/>
  <c r="AR31" i="51"/>
  <c r="AM32" i="51"/>
  <c r="AR30" i="51"/>
  <c r="AG32" i="51"/>
  <c r="AL32" i="51"/>
  <c r="AS14" i="50"/>
  <c r="AS11" i="50"/>
  <c r="AS8" i="50"/>
  <c r="AS5" i="50"/>
  <c r="AP32" i="50"/>
  <c r="AS27" i="50"/>
  <c r="AS21" i="50"/>
  <c r="AO32" i="50"/>
  <c r="AS18" i="50"/>
  <c r="AS24" i="50"/>
  <c r="AR31" i="50"/>
  <c r="AM32" i="50"/>
  <c r="AR30" i="50"/>
  <c r="AL32" i="50"/>
  <c r="S1" i="50"/>
  <c r="AN32" i="50"/>
  <c r="AG32" i="50"/>
  <c r="AP32" i="49"/>
  <c r="AS18" i="49"/>
  <c r="AO32" i="49"/>
  <c r="AS14" i="49"/>
  <c r="AS24" i="49"/>
  <c r="AS5" i="49"/>
  <c r="AS27" i="49"/>
  <c r="AS11" i="49"/>
  <c r="AS8" i="49"/>
  <c r="AS21" i="49"/>
  <c r="S2" i="49"/>
  <c r="AR31" i="49"/>
  <c r="AR30" i="49"/>
  <c r="S1" i="49"/>
  <c r="AL32" i="49"/>
  <c r="AN32" i="49"/>
  <c r="AM32" i="49"/>
  <c r="AR36" i="29"/>
  <c r="AL39" i="29"/>
  <c r="AL39" i="25"/>
  <c r="AR36" i="25"/>
  <c r="AL39" i="28"/>
  <c r="AS39" i="28" s="1"/>
  <c r="AR36" i="28"/>
  <c r="AR36" i="26"/>
  <c r="S1" i="36"/>
  <c r="AR36" i="27"/>
  <c r="AL39" i="27"/>
  <c r="AS39" i="27" s="1"/>
  <c r="S1" i="44"/>
  <c r="AR38" i="35"/>
  <c r="S1" i="43"/>
  <c r="AR37" i="29"/>
  <c r="AM39" i="29"/>
  <c r="AN39" i="25"/>
  <c r="AM39" i="26"/>
  <c r="AS39" i="26" s="1"/>
  <c r="AG32" i="49"/>
  <c r="AS18" i="48"/>
  <c r="AS8" i="48"/>
  <c r="AS27" i="48"/>
  <c r="AS24" i="48"/>
  <c r="AP32" i="48"/>
  <c r="AS21" i="48"/>
  <c r="S1" i="48"/>
  <c r="AS14" i="48"/>
  <c r="AS11" i="48"/>
  <c r="AS5" i="48"/>
  <c r="AO32" i="48"/>
  <c r="AN32" i="48"/>
  <c r="AR31" i="48"/>
  <c r="AM32" i="48"/>
  <c r="AL32" i="48"/>
  <c r="AG32" i="48"/>
  <c r="AR30" i="48"/>
  <c r="AS14" i="47"/>
  <c r="AS8" i="47"/>
  <c r="AS5" i="47"/>
  <c r="AS21" i="47"/>
  <c r="AR31" i="47"/>
  <c r="AS27" i="47"/>
  <c r="AS24" i="47"/>
  <c r="AM32" i="47"/>
  <c r="AS18" i="47"/>
  <c r="AL32" i="47"/>
  <c r="AS11" i="47"/>
  <c r="AR30" i="47"/>
  <c r="AP32" i="47"/>
  <c r="AO32" i="47"/>
  <c r="AN32" i="47"/>
  <c r="AG32" i="47"/>
  <c r="AM32" i="46"/>
  <c r="AS18" i="46"/>
  <c r="AS24" i="46"/>
  <c r="AS27" i="46"/>
  <c r="AS8" i="46"/>
  <c r="AS14" i="46"/>
  <c r="AN32" i="46"/>
  <c r="AS21" i="46"/>
  <c r="AR31" i="46"/>
  <c r="AS11" i="46"/>
  <c r="AS5" i="46"/>
  <c r="AP32" i="46"/>
  <c r="S1" i="40"/>
  <c r="AO39" i="31"/>
  <c r="AS39" i="31" s="1"/>
  <c r="AR37" i="31"/>
  <c r="AO32" i="46"/>
  <c r="AR30" i="46"/>
  <c r="AL32" i="46"/>
  <c r="AS27" i="45"/>
  <c r="AS21" i="45"/>
  <c r="AS8" i="45"/>
  <c r="AS14" i="45"/>
  <c r="AS24" i="45"/>
  <c r="AN32" i="45"/>
  <c r="AS18" i="45"/>
  <c r="AR31" i="45"/>
  <c r="AM32" i="45"/>
  <c r="AS11" i="45"/>
  <c r="AR30" i="45"/>
  <c r="AS5" i="45"/>
  <c r="S1" i="45"/>
  <c r="AP32" i="45"/>
  <c r="AO32" i="45"/>
  <c r="AL32" i="45"/>
  <c r="AG32" i="45"/>
  <c r="AP33" i="44"/>
  <c r="AO33" i="44"/>
  <c r="AN33" i="44"/>
  <c r="AL33" i="44"/>
  <c r="AS33" i="44" s="1"/>
  <c r="AG33" i="44"/>
  <c r="AO32" i="43"/>
  <c r="AN32" i="43"/>
  <c r="AS18" i="43"/>
  <c r="AS27" i="43"/>
  <c r="AS5" i="43"/>
  <c r="AS21" i="43"/>
  <c r="AS11" i="43"/>
  <c r="AS14" i="43"/>
  <c r="AS24" i="43"/>
  <c r="AS8" i="43"/>
  <c r="AR31" i="43"/>
  <c r="AR30" i="43"/>
  <c r="AP32" i="43"/>
  <c r="AL32" i="43"/>
  <c r="AM32" i="43"/>
  <c r="AG32" i="43"/>
  <c r="S1" i="42"/>
  <c r="AM33" i="42"/>
  <c r="AS28" i="42"/>
  <c r="AS22" i="42"/>
  <c r="AL33" i="42"/>
  <c r="AS19" i="42"/>
  <c r="AS15" i="42"/>
  <c r="AS12" i="42"/>
  <c r="AS9" i="42"/>
  <c r="AS6" i="42"/>
  <c r="AS25" i="42"/>
  <c r="AR32" i="42"/>
  <c r="AP33" i="42"/>
  <c r="AO33" i="42"/>
  <c r="AG33" i="42"/>
  <c r="AN33" i="42"/>
  <c r="AR31" i="42"/>
  <c r="S1" i="41"/>
  <c r="AS27" i="41"/>
  <c r="AO32" i="41"/>
  <c r="AS24" i="41"/>
  <c r="AN32" i="41"/>
  <c r="AS18" i="41"/>
  <c r="AS6" i="41"/>
  <c r="AS12" i="41"/>
  <c r="AS21" i="41"/>
  <c r="AS9" i="41"/>
  <c r="AS15" i="41"/>
  <c r="AR31" i="41"/>
  <c r="AL32" i="41"/>
  <c r="AP32" i="41"/>
  <c r="AG32" i="41"/>
  <c r="AM32" i="41"/>
  <c r="AR30" i="41"/>
  <c r="AP32" i="40"/>
  <c r="AS6" i="40"/>
  <c r="AS15" i="40"/>
  <c r="AS12" i="40"/>
  <c r="AS9" i="40"/>
  <c r="AS18" i="40"/>
  <c r="AS27" i="40"/>
  <c r="AS24" i="40"/>
  <c r="AS21" i="40"/>
  <c r="AO32" i="40"/>
  <c r="AN32" i="40"/>
  <c r="AM32" i="40"/>
  <c r="AR31" i="40"/>
  <c r="AR30" i="40"/>
  <c r="AG32" i="40"/>
  <c r="AL32" i="40"/>
  <c r="AS21" i="39"/>
  <c r="AS6" i="39"/>
  <c r="AS27" i="39"/>
  <c r="AS24" i="39"/>
  <c r="AS18" i="39"/>
  <c r="AS15" i="39"/>
  <c r="AS9" i="39"/>
  <c r="AS12" i="39"/>
  <c r="AR31" i="39"/>
  <c r="S2" i="39"/>
  <c r="AP32" i="39"/>
  <c r="S1" i="39"/>
  <c r="AO32" i="39"/>
  <c r="AN32" i="39"/>
  <c r="AM32" i="39"/>
  <c r="AG32" i="39"/>
  <c r="AR30" i="39"/>
  <c r="AL32" i="39"/>
  <c r="AS22" i="38"/>
  <c r="AS18" i="38"/>
  <c r="S1" i="38"/>
  <c r="AG39" i="38"/>
  <c r="AS20" i="38"/>
  <c r="AS15" i="38"/>
  <c r="AS24" i="38"/>
  <c r="AR37" i="38"/>
  <c r="AS12" i="38"/>
  <c r="AS33" i="38"/>
  <c r="AS27" i="38"/>
  <c r="AN39" i="38"/>
  <c r="AS6" i="38"/>
  <c r="AS30" i="38"/>
  <c r="AR38" i="38"/>
  <c r="AM39" i="38"/>
  <c r="AS9" i="38"/>
  <c r="AP39" i="38"/>
  <c r="AO39" i="38"/>
  <c r="AR36" i="38"/>
  <c r="AL39" i="38"/>
  <c r="AS18" i="37"/>
  <c r="S1" i="37"/>
  <c r="AS22" i="37"/>
  <c r="AP39" i="37"/>
  <c r="AR37" i="37"/>
  <c r="AS6" i="37"/>
  <c r="AS27" i="37"/>
  <c r="AS30" i="37"/>
  <c r="AS33" i="37"/>
  <c r="AS24" i="37"/>
  <c r="AM39" i="37"/>
  <c r="AS9" i="37"/>
  <c r="AS15" i="37"/>
  <c r="AS12" i="37"/>
  <c r="AR38" i="37"/>
  <c r="AO39" i="37"/>
  <c r="AN39" i="37"/>
  <c r="AG39" i="37"/>
  <c r="AR36" i="37"/>
  <c r="AL39" i="37"/>
  <c r="AS22" i="36"/>
  <c r="AS20" i="36"/>
  <c r="AR37" i="36"/>
  <c r="AS18" i="36"/>
  <c r="AP39" i="36"/>
  <c r="AS9" i="36"/>
  <c r="AS33" i="36"/>
  <c r="AS30" i="36"/>
  <c r="AS27" i="36"/>
  <c r="AS24" i="36"/>
  <c r="AO39" i="36"/>
  <c r="AS15" i="36"/>
  <c r="AS12" i="36"/>
  <c r="AS6" i="36"/>
  <c r="AN39" i="36"/>
  <c r="AR38" i="36"/>
  <c r="AM39" i="36"/>
  <c r="AG39" i="36"/>
  <c r="AR36" i="36"/>
  <c r="AL39" i="36"/>
  <c r="AP37" i="35"/>
  <c r="AP39" i="35" s="1"/>
  <c r="AS39" i="35" s="1"/>
  <c r="AR36" i="35"/>
  <c r="AG39" i="35"/>
  <c r="AS32" i="56" l="1"/>
  <c r="AS32" i="55"/>
  <c r="AS32" i="54"/>
  <c r="AS32" i="53"/>
  <c r="AS32" i="52"/>
  <c r="AS32" i="51"/>
  <c r="AS32" i="50"/>
  <c r="AS32" i="49"/>
  <c r="AS39" i="36"/>
  <c r="AS39" i="25"/>
  <c r="AS39" i="29"/>
  <c r="AS32" i="48"/>
  <c r="AS32" i="47"/>
  <c r="AS32" i="46"/>
  <c r="AS32" i="45"/>
  <c r="AS32" i="43"/>
  <c r="AS33" i="42"/>
  <c r="AS32" i="41"/>
  <c r="AS32" i="40"/>
  <c r="AS32" i="39"/>
  <c r="AS39" i="38"/>
  <c r="AS39" i="37"/>
  <c r="AR37" i="35"/>
</calcChain>
</file>

<file path=xl/sharedStrings.xml><?xml version="1.0" encoding="utf-8"?>
<sst xmlns="http://schemas.openxmlformats.org/spreadsheetml/2006/main" count="2707" uniqueCount="109">
  <si>
    <t>＜比較的空いている時間＞</t>
  </si>
  <si>
    <t>午前・・・９：30～11：00</t>
  </si>
  <si>
    <t>午後・・・16：30～17：00</t>
  </si>
  <si>
    <t>＜平均待ち時間＞</t>
  </si>
  <si>
    <t>午前・・・5～15分程度</t>
  </si>
  <si>
    <t>午後・・・5～10分程度</t>
  </si>
  <si>
    <t>予約なしで来院される方もことも考えて、予約枠は余裕を持って１時間に３枠のみで設定しています。予約がいっぱいの場合でも院内は比較的すいていることもあります。</t>
  </si>
  <si>
    <t>※当日の予約はお電話でお願いします。【電話番号：052-601-7444 】</t>
  </si>
  <si>
    <t>新型コロナウイルス感染予防として院内に人が密集することを避けるために、</t>
  </si>
  <si>
    <r>
      <rPr>
        <sz val="11"/>
        <rFont val="ＭＳ Ｐゴシック"/>
        <family val="3"/>
        <charset val="128"/>
      </rPr>
      <t>『</t>
    </r>
    <r>
      <rPr>
        <b/>
        <sz val="11"/>
        <color indexed="10"/>
        <rFont val="ＭＳ Ｐゴシック"/>
        <family val="3"/>
        <charset val="128"/>
      </rPr>
      <t>予約優先制</t>
    </r>
    <r>
      <rPr>
        <sz val="11"/>
        <rFont val="ＭＳ Ｐゴシック"/>
        <family val="3"/>
        <charset val="128"/>
      </rPr>
      <t>』で営業させていただきます。</t>
    </r>
  </si>
  <si>
    <t>予約方法は、</t>
  </si>
  <si>
    <t>・来院時に受付で次回の予約をする</t>
  </si>
  <si>
    <t>・前日迄に電話・インターネットで事前予約をする</t>
  </si>
  <si>
    <t>・当日、電話で予約をする</t>
  </si>
  <si>
    <t>＜お願い＞</t>
  </si>
  <si>
    <r>
      <rPr>
        <sz val="11"/>
        <color indexed="8"/>
        <rFont val="ＭＳ Ｐゴシック"/>
        <family val="3"/>
        <charset val="128"/>
      </rPr>
      <t>予約時間の</t>
    </r>
    <r>
      <rPr>
        <sz val="11"/>
        <color indexed="10"/>
        <rFont val="ＭＳ Ｐゴシック"/>
        <family val="3"/>
        <charset val="128"/>
      </rPr>
      <t>５分前</t>
    </r>
    <r>
      <rPr>
        <sz val="11"/>
        <color indexed="8"/>
        <rFont val="ＭＳ Ｐゴシック"/>
        <family val="3"/>
        <charset val="128"/>
      </rPr>
      <t>までにはご来院ください。</t>
    </r>
  </si>
  <si>
    <t>予約時間を過ぎてからのご来院は、順番が後になる場合があります。</t>
  </si>
  <si>
    <t>予約のキャンセルや変更はお早めにご連絡ください。</t>
  </si>
  <si>
    <t>緊急性の高い患者様が来院された場合には</t>
  </si>
  <si>
    <t>予約の順番に関係なく先に施術する場合がありますのでご了承下さい。</t>
  </si>
  <si>
    <t>予約なしで直接来院した場合、予約の空いている時間でのご案内となるため</t>
  </si>
  <si>
    <t>待ち時間が長くなる場合があります。</t>
  </si>
  <si>
    <t>どうしても予約が苦手な方は、当日に電話で順番を確認してからお越しください。</t>
  </si>
  <si>
    <t>待合いでの密集を避けるためにも、予約制にご理解・ご協力をお願いします。</t>
  </si>
  <si>
    <t>現在、当日予約の問い合わせが増えてきています。</t>
  </si>
  <si>
    <t>予約空き状況では○になっている時間でも当日の午前中に予約が入ってしまう場合もあります。</t>
  </si>
  <si>
    <t>前日までにご予約いただくことをおすすめします。</t>
  </si>
  <si>
    <t>午前</t>
  </si>
  <si>
    <t>午後</t>
  </si>
  <si>
    <t>日にち</t>
  </si>
  <si>
    <t>平均</t>
  </si>
  <si>
    <t>目標</t>
  </si>
  <si>
    <t>曜日</t>
  </si>
  <si>
    <t>月</t>
  </si>
  <si>
    <t>火</t>
  </si>
  <si>
    <t>水</t>
  </si>
  <si>
    <t>木</t>
  </si>
  <si>
    <t>金</t>
  </si>
  <si>
    <t>土</t>
  </si>
  <si>
    <t>時間</t>
  </si>
  <si>
    <t>合計</t>
  </si>
  <si>
    <t>×</t>
    <phoneticPr fontId="23"/>
  </si>
  <si>
    <t>水</t>
    <rPh sb="0" eb="1">
      <t>スイ</t>
    </rPh>
    <phoneticPr fontId="23"/>
  </si>
  <si>
    <t>木</t>
    <rPh sb="0" eb="1">
      <t>モク</t>
    </rPh>
    <phoneticPr fontId="23"/>
  </si>
  <si>
    <t>時間帯平均</t>
    <rPh sb="0" eb="3">
      <t>ジカンタイ</t>
    </rPh>
    <rPh sb="3" eb="5">
      <t>ヘイキン</t>
    </rPh>
    <phoneticPr fontId="23"/>
  </si>
  <si>
    <t>昼</t>
    <rPh sb="0" eb="1">
      <t>ヒル</t>
    </rPh>
    <phoneticPr fontId="23"/>
  </si>
  <si>
    <t>月</t>
    <rPh sb="0" eb="1">
      <t>ゲツ</t>
    </rPh>
    <phoneticPr fontId="23"/>
  </si>
  <si>
    <t>火</t>
    <rPh sb="0" eb="1">
      <t>ヒ</t>
    </rPh>
    <phoneticPr fontId="23"/>
  </si>
  <si>
    <t>金</t>
    <rPh sb="0" eb="1">
      <t>キン</t>
    </rPh>
    <phoneticPr fontId="23"/>
  </si>
  <si>
    <t>土</t>
    <rPh sb="0" eb="1">
      <t>ド</t>
    </rPh>
    <phoneticPr fontId="23"/>
  </si>
  <si>
    <t>日</t>
    <rPh sb="0" eb="1">
      <t>ニチ</t>
    </rPh>
    <phoneticPr fontId="23"/>
  </si>
  <si>
    <t>午　前</t>
    <phoneticPr fontId="23"/>
  </si>
  <si>
    <t>午　後</t>
    <phoneticPr fontId="23"/>
  </si>
  <si>
    <t>3月　時間帯別予約患者数</t>
    <phoneticPr fontId="23"/>
  </si>
  <si>
    <t>5  月　時間帯別予約患者数</t>
    <phoneticPr fontId="23"/>
  </si>
  <si>
    <t>〇</t>
    <phoneticPr fontId="23"/>
  </si>
  <si>
    <t>6月　時間帯別予約患者数</t>
    <phoneticPr fontId="23"/>
  </si>
  <si>
    <t>7  月　時間帯別予約患者数</t>
    <phoneticPr fontId="23"/>
  </si>
  <si>
    <t>時間帯
平均</t>
    <rPh sb="0" eb="3">
      <t>ジカンタイ</t>
    </rPh>
    <rPh sb="4" eb="6">
      <t>ヘイキン</t>
    </rPh>
    <phoneticPr fontId="23"/>
  </si>
  <si>
    <t>8 月　時間帯別予約患者数</t>
    <phoneticPr fontId="23"/>
  </si>
  <si>
    <t xml:space="preserve"> 9 月　時間帯別予約患者数</t>
    <phoneticPr fontId="23"/>
  </si>
  <si>
    <t>10月　時間帯別予約患者数</t>
    <phoneticPr fontId="23"/>
  </si>
  <si>
    <t>11月　時間帯別予約患者数</t>
    <phoneticPr fontId="23"/>
  </si>
  <si>
    <t>12 月　時間帯別予約患者数</t>
    <phoneticPr fontId="23"/>
  </si>
  <si>
    <t>平日平均</t>
    <rPh sb="0" eb="2">
      <t>ヘイジツ</t>
    </rPh>
    <rPh sb="2" eb="4">
      <t>ヘイキン</t>
    </rPh>
    <phoneticPr fontId="23"/>
  </si>
  <si>
    <t>土曜日平均</t>
    <rPh sb="0" eb="3">
      <t>ドヨウビ</t>
    </rPh>
    <rPh sb="3" eb="5">
      <t>ヘイキン</t>
    </rPh>
    <phoneticPr fontId="23"/>
  </si>
  <si>
    <t>1  月　時間帯別予約患者数</t>
    <phoneticPr fontId="23"/>
  </si>
  <si>
    <t xml:space="preserve"> 2 月　時間帯別予約患者数</t>
    <phoneticPr fontId="23"/>
  </si>
  <si>
    <t>４ 月　時間帯別予約患者数</t>
    <phoneticPr fontId="23"/>
  </si>
  <si>
    <t xml:space="preserve">  5月　時間帯別予約患者数</t>
    <phoneticPr fontId="23"/>
  </si>
  <si>
    <t xml:space="preserve"> 6月　時間帯別予約患者数</t>
    <phoneticPr fontId="23"/>
  </si>
  <si>
    <t>7 月　時間帯別予約患者数</t>
    <phoneticPr fontId="23"/>
  </si>
  <si>
    <t>s</t>
    <phoneticPr fontId="23"/>
  </si>
  <si>
    <t xml:space="preserve">  8月　時間帯別予約患者数</t>
    <phoneticPr fontId="23"/>
  </si>
  <si>
    <t>9月　時間帯別予約患者数</t>
    <phoneticPr fontId="23"/>
  </si>
  <si>
    <t>12月　時間帯別予約患者数</t>
    <phoneticPr fontId="23"/>
  </si>
  <si>
    <t>1月　時間帯別予約患者数</t>
    <phoneticPr fontId="23"/>
  </si>
  <si>
    <t>2月　時間帯別予約患者数</t>
    <phoneticPr fontId="23"/>
  </si>
  <si>
    <t>4月　時間帯別予約患者数</t>
    <phoneticPr fontId="23"/>
  </si>
  <si>
    <t>5月　時間帯別予約患者数</t>
    <phoneticPr fontId="23"/>
  </si>
  <si>
    <t>7月　時間帯別予約患者数</t>
    <phoneticPr fontId="23"/>
  </si>
  <si>
    <t>8月　時間帯別予約患者数</t>
    <phoneticPr fontId="23"/>
  </si>
  <si>
    <t>松</t>
    <rPh sb="0" eb="1">
      <t>マツ</t>
    </rPh>
    <phoneticPr fontId="23"/>
  </si>
  <si>
    <t>宮</t>
    <rPh sb="0" eb="1">
      <t>ミヤ</t>
    </rPh>
    <phoneticPr fontId="23"/>
  </si>
  <si>
    <t>伊</t>
    <rPh sb="0" eb="1">
      <t>イ</t>
    </rPh>
    <phoneticPr fontId="23"/>
  </si>
  <si>
    <t>石</t>
    <rPh sb="0" eb="1">
      <t>イシ</t>
    </rPh>
    <phoneticPr fontId="23"/>
  </si>
  <si>
    <t>小</t>
    <rPh sb="0" eb="1">
      <t>コ</t>
    </rPh>
    <phoneticPr fontId="23"/>
  </si>
  <si>
    <t>小</t>
    <rPh sb="0" eb="1">
      <t>ショウ</t>
    </rPh>
    <phoneticPr fontId="23"/>
  </si>
  <si>
    <t>接骨院/午前</t>
    <rPh sb="0" eb="3">
      <t>セッコツイン</t>
    </rPh>
    <phoneticPr fontId="23"/>
  </si>
  <si>
    <t>接骨院/午後</t>
    <rPh sb="0" eb="3">
      <t>セッコツイン</t>
    </rPh>
    <phoneticPr fontId="23"/>
  </si>
  <si>
    <t>接骨院/合計</t>
    <rPh sb="0" eb="3">
      <t>セッコツイン</t>
    </rPh>
    <phoneticPr fontId="23"/>
  </si>
  <si>
    <t>巻き爪/午前</t>
    <rPh sb="0" eb="1">
      <t>マ</t>
    </rPh>
    <rPh sb="2" eb="3">
      <t>ヅメ</t>
    </rPh>
    <rPh sb="4" eb="6">
      <t>ゴゼン</t>
    </rPh>
    <phoneticPr fontId="23"/>
  </si>
  <si>
    <t>巻き爪/午後</t>
    <rPh sb="0" eb="1">
      <t>マ</t>
    </rPh>
    <rPh sb="2" eb="3">
      <t>ヅメ</t>
    </rPh>
    <rPh sb="4" eb="6">
      <t>ゴゴ</t>
    </rPh>
    <phoneticPr fontId="23"/>
  </si>
  <si>
    <t>巻き爪/合計</t>
    <rPh sb="0" eb="1">
      <t>マ</t>
    </rPh>
    <rPh sb="2" eb="3">
      <t>ヅメ</t>
    </rPh>
    <rPh sb="4" eb="6">
      <t>ゴウケイ</t>
    </rPh>
    <phoneticPr fontId="23"/>
  </si>
  <si>
    <t>総合計</t>
    <rPh sb="0" eb="3">
      <t>ソウゴウケイ</t>
    </rPh>
    <phoneticPr fontId="23"/>
  </si>
  <si>
    <t>接骨院/午前</t>
    <phoneticPr fontId="23"/>
  </si>
  <si>
    <t>空いています</t>
    <rPh sb="0" eb="1">
      <t>ス</t>
    </rPh>
    <phoneticPr fontId="41"/>
  </si>
  <si>
    <t>比較的空いています</t>
    <rPh sb="0" eb="3">
      <t>ヒカクテキ</t>
    </rPh>
    <rPh sb="3" eb="4">
      <t>ス</t>
    </rPh>
    <phoneticPr fontId="41"/>
  </si>
  <si>
    <t>混んでいます</t>
    <rPh sb="0" eb="1">
      <t>コ</t>
    </rPh>
    <phoneticPr fontId="41"/>
  </si>
  <si>
    <t>土</t>
    <rPh sb="0" eb="1">
      <t>ド</t>
    </rPh>
    <phoneticPr fontId="41"/>
  </si>
  <si>
    <t>金</t>
    <rPh sb="0" eb="1">
      <t>キン</t>
    </rPh>
    <phoneticPr fontId="41"/>
  </si>
  <si>
    <t>木</t>
    <rPh sb="0" eb="1">
      <t>モク</t>
    </rPh>
    <phoneticPr fontId="41"/>
  </si>
  <si>
    <t>水</t>
    <rPh sb="0" eb="1">
      <t>スイ</t>
    </rPh>
    <phoneticPr fontId="41"/>
  </si>
  <si>
    <t>火</t>
    <rPh sb="0" eb="1">
      <t>ヒ</t>
    </rPh>
    <phoneticPr fontId="41"/>
  </si>
  <si>
    <t>月</t>
    <rPh sb="0" eb="1">
      <t>ゲツ</t>
    </rPh>
    <phoneticPr fontId="41"/>
  </si>
  <si>
    <t>最近の混雑状況</t>
    <rPh sb="0" eb="2">
      <t>サイキン</t>
    </rPh>
    <rPh sb="3" eb="5">
      <t>コンザツ</t>
    </rPh>
    <rPh sb="5" eb="7">
      <t>ジョウキョウ</t>
    </rPh>
    <phoneticPr fontId="41"/>
  </si>
  <si>
    <t xml:space="preserve">   </t>
    <phoneticPr fontId="23"/>
  </si>
  <si>
    <t>△</t>
    <phoneticPr fontId="23"/>
  </si>
  <si>
    <t>お　休　み</t>
    <rPh sb="2" eb="3">
      <t>ヤス</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</si>
</sst>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 #,##0_ ;_ * \-#,##0_ ;_ * &quot;-&quot;??_ ;_ @_ "/>
    <numFmt numFmtId="177" formatCode="_-&quot;¥&quot;* #,##0.00_-\ ;\-&quot;¥&quot;* #,##0.00_-\ ;_-&quot;¥&quot;* &quot;-&quot;??_-\ ;_-@_-"/>
    <numFmt numFmtId="178" formatCode="0.0_ "/>
    <numFmt numFmtId="179" formatCode="0_);[Red]\(0\)"/>
    <numFmt numFmtId="180" formatCode="0.00_ "/>
    <numFmt numFmtId="181" formatCode="0.0_);[Red]\(0.0\)"/>
    <numFmt numFmtId="182" formatCode="_ * #,##0.0_ ;_ * \-#,##0.0_ ;_ * &quot;-&quot;??.0_ ;_ @_ "/>
    <numFmt numFmtId="183" formatCode="_ * #,##0.0_ ;_ * \-#,##0.0_ ;_ * &quot;-&quot;??_ ;_ @_ "/>
    <numFmt numFmtId="184" formatCode="m/d\(aaa\)"/>
    <numFmt numFmtId="185" formatCode="0.0"/>
    <numFmt numFmtId="186" formatCode="d"/>
    <numFmt numFmtId="187" formatCode="0_ "/>
  </numFmts>
  <fonts count="48" x14ac:knownFonts="1">
    <font>
      <sz val="11"/>
      <color indexed="8"/>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b/>
      <sz val="16"/>
      <name val="ＭＳ Ｐゴシック"/>
      <family val="3"/>
      <charset val="128"/>
    </font>
    <font>
      <sz val="16"/>
      <name val="ＭＳ Ｐゴシック"/>
      <family val="3"/>
      <charset val="128"/>
    </font>
    <font>
      <sz val="16"/>
      <name val="ＭＳ Ｐゴシック"/>
      <family val="3"/>
      <charset val="128"/>
    </font>
    <font>
      <sz val="12"/>
      <name val="ＭＳ Ｐゴシック"/>
      <family val="3"/>
      <charset val="128"/>
    </font>
    <font>
      <sz val="11"/>
      <color indexed="10"/>
      <name val="ＭＳ Ｐゴシック"/>
      <family val="3"/>
      <charset val="128"/>
    </font>
    <font>
      <sz val="18"/>
      <name val="ＭＳ Ｐゴシック"/>
      <family val="3"/>
      <charset val="128"/>
    </font>
    <font>
      <b/>
      <sz val="18"/>
      <name val="ＭＳ Ｐゴシック"/>
      <family val="3"/>
      <charset val="128"/>
    </font>
    <font>
      <sz val="11"/>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b/>
      <sz val="14"/>
      <name val="ＭＳ Ｐゴシック"/>
      <family val="3"/>
      <charset val="128"/>
    </font>
    <font>
      <sz val="12"/>
      <color indexed="23"/>
      <name val="メイリオ"/>
      <family val="3"/>
      <charset val="128"/>
    </font>
    <font>
      <sz val="11.5"/>
      <color indexed="23"/>
      <name val="メイリオ"/>
      <family val="3"/>
      <charset val="128"/>
    </font>
    <font>
      <sz val="11.25"/>
      <color indexed="23"/>
      <name val="メイリオ"/>
      <family val="3"/>
      <charset val="128"/>
    </font>
    <font>
      <b/>
      <sz val="11.25"/>
      <color indexed="23"/>
      <name val="メイリオ"/>
      <family val="3"/>
      <charset val="128"/>
    </font>
    <font>
      <sz val="11"/>
      <name val="ＭＳ Ｐゴシック"/>
      <family val="3"/>
      <charset val="128"/>
    </font>
    <font>
      <sz val="12"/>
      <name val="ＭＳ Ｐゴシック"/>
      <family val="3"/>
      <charset val="128"/>
    </font>
    <font>
      <b/>
      <sz val="11"/>
      <color indexed="10"/>
      <name val="ＭＳ Ｐゴシック"/>
      <family val="3"/>
      <charset val="128"/>
    </font>
    <font>
      <sz val="6"/>
      <name val="ＭＳ Ｐゴシック"/>
      <family val="3"/>
      <charset val="128"/>
    </font>
    <font>
      <sz val="14"/>
      <name val="ＭＳ Ｐゴシック"/>
      <family val="3"/>
      <charset val="128"/>
    </font>
    <font>
      <sz val="16"/>
      <name val="HGｺﾞｼｯｸM"/>
      <family val="3"/>
      <charset val="128"/>
    </font>
    <font>
      <b/>
      <sz val="14"/>
      <color rgb="FFFF0000"/>
      <name val="ＭＳ Ｐゴシック"/>
      <family val="3"/>
      <charset val="128"/>
    </font>
    <font>
      <sz val="16"/>
      <color rgb="FFFF0000"/>
      <name val="HGｺﾞｼｯｸM"/>
      <family val="3"/>
      <charset val="128"/>
    </font>
    <font>
      <sz val="16"/>
      <color rgb="FF0070C0"/>
      <name val="HGｺﾞｼｯｸM"/>
      <family val="3"/>
      <charset val="128"/>
    </font>
    <font>
      <sz val="16"/>
      <color indexed="8"/>
      <name val="ＭＳ Ｐゴシック"/>
      <family val="3"/>
      <charset val="128"/>
    </font>
    <font>
      <b/>
      <sz val="16"/>
      <color rgb="FFFF0066"/>
      <name val="ＭＳ Ｐゴシック"/>
      <family val="3"/>
      <charset val="128"/>
    </font>
    <font>
      <b/>
      <sz val="16"/>
      <color rgb="FF7030A0"/>
      <name val="ＭＳ Ｐゴシック"/>
      <family val="3"/>
      <charset val="128"/>
    </font>
    <font>
      <b/>
      <sz val="16"/>
      <color rgb="FFFF3399"/>
      <name val="ＭＳ Ｐゴシック"/>
      <family val="3"/>
      <charset val="128"/>
    </font>
    <font>
      <b/>
      <sz val="16"/>
      <color rgb="FF0070C0"/>
      <name val="ＭＳ Ｐゴシック"/>
      <family val="3"/>
      <charset val="128"/>
    </font>
    <font>
      <b/>
      <sz val="16"/>
      <color rgb="FFFF0000"/>
      <name val="ＭＳ Ｐゴシック"/>
      <family val="3"/>
      <charset val="128"/>
    </font>
    <font>
      <b/>
      <sz val="16"/>
      <color theme="1"/>
      <name val="ＭＳ Ｐゴシック"/>
      <family val="3"/>
      <charset val="128"/>
    </font>
    <font>
      <sz val="16"/>
      <color rgb="FFFF0000"/>
      <name val="ＭＳ Ｐゴシック"/>
      <family val="3"/>
      <charset val="128"/>
    </font>
    <font>
      <sz val="16"/>
      <color rgb="FF000000"/>
      <name val="ＭＳ Ｐゴシック"/>
      <family val="3"/>
      <charset val="128"/>
    </font>
    <font>
      <sz val="11"/>
      <color rgb="FFFF0000"/>
      <name val="ＭＳ Ｐゴシック"/>
      <family val="2"/>
      <charset val="128"/>
      <scheme val="minor"/>
    </font>
    <font>
      <b/>
      <sz val="16"/>
      <color rgb="FF000000"/>
      <name val="ＭＳ Ｐゴシック"/>
      <family val="3"/>
      <charset val="128"/>
    </font>
    <font>
      <sz val="11"/>
      <color theme="1"/>
      <name val="HGP創英角ﾎﾟｯﾌﾟ体"/>
      <family val="3"/>
      <charset val="128"/>
    </font>
    <font>
      <sz val="6"/>
      <name val="ＭＳ Ｐゴシック"/>
      <family val="2"/>
      <charset val="128"/>
      <scheme val="minor"/>
    </font>
    <font>
      <sz val="11"/>
      <color theme="1"/>
      <name val="HGP創英角ｺﾞｼｯｸUB"/>
      <family val="3"/>
      <charset val="128"/>
    </font>
    <font>
      <b/>
      <sz val="11"/>
      <color theme="1"/>
      <name val="HGS創英角ﾎﾟｯﾌﾟ体"/>
      <family val="3"/>
      <charset val="128"/>
    </font>
    <font>
      <sz val="11"/>
      <color theme="1"/>
      <name val="HGS創英角ﾎﾟｯﾌﾟ体"/>
      <family val="3"/>
      <charset val="128"/>
    </font>
    <font>
      <b/>
      <sz val="20"/>
      <color theme="1"/>
      <name val="ＭＳ Ｐゴシック"/>
      <family val="3"/>
      <charset val="128"/>
      <scheme val="minor"/>
    </font>
    <font>
      <b/>
      <sz val="20"/>
      <color theme="1"/>
      <name val="HGP創英角ﾎﾟｯﾌﾟ体"/>
      <family val="3"/>
      <charset val="128"/>
    </font>
    <font>
      <b/>
      <sz val="14"/>
      <color rgb="FF002060"/>
      <name val="ＭＳ Ｐゴシック"/>
      <family val="3"/>
      <charset val="128"/>
    </font>
  </fonts>
  <fills count="30">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45"/>
        <bgColor indexed="64"/>
      </patternFill>
    </fill>
    <fill>
      <patternFill patternType="solid">
        <fgColor indexed="1"/>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33CC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CECFF"/>
        <bgColor indexed="64"/>
      </patternFill>
    </fill>
    <fill>
      <patternFill patternType="solid">
        <fgColor theme="8" tint="0.59999389629810485"/>
        <bgColor indexed="64"/>
      </patternFill>
    </fill>
    <fill>
      <patternFill patternType="solid">
        <fgColor rgb="FFFF9966"/>
        <bgColor indexed="64"/>
      </patternFill>
    </fill>
    <fill>
      <patternFill patternType="solid">
        <fgColor rgb="FFFF66CC"/>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99CCFF"/>
        <bgColor indexed="64"/>
      </patternFill>
    </fill>
    <fill>
      <patternFill patternType="solid">
        <fgColor rgb="FFFFFFCC"/>
        <bgColor indexed="64"/>
      </patternFill>
    </fill>
    <fill>
      <patternFill patternType="solid">
        <fgColor rgb="FFFFFF99"/>
        <bgColor indexed="64"/>
      </patternFill>
    </fill>
    <fill>
      <patternFill patternType="solid">
        <fgColor theme="6" tint="0.79998168889431442"/>
        <bgColor indexed="64"/>
      </patternFill>
    </fill>
    <fill>
      <patternFill patternType="solid">
        <fgColor rgb="FFFFCCCC"/>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8" tint="-0.249977111117893"/>
        <bgColor indexed="64"/>
      </patternFill>
    </fill>
    <fill>
      <patternFill patternType="solid">
        <fgColor theme="2"/>
        <bgColor indexed="64"/>
      </patternFill>
    </fill>
    <fill>
      <patternFill patternType="solid">
        <fgColor rgb="FF92D050"/>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style="medium">
        <color rgb="FFFF0000"/>
      </top>
      <bottom/>
      <diagonal/>
    </border>
    <border>
      <left style="thin">
        <color indexed="64"/>
      </left>
      <right style="thin">
        <color indexed="64"/>
      </right>
      <top style="medium">
        <color rgb="FFFF0000"/>
      </top>
      <bottom style="thin">
        <color indexed="64"/>
      </bottom>
      <diagonal/>
    </border>
    <border>
      <left style="medium">
        <color indexed="64"/>
      </left>
      <right style="thin">
        <color indexed="64"/>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indexed="64"/>
      </right>
      <top style="medium">
        <color rgb="FFFF0000"/>
      </top>
      <bottom/>
      <diagonal/>
    </border>
    <border>
      <left style="medium">
        <color indexed="64"/>
      </left>
      <right style="medium">
        <color indexed="64"/>
      </right>
      <top/>
      <bottom style="medium">
        <color rgb="FFFF0000"/>
      </bottom>
      <diagonal/>
    </border>
    <border>
      <left style="thin">
        <color indexed="64"/>
      </left>
      <right style="thin">
        <color indexed="64"/>
      </right>
      <top style="thin">
        <color indexed="64"/>
      </top>
      <bottom style="medium">
        <color rgb="FFFF0000"/>
      </bottom>
      <diagonal/>
    </border>
    <border>
      <left style="medium">
        <color indexed="64"/>
      </left>
      <right style="thin">
        <color indexed="64"/>
      </right>
      <top style="thin">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indexed="64"/>
      </right>
      <top/>
      <bottom style="medium">
        <color rgb="FFFF0000"/>
      </bottom>
      <diagonal/>
    </border>
    <border>
      <left/>
      <right style="thin">
        <color indexed="64"/>
      </right>
      <top style="medium">
        <color rgb="FFFF0000"/>
      </top>
      <bottom style="thin">
        <color indexed="64"/>
      </bottom>
      <diagonal/>
    </border>
    <border>
      <left style="thin">
        <color indexed="64"/>
      </left>
      <right style="medium">
        <color indexed="64"/>
      </right>
      <top style="medium">
        <color rgb="FFFF0000"/>
      </top>
      <bottom style="thin">
        <color indexed="64"/>
      </bottom>
      <diagonal/>
    </border>
    <border>
      <left/>
      <right style="thin">
        <color indexed="64"/>
      </right>
      <top style="thin">
        <color indexed="64"/>
      </top>
      <bottom style="medium">
        <color rgb="FFFF0000"/>
      </bottom>
      <diagonal/>
    </border>
    <border>
      <left style="medium">
        <color indexed="64"/>
      </left>
      <right style="medium">
        <color indexed="64"/>
      </right>
      <top style="medium">
        <color rgb="FFFF0000"/>
      </top>
      <bottom style="thin">
        <color indexed="64"/>
      </bottom>
      <diagonal/>
    </border>
    <border>
      <left/>
      <right/>
      <top/>
      <bottom style="thin">
        <color indexed="64"/>
      </bottom>
      <diagonal/>
    </border>
    <border>
      <left style="thin">
        <color indexed="64"/>
      </left>
      <right/>
      <top style="medium">
        <color rgb="FFFF0000"/>
      </top>
      <bottom style="thin">
        <color indexed="64"/>
      </bottom>
      <diagonal/>
    </border>
    <border>
      <left style="thin">
        <color indexed="64"/>
      </left>
      <right/>
      <top style="thin">
        <color indexed="64"/>
      </top>
      <bottom style="medium">
        <color rgb="FFFF0000"/>
      </bottom>
      <diagonal/>
    </border>
    <border>
      <left style="medium">
        <color indexed="64"/>
      </left>
      <right style="medium">
        <color indexed="64"/>
      </right>
      <top style="thin">
        <color indexed="64"/>
      </top>
      <bottom style="medium">
        <color rgb="FFFF0000"/>
      </bottom>
      <diagonal/>
    </border>
    <border>
      <left style="medium">
        <color indexed="64"/>
      </left>
      <right style="medium">
        <color indexed="64"/>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style="medium">
        <color indexed="64"/>
      </left>
      <right style="medium">
        <color indexed="64"/>
      </right>
      <top style="thick">
        <color rgb="FFFF0000"/>
      </top>
      <bottom/>
      <diagonal/>
    </border>
    <border>
      <left style="medium">
        <color indexed="64"/>
      </left>
      <right style="thin">
        <color indexed="64"/>
      </right>
      <top/>
      <bottom/>
      <diagonal/>
    </border>
    <border>
      <left/>
      <right style="thin">
        <color indexed="64"/>
      </right>
      <top/>
      <bottom/>
      <diagonal/>
    </border>
    <border>
      <left style="medium">
        <color indexed="64"/>
      </left>
      <right style="medium">
        <color indexed="64"/>
      </right>
      <top style="medium">
        <color rgb="FFFF0000"/>
      </top>
      <bottom style="medium">
        <color rgb="FFFF0000"/>
      </bottom>
      <diagonal/>
    </border>
    <border>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style="medium">
        <color rgb="FFFF0000"/>
      </left>
      <right style="medium">
        <color indexed="64"/>
      </right>
      <top style="medium">
        <color rgb="FFFF0000"/>
      </top>
      <bottom style="medium">
        <color rgb="FFFF0000"/>
      </bottom>
      <diagonal/>
    </border>
    <border>
      <left style="medium">
        <color indexed="64"/>
      </left>
      <right style="medium">
        <color rgb="FFFF0000"/>
      </right>
      <top style="medium">
        <color rgb="FFFF0000"/>
      </top>
      <bottom style="medium">
        <color rgb="FFFF0000"/>
      </bottom>
      <diagonal/>
    </border>
    <border>
      <left style="medium">
        <color indexed="64"/>
      </left>
      <right style="thin">
        <color indexed="64"/>
      </right>
      <top style="medium">
        <color rgb="FFFF0000"/>
      </top>
      <bottom style="medium">
        <color rgb="FFFF0000"/>
      </bottom>
      <diagonal/>
    </border>
    <border>
      <left style="thin">
        <color indexed="64"/>
      </left>
      <right style="medium">
        <color indexed="64"/>
      </right>
      <top style="medium">
        <color rgb="FFFF0000"/>
      </top>
      <bottom style="medium">
        <color rgb="FFFF0000"/>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style="medium">
        <color indexed="64"/>
      </bottom>
      <diagonal/>
    </border>
  </borders>
  <cellStyleXfs count="69">
    <xf numFmtId="0" fontId="0" fillId="0" borderId="0">
      <alignment vertical="center"/>
    </xf>
    <xf numFmtId="9" fontId="21" fillId="0" borderId="0" applyFont="0" applyFill="0" applyBorder="0" applyAlignment="0" applyProtection="0">
      <alignment vertical="center"/>
    </xf>
    <xf numFmtId="176" fontId="21" fillId="0" borderId="0" applyFont="0" applyFill="0" applyBorder="0" applyAlignment="0" applyProtection="0">
      <alignment vertical="center"/>
    </xf>
    <xf numFmtId="43" fontId="21" fillId="0" borderId="0" applyFont="0" applyFill="0" applyBorder="0" applyAlignment="0" applyProtection="0">
      <alignment vertical="center"/>
    </xf>
    <xf numFmtId="177" fontId="21"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9" fontId="7" fillId="0" borderId="0" applyFont="0" applyFill="0" applyBorder="0" applyAlignment="0" applyProtection="0">
      <alignment vertical="center"/>
    </xf>
    <xf numFmtId="176" fontId="7" fillId="0" borderId="0" applyFont="0" applyFill="0" applyBorder="0" applyAlignment="0" applyProtection="0">
      <alignment vertical="center"/>
    </xf>
    <xf numFmtId="43" fontId="7" fillId="0" borderId="0" applyFont="0" applyFill="0" applyBorder="0" applyAlignment="0" applyProtection="0">
      <alignment vertical="center"/>
    </xf>
    <xf numFmtId="177" fontId="7" fillId="0" borderId="0" applyFont="0" applyFill="0" applyBorder="0" applyAlignment="0" applyProtection="0">
      <alignment vertical="center"/>
    </xf>
    <xf numFmtId="0" fontId="1" fillId="0" borderId="0">
      <alignment vertical="center"/>
    </xf>
  </cellStyleXfs>
  <cellXfs count="709">
    <xf numFmtId="0" fontId="0" fillId="0" borderId="0" xfId="0">
      <alignment vertical="center"/>
    </xf>
    <xf numFmtId="0" fontId="4" fillId="3" borderId="11" xfId="15" applyFont="1" applyFill="1" applyBorder="1">
      <alignment vertical="center"/>
    </xf>
    <xf numFmtId="0" fontId="4" fillId="3" borderId="1" xfId="15" applyFont="1" applyFill="1" applyBorder="1">
      <alignment vertical="center"/>
    </xf>
    <xf numFmtId="0" fontId="4" fillId="3" borderId="13" xfId="15" applyFont="1" applyFill="1" applyBorder="1">
      <alignment vertical="center"/>
    </xf>
    <xf numFmtId="0" fontId="5" fillId="0" borderId="0" xfId="15" applyFont="1">
      <alignment vertical="center"/>
    </xf>
    <xf numFmtId="0" fontId="5" fillId="0" borderId="1" xfId="15" applyFont="1" applyBorder="1">
      <alignment vertical="center"/>
    </xf>
    <xf numFmtId="0" fontId="5" fillId="0" borderId="13" xfId="15" applyFont="1" applyBorder="1">
      <alignment vertical="center"/>
    </xf>
    <xf numFmtId="0" fontId="6" fillId="0" borderId="11" xfId="15" applyFont="1" applyBorder="1">
      <alignment vertical="center"/>
    </xf>
    <xf numFmtId="0" fontId="6" fillId="0" borderId="13" xfId="15" applyFont="1" applyBorder="1">
      <alignment vertical="center"/>
    </xf>
    <xf numFmtId="0" fontId="6" fillId="0" borderId="1" xfId="15" applyFont="1" applyBorder="1">
      <alignment vertical="center"/>
    </xf>
    <xf numFmtId="9" fontId="7" fillId="0" borderId="0" xfId="1" applyFont="1">
      <alignment vertical="center"/>
    </xf>
    <xf numFmtId="0" fontId="5" fillId="0" borderId="4" xfId="15" applyFont="1" applyBorder="1">
      <alignment vertical="center"/>
    </xf>
    <xf numFmtId="0" fontId="6" fillId="0" borderId="5" xfId="15" applyFont="1" applyBorder="1">
      <alignment vertical="center"/>
    </xf>
    <xf numFmtId="0" fontId="4" fillId="2" borderId="13" xfId="15" applyFont="1" applyFill="1" applyBorder="1">
      <alignment vertical="center"/>
    </xf>
    <xf numFmtId="0" fontId="6" fillId="0" borderId="11" xfId="15" applyFont="1" applyBorder="1" applyAlignment="1">
      <alignment horizontal="center" vertical="center"/>
    </xf>
    <xf numFmtId="0" fontId="6" fillId="0" borderId="15" xfId="15" applyFont="1" applyBorder="1" applyAlignment="1">
      <alignment horizontal="center" vertical="center"/>
    </xf>
    <xf numFmtId="178" fontId="6" fillId="3" borderId="14" xfId="15" applyNumberFormat="1" applyFont="1" applyFill="1" applyBorder="1">
      <alignment vertical="center"/>
    </xf>
    <xf numFmtId="178" fontId="6" fillId="3" borderId="34" xfId="15" applyNumberFormat="1" applyFont="1" applyFill="1" applyBorder="1">
      <alignment vertical="center"/>
    </xf>
    <xf numFmtId="178" fontId="6" fillId="3" borderId="10" xfId="15" applyNumberFormat="1" applyFont="1" applyFill="1" applyBorder="1">
      <alignment vertical="center"/>
    </xf>
    <xf numFmtId="178" fontId="6" fillId="3" borderId="12" xfId="15" applyNumberFormat="1" applyFont="1" applyFill="1" applyBorder="1">
      <alignment vertical="center"/>
    </xf>
    <xf numFmtId="178" fontId="6" fillId="3" borderId="35" xfId="15" applyNumberFormat="1" applyFont="1" applyFill="1" applyBorder="1">
      <alignment vertical="center"/>
    </xf>
    <xf numFmtId="178" fontId="4" fillId="3" borderId="10" xfId="15" applyNumberFormat="1" applyFont="1" applyFill="1" applyBorder="1">
      <alignment vertical="center"/>
    </xf>
    <xf numFmtId="178" fontId="4" fillId="3" borderId="14" xfId="15" applyNumberFormat="1" applyFont="1" applyFill="1" applyBorder="1">
      <alignment vertical="center"/>
    </xf>
    <xf numFmtId="178" fontId="6" fillId="4" borderId="21" xfId="15" applyNumberFormat="1" applyFont="1" applyFill="1" applyBorder="1" applyAlignment="1">
      <alignment horizontal="center" vertical="center"/>
    </xf>
    <xf numFmtId="178" fontId="4" fillId="3" borderId="12" xfId="15" applyNumberFormat="1" applyFont="1" applyFill="1" applyBorder="1">
      <alignment vertical="center"/>
    </xf>
    <xf numFmtId="178" fontId="6" fillId="4" borderId="22" xfId="15" applyNumberFormat="1" applyFont="1" applyFill="1" applyBorder="1" applyAlignment="1">
      <alignment horizontal="center" vertical="center"/>
    </xf>
    <xf numFmtId="178" fontId="6" fillId="0" borderId="0" xfId="15" applyNumberFormat="1" applyFont="1">
      <alignment vertical="center"/>
    </xf>
    <xf numFmtId="0" fontId="6" fillId="0" borderId="0" xfId="15" applyFont="1">
      <alignment vertical="center"/>
    </xf>
    <xf numFmtId="20" fontId="6" fillId="0" borderId="19" xfId="15" applyNumberFormat="1" applyFont="1" applyBorder="1" applyAlignment="1">
      <alignment horizontal="center" vertical="center"/>
    </xf>
    <xf numFmtId="20" fontId="6" fillId="0" borderId="18" xfId="15" applyNumberFormat="1" applyFont="1" applyBorder="1" applyAlignment="1">
      <alignment horizontal="center" vertical="center"/>
    </xf>
    <xf numFmtId="20" fontId="9" fillId="0" borderId="37" xfId="37" applyNumberFormat="1" applyFont="1" applyBorder="1" applyAlignment="1">
      <alignment horizontal="center" vertical="center"/>
    </xf>
    <xf numFmtId="0" fontId="6" fillId="0" borderId="4" xfId="15" applyFont="1" applyBorder="1">
      <alignment vertical="center"/>
    </xf>
    <xf numFmtId="20" fontId="9" fillId="0" borderId="38" xfId="37" applyNumberFormat="1" applyFont="1" applyBorder="1" applyAlignment="1">
      <alignment horizontal="center" vertical="center"/>
    </xf>
    <xf numFmtId="20" fontId="9" fillId="0" borderId="39" xfId="37" applyNumberFormat="1" applyFont="1" applyBorder="1" applyAlignment="1">
      <alignment horizontal="center" vertical="center"/>
    </xf>
    <xf numFmtId="0" fontId="7" fillId="0" borderId="0" xfId="15" applyFont="1" applyAlignment="1">
      <alignment horizontal="center" vertical="center"/>
    </xf>
    <xf numFmtId="0" fontId="6" fillId="0" borderId="26" xfId="15" applyFont="1" applyBorder="1" applyAlignment="1">
      <alignment horizontal="center" vertical="center"/>
    </xf>
    <xf numFmtId="0" fontId="6" fillId="0" borderId="28" xfId="15" applyFont="1" applyBorder="1" applyAlignment="1">
      <alignment horizontal="center" vertical="center"/>
    </xf>
    <xf numFmtId="0" fontId="6" fillId="0" borderId="13" xfId="15" applyFont="1" applyBorder="1" applyAlignment="1">
      <alignment horizontal="center" vertical="center"/>
    </xf>
    <xf numFmtId="20" fontId="9" fillId="0" borderId="29" xfId="37" applyNumberFormat="1" applyFont="1" applyBorder="1" applyAlignment="1">
      <alignment horizontal="center" vertical="center"/>
    </xf>
    <xf numFmtId="181" fontId="6" fillId="0" borderId="3" xfId="15" applyNumberFormat="1" applyFont="1" applyBorder="1">
      <alignment vertical="center"/>
    </xf>
    <xf numFmtId="181" fontId="6" fillId="0" borderId="4" xfId="15" applyNumberFormat="1" applyFont="1" applyBorder="1">
      <alignment vertical="center"/>
    </xf>
    <xf numFmtId="20" fontId="9" fillId="0" borderId="17" xfId="37" applyNumberFormat="1" applyFont="1" applyBorder="1" applyAlignment="1">
      <alignment horizontal="center" vertical="center"/>
    </xf>
    <xf numFmtId="181" fontId="6" fillId="0" borderId="2" xfId="15" applyNumberFormat="1" applyFont="1" applyBorder="1">
      <alignment vertical="center"/>
    </xf>
    <xf numFmtId="181" fontId="6" fillId="0" borderId="1" xfId="15" applyNumberFormat="1" applyFont="1" applyBorder="1">
      <alignment vertical="center"/>
    </xf>
    <xf numFmtId="20" fontId="9" fillId="0" borderId="25" xfId="37" applyNumberFormat="1" applyFont="1" applyBorder="1" applyAlignment="1">
      <alignment horizontal="center" vertical="center"/>
    </xf>
    <xf numFmtId="181" fontId="6" fillId="0" borderId="27" xfId="15" applyNumberFormat="1" applyFont="1" applyBorder="1">
      <alignment vertical="center"/>
    </xf>
    <xf numFmtId="181" fontId="6" fillId="0" borderId="5" xfId="15" applyNumberFormat="1" applyFont="1" applyBorder="1">
      <alignment vertical="center"/>
    </xf>
    <xf numFmtId="20" fontId="9" fillId="0" borderId="19" xfId="37" applyNumberFormat="1" applyFont="1" applyBorder="1" applyAlignment="1">
      <alignment horizontal="center" vertical="center"/>
    </xf>
    <xf numFmtId="181" fontId="6" fillId="0" borderId="26" xfId="15" applyNumberFormat="1" applyFont="1" applyBorder="1">
      <alignment vertical="center"/>
    </xf>
    <xf numFmtId="181" fontId="6" fillId="0" borderId="11" xfId="15" applyNumberFormat="1" applyFont="1" applyBorder="1">
      <alignment vertical="center"/>
    </xf>
    <xf numFmtId="20" fontId="9" fillId="0" borderId="18" xfId="37" applyNumberFormat="1" applyFont="1" applyBorder="1" applyAlignment="1">
      <alignment horizontal="center" vertical="center"/>
    </xf>
    <xf numFmtId="181" fontId="6" fillId="0" borderId="28" xfId="15" applyNumberFormat="1" applyFont="1" applyBorder="1">
      <alignment vertical="center"/>
    </xf>
    <xf numFmtId="181" fontId="6" fillId="0" borderId="13" xfId="15" applyNumberFormat="1" applyFont="1" applyBorder="1">
      <alignment vertical="center"/>
    </xf>
    <xf numFmtId="181" fontId="6" fillId="0" borderId="20" xfId="15" applyNumberFormat="1" applyFont="1" applyBorder="1">
      <alignment vertical="center"/>
    </xf>
    <xf numFmtId="181" fontId="6" fillId="0" borderId="21" xfId="15" applyNumberFormat="1" applyFont="1" applyBorder="1">
      <alignment vertical="center"/>
    </xf>
    <xf numFmtId="181" fontId="6" fillId="0" borderId="30" xfId="15" applyNumberFormat="1" applyFont="1" applyBorder="1">
      <alignment vertical="center"/>
    </xf>
    <xf numFmtId="0" fontId="12" fillId="0" borderId="0" xfId="33" applyFont="1">
      <alignment vertical="center"/>
    </xf>
    <xf numFmtId="0" fontId="16" fillId="5" borderId="0" xfId="22" applyFont="1" applyFill="1" applyAlignment="1">
      <alignment vertical="center" wrapText="1"/>
    </xf>
    <xf numFmtId="0" fontId="17" fillId="5" borderId="0" xfId="22" applyFont="1" applyFill="1" applyAlignment="1">
      <alignment vertical="center" wrapText="1"/>
    </xf>
    <xf numFmtId="0" fontId="18" fillId="5" borderId="0" xfId="22" applyFont="1" applyFill="1" applyAlignment="1">
      <alignment vertical="center" wrapText="1"/>
    </xf>
    <xf numFmtId="0" fontId="19" fillId="5" borderId="0" xfId="22" applyFont="1" applyFill="1" applyAlignment="1">
      <alignment vertical="center" wrapText="1"/>
    </xf>
    <xf numFmtId="0" fontId="20" fillId="0" borderId="0" xfId="29" applyFont="1">
      <alignment vertical="center"/>
    </xf>
    <xf numFmtId="0" fontId="0" fillId="0" borderId="0" xfId="33" applyFont="1">
      <alignment vertical="center"/>
    </xf>
    <xf numFmtId="180" fontId="6" fillId="0" borderId="23" xfId="15" applyNumberFormat="1" applyFont="1" applyBorder="1">
      <alignment vertical="center"/>
    </xf>
    <xf numFmtId="181" fontId="6" fillId="0" borderId="33" xfId="15" applyNumberFormat="1" applyFont="1" applyBorder="1">
      <alignment vertical="center"/>
    </xf>
    <xf numFmtId="181" fontId="6" fillId="0" borderId="19" xfId="15" applyNumberFormat="1" applyFont="1" applyBorder="1">
      <alignment vertical="center"/>
    </xf>
    <xf numFmtId="181" fontId="6" fillId="0" borderId="29" xfId="15" applyNumberFormat="1" applyFont="1" applyBorder="1">
      <alignment vertical="center"/>
    </xf>
    <xf numFmtId="181" fontId="6" fillId="0" borderId="38" xfId="15" applyNumberFormat="1" applyFont="1" applyBorder="1">
      <alignment vertical="center"/>
    </xf>
    <xf numFmtId="179" fontId="25" fillId="0" borderId="26" xfId="15" applyNumberFormat="1" applyFont="1" applyBorder="1" applyAlignment="1">
      <alignment horizontal="center" vertical="center" shrinkToFit="1"/>
    </xf>
    <xf numFmtId="179" fontId="25" fillId="0" borderId="11" xfId="15" applyNumberFormat="1" applyFont="1" applyBorder="1" applyAlignment="1">
      <alignment horizontal="center" vertical="center" shrinkToFit="1"/>
    </xf>
    <xf numFmtId="0" fontId="25" fillId="0" borderId="11" xfId="15" applyFont="1" applyBorder="1" applyAlignment="1">
      <alignment horizontal="center" vertical="center" shrinkToFit="1"/>
    </xf>
    <xf numFmtId="0" fontId="25" fillId="0" borderId="15" xfId="15" applyFont="1" applyBorder="1" applyAlignment="1">
      <alignment horizontal="center" vertical="center" shrinkToFit="1"/>
    </xf>
    <xf numFmtId="20" fontId="9" fillId="0" borderId="51" xfId="37" applyNumberFormat="1" applyFont="1" applyBorder="1" applyAlignment="1">
      <alignment horizontal="center" vertical="center"/>
    </xf>
    <xf numFmtId="0" fontId="6" fillId="0" borderId="52" xfId="15" applyFont="1" applyBorder="1">
      <alignment vertical="center"/>
    </xf>
    <xf numFmtId="178" fontId="6" fillId="3" borderId="53" xfId="15" applyNumberFormat="1" applyFont="1" applyFill="1" applyBorder="1">
      <alignment vertical="center"/>
    </xf>
    <xf numFmtId="20" fontId="9" fillId="0" borderId="56" xfId="37" applyNumberFormat="1" applyFont="1" applyBorder="1" applyAlignment="1">
      <alignment horizontal="center" vertical="center"/>
    </xf>
    <xf numFmtId="0" fontId="6" fillId="0" borderId="57" xfId="15" applyFont="1" applyBorder="1">
      <alignment vertical="center"/>
    </xf>
    <xf numFmtId="178" fontId="6" fillId="3" borderId="58" xfId="15" applyNumberFormat="1" applyFont="1" applyFill="1" applyBorder="1">
      <alignment vertical="center"/>
    </xf>
    <xf numFmtId="181" fontId="6" fillId="0" borderId="61" xfId="15" applyNumberFormat="1" applyFont="1" applyBorder="1">
      <alignment vertical="center"/>
    </xf>
    <xf numFmtId="181" fontId="6" fillId="0" borderId="52" xfId="15" applyNumberFormat="1" applyFont="1" applyBorder="1">
      <alignment vertical="center"/>
    </xf>
    <xf numFmtId="181" fontId="6" fillId="0" borderId="62" xfId="15" applyNumberFormat="1" applyFont="1" applyBorder="1">
      <alignment vertical="center"/>
    </xf>
    <xf numFmtId="181" fontId="6" fillId="0" borderId="63" xfId="15" applyNumberFormat="1" applyFont="1" applyBorder="1">
      <alignment vertical="center"/>
    </xf>
    <xf numFmtId="181" fontId="6" fillId="0" borderId="57" xfId="15" applyNumberFormat="1" applyFont="1" applyBorder="1">
      <alignment vertical="center"/>
    </xf>
    <xf numFmtId="0" fontId="4" fillId="3" borderId="4" xfId="15" applyFont="1" applyFill="1" applyBorder="1">
      <alignment vertical="center"/>
    </xf>
    <xf numFmtId="178" fontId="4" fillId="3" borderId="35" xfId="15" applyNumberFormat="1" applyFont="1" applyFill="1" applyBorder="1">
      <alignment vertical="center"/>
    </xf>
    <xf numFmtId="181" fontId="6" fillId="0" borderId="37" xfId="15" applyNumberFormat="1" applyFont="1" applyBorder="1">
      <alignment vertical="center"/>
    </xf>
    <xf numFmtId="20" fontId="9" fillId="0" borderId="64" xfId="37" applyNumberFormat="1" applyFont="1" applyBorder="1" applyAlignment="1">
      <alignment horizontal="center" vertical="center"/>
    </xf>
    <xf numFmtId="181" fontId="6" fillId="0" borderId="64" xfId="15" applyNumberFormat="1" applyFont="1" applyBorder="1">
      <alignment vertical="center"/>
    </xf>
    <xf numFmtId="0" fontId="6" fillId="0" borderId="16" xfId="15" applyFont="1" applyBorder="1" applyAlignment="1">
      <alignment horizontal="center" vertical="center"/>
    </xf>
    <xf numFmtId="181" fontId="6" fillId="0" borderId="65" xfId="15" applyNumberFormat="1" applyFont="1" applyBorder="1">
      <alignment vertical="center"/>
    </xf>
    <xf numFmtId="181" fontId="6" fillId="0" borderId="8" xfId="15" applyNumberFormat="1" applyFont="1" applyBorder="1">
      <alignment vertical="center"/>
    </xf>
    <xf numFmtId="181" fontId="6" fillId="0" borderId="9" xfId="15" applyNumberFormat="1" applyFont="1" applyBorder="1">
      <alignment vertical="center"/>
    </xf>
    <xf numFmtId="181" fontId="6" fillId="0" borderId="15" xfId="15" applyNumberFormat="1" applyFont="1" applyBorder="1">
      <alignment vertical="center"/>
    </xf>
    <xf numFmtId="181" fontId="6" fillId="0" borderId="66" xfId="15" applyNumberFormat="1" applyFont="1" applyBorder="1">
      <alignment vertical="center"/>
    </xf>
    <xf numFmtId="181" fontId="6" fillId="0" borderId="67" xfId="15" applyNumberFormat="1" applyFont="1" applyBorder="1">
      <alignment vertical="center"/>
    </xf>
    <xf numFmtId="181" fontId="6" fillId="0" borderId="7" xfId="15" applyNumberFormat="1" applyFont="1" applyBorder="1">
      <alignment vertical="center"/>
    </xf>
    <xf numFmtId="181" fontId="6" fillId="0" borderId="16" xfId="15" applyNumberFormat="1" applyFont="1" applyBorder="1">
      <alignment vertical="center"/>
    </xf>
    <xf numFmtId="56" fontId="25" fillId="0" borderId="13" xfId="15" applyNumberFormat="1" applyFont="1" applyBorder="1" applyAlignment="1">
      <alignment horizontal="center" vertical="center" shrinkToFit="1"/>
    </xf>
    <xf numFmtId="0" fontId="6" fillId="6" borderId="4" xfId="15" applyFont="1" applyFill="1" applyBorder="1">
      <alignment vertical="center"/>
    </xf>
    <xf numFmtId="0" fontId="6" fillId="6" borderId="13" xfId="15" applyFont="1" applyFill="1" applyBorder="1">
      <alignment vertical="center"/>
    </xf>
    <xf numFmtId="0" fontId="6" fillId="6" borderId="11" xfId="15" applyFont="1" applyFill="1" applyBorder="1">
      <alignment vertical="center"/>
    </xf>
    <xf numFmtId="0" fontId="6" fillId="6" borderId="5" xfId="15" applyFont="1" applyFill="1" applyBorder="1">
      <alignment vertical="center"/>
    </xf>
    <xf numFmtId="0" fontId="6" fillId="6" borderId="52" xfId="15" applyFont="1" applyFill="1" applyBorder="1">
      <alignment vertical="center"/>
    </xf>
    <xf numFmtId="0" fontId="6" fillId="6" borderId="1" xfId="15" applyFont="1" applyFill="1" applyBorder="1">
      <alignment vertical="center"/>
    </xf>
    <xf numFmtId="56" fontId="25" fillId="6" borderId="13" xfId="15" applyNumberFormat="1" applyFont="1" applyFill="1" applyBorder="1" applyAlignment="1">
      <alignment horizontal="center" vertical="center" shrinkToFit="1"/>
    </xf>
    <xf numFmtId="0" fontId="6" fillId="6" borderId="57" xfId="15" applyFont="1" applyFill="1" applyBorder="1">
      <alignment vertical="center"/>
    </xf>
    <xf numFmtId="0" fontId="4" fillId="6" borderId="11" xfId="15" applyFont="1" applyFill="1" applyBorder="1">
      <alignment vertical="center"/>
    </xf>
    <xf numFmtId="0" fontId="4" fillId="6" borderId="4" xfId="15" applyFont="1" applyFill="1" applyBorder="1">
      <alignment vertical="center"/>
    </xf>
    <xf numFmtId="0" fontId="4" fillId="6" borderId="1" xfId="15" applyFont="1" applyFill="1" applyBorder="1">
      <alignment vertical="center"/>
    </xf>
    <xf numFmtId="0" fontId="4" fillId="6" borderId="13" xfId="15" applyFont="1" applyFill="1" applyBorder="1">
      <alignment vertical="center"/>
    </xf>
    <xf numFmtId="178" fontId="6" fillId="3" borderId="11" xfId="15" applyNumberFormat="1" applyFont="1" applyFill="1" applyBorder="1" applyAlignment="1">
      <alignment horizontal="center" vertical="center"/>
    </xf>
    <xf numFmtId="178" fontId="6" fillId="3" borderId="13" xfId="15" applyNumberFormat="1" applyFont="1" applyFill="1" applyBorder="1" applyAlignment="1">
      <alignment horizontal="center" vertical="center"/>
    </xf>
    <xf numFmtId="178" fontId="6" fillId="4" borderId="24" xfId="15" applyNumberFormat="1" applyFont="1" applyFill="1" applyBorder="1" applyAlignment="1">
      <alignment horizontal="center" vertical="center"/>
    </xf>
    <xf numFmtId="0" fontId="6" fillId="4" borderId="22" xfId="15" applyFont="1" applyFill="1" applyBorder="1" applyAlignment="1">
      <alignment horizontal="center" vertical="center"/>
    </xf>
    <xf numFmtId="178" fontId="6" fillId="4" borderId="20" xfId="15" applyNumberFormat="1" applyFont="1" applyFill="1" applyBorder="1" applyAlignment="1">
      <alignment horizontal="center" vertical="center"/>
    </xf>
    <xf numFmtId="178" fontId="6" fillId="3" borderId="10" xfId="15" applyNumberFormat="1" applyFont="1" applyFill="1" applyBorder="1" applyAlignment="1">
      <alignment horizontal="center" vertical="center"/>
    </xf>
    <xf numFmtId="178" fontId="6" fillId="3" borderId="12" xfId="15" applyNumberFormat="1" applyFont="1" applyFill="1" applyBorder="1" applyAlignment="1">
      <alignment horizontal="center" vertical="center"/>
    </xf>
    <xf numFmtId="0" fontId="6" fillId="4" borderId="24" xfId="15" applyFont="1" applyFill="1" applyBorder="1" applyAlignment="1">
      <alignment horizontal="center" vertical="center"/>
    </xf>
    <xf numFmtId="183" fontId="6" fillId="0" borderId="26" xfId="2" applyNumberFormat="1" applyFont="1" applyFill="1" applyBorder="1" applyAlignment="1">
      <alignment horizontal="right" vertical="center"/>
    </xf>
    <xf numFmtId="183" fontId="6" fillId="0" borderId="31" xfId="2" applyNumberFormat="1" applyFont="1" applyFill="1" applyBorder="1" applyAlignment="1">
      <alignment horizontal="right" vertical="center"/>
    </xf>
    <xf numFmtId="183" fontId="6" fillId="0" borderId="3" xfId="2" applyNumberFormat="1" applyFont="1" applyFill="1" applyBorder="1" applyAlignment="1">
      <alignment horizontal="right" vertical="center"/>
    </xf>
    <xf numFmtId="183" fontId="6" fillId="0" borderId="3" xfId="2" applyNumberFormat="1" applyFont="1" applyFill="1" applyBorder="1" applyAlignment="1">
      <alignment horizontal="right" vertical="center" shrinkToFit="1"/>
    </xf>
    <xf numFmtId="183" fontId="6" fillId="0" borderId="32" xfId="2" applyNumberFormat="1" applyFont="1" applyFill="1" applyBorder="1" applyAlignment="1">
      <alignment horizontal="right" vertical="center"/>
    </xf>
    <xf numFmtId="20" fontId="10" fillId="0" borderId="19" xfId="37" applyNumberFormat="1" applyFont="1" applyBorder="1" applyAlignment="1">
      <alignment horizontal="center" vertical="center"/>
    </xf>
    <xf numFmtId="20" fontId="10" fillId="0" borderId="29" xfId="37" applyNumberFormat="1" applyFont="1" applyBorder="1" applyAlignment="1">
      <alignment horizontal="center" vertical="center"/>
    </xf>
    <xf numFmtId="181" fontId="6" fillId="0" borderId="46" xfId="15" applyNumberFormat="1" applyFont="1" applyBorder="1">
      <alignment vertical="center"/>
    </xf>
    <xf numFmtId="20" fontId="10" fillId="0" borderId="25" xfId="37" applyNumberFormat="1" applyFont="1" applyBorder="1" applyAlignment="1">
      <alignment horizontal="center" vertical="center"/>
    </xf>
    <xf numFmtId="183" fontId="6" fillId="0" borderId="27" xfId="2" applyNumberFormat="1" applyFont="1" applyFill="1" applyBorder="1" applyAlignment="1">
      <alignment horizontal="right" vertical="center"/>
    </xf>
    <xf numFmtId="183" fontId="6" fillId="0" borderId="36" xfId="2" applyNumberFormat="1" applyFont="1" applyFill="1" applyBorder="1" applyAlignment="1">
      <alignment horizontal="right" vertical="center"/>
    </xf>
    <xf numFmtId="0" fontId="10" fillId="0" borderId="40" xfId="15" applyFont="1" applyBorder="1" applyAlignment="1">
      <alignment horizontal="center" vertical="center"/>
    </xf>
    <xf numFmtId="183" fontId="6" fillId="0" borderId="41" xfId="2" applyNumberFormat="1" applyFont="1" applyFill="1" applyBorder="1" applyAlignment="1">
      <alignment horizontal="right" vertical="center"/>
    </xf>
    <xf numFmtId="183" fontId="6" fillId="0" borderId="42" xfId="2" applyNumberFormat="1" applyFont="1" applyFill="1" applyBorder="1" applyAlignment="1">
      <alignment horizontal="right" vertical="center"/>
    </xf>
    <xf numFmtId="182" fontId="6" fillId="0" borderId="40" xfId="2" applyNumberFormat="1" applyFont="1" applyFill="1" applyBorder="1" applyAlignment="1">
      <alignment horizontal="right" vertical="center"/>
    </xf>
    <xf numFmtId="179" fontId="27" fillId="0" borderId="11" xfId="15" applyNumberFormat="1" applyFont="1" applyBorder="1" applyAlignment="1">
      <alignment horizontal="center" vertical="center" shrinkToFit="1"/>
    </xf>
    <xf numFmtId="179" fontId="28" fillId="0" borderId="11" xfId="15" applyNumberFormat="1" applyFont="1" applyBorder="1" applyAlignment="1">
      <alignment horizontal="center" vertical="center" shrinkToFit="1"/>
    </xf>
    <xf numFmtId="0" fontId="28" fillId="0" borderId="11" xfId="15" applyFont="1" applyBorder="1" applyAlignment="1">
      <alignment horizontal="center" vertical="center" shrinkToFit="1"/>
    </xf>
    <xf numFmtId="0" fontId="27" fillId="0" borderId="11" xfId="15" applyFont="1" applyBorder="1" applyAlignment="1">
      <alignment horizontal="center" vertical="center" shrinkToFit="1"/>
    </xf>
    <xf numFmtId="20" fontId="10" fillId="0" borderId="17" xfId="37" applyNumberFormat="1" applyFont="1" applyBorder="1" applyAlignment="1">
      <alignment horizontal="center" vertical="center"/>
    </xf>
    <xf numFmtId="0" fontId="10" fillId="0" borderId="18" xfId="15" applyFont="1" applyBorder="1" applyAlignment="1">
      <alignment horizontal="center" vertical="center"/>
    </xf>
    <xf numFmtId="181" fontId="6" fillId="0" borderId="17" xfId="15" applyNumberFormat="1" applyFont="1" applyBorder="1">
      <alignment vertical="center"/>
    </xf>
    <xf numFmtId="181" fontId="6" fillId="0" borderId="18" xfId="15" applyNumberFormat="1" applyFont="1" applyBorder="1">
      <alignment vertical="center"/>
    </xf>
    <xf numFmtId="0" fontId="26" fillId="0" borderId="6" xfId="33" applyFont="1" applyBorder="1" applyAlignment="1">
      <alignment horizontal="center" vertical="center"/>
    </xf>
    <xf numFmtId="180" fontId="6" fillId="0" borderId="23" xfId="15" applyNumberFormat="1" applyFont="1" applyBorder="1" applyAlignment="1">
      <alignment horizontal="center" vertical="center"/>
    </xf>
    <xf numFmtId="20" fontId="9" fillId="0" borderId="68" xfId="37" applyNumberFormat="1" applyFont="1" applyBorder="1" applyAlignment="1">
      <alignment horizontal="center" vertical="center"/>
    </xf>
    <xf numFmtId="181" fontId="6" fillId="0" borderId="58" xfId="15" applyNumberFormat="1" applyFont="1" applyBorder="1">
      <alignment vertical="center"/>
    </xf>
    <xf numFmtId="181" fontId="6" fillId="0" borderId="68" xfId="15" applyNumberFormat="1" applyFont="1" applyBorder="1">
      <alignment vertical="center"/>
    </xf>
    <xf numFmtId="0" fontId="15" fillId="0" borderId="6" xfId="33" applyFont="1" applyBorder="1" applyAlignment="1">
      <alignment horizontal="center" vertical="center"/>
    </xf>
    <xf numFmtId="185" fontId="5" fillId="0" borderId="23" xfId="15" applyNumberFormat="1" applyFont="1" applyBorder="1">
      <alignment vertical="center"/>
    </xf>
    <xf numFmtId="0" fontId="4" fillId="7" borderId="11" xfId="15" applyFont="1" applyFill="1" applyBorder="1">
      <alignment vertical="center"/>
    </xf>
    <xf numFmtId="0" fontId="4" fillId="7" borderId="4" xfId="15" applyFont="1" applyFill="1" applyBorder="1">
      <alignment vertical="center"/>
    </xf>
    <xf numFmtId="0" fontId="4" fillId="7" borderId="1" xfId="15" applyFont="1" applyFill="1" applyBorder="1">
      <alignment vertical="center"/>
    </xf>
    <xf numFmtId="0" fontId="4" fillId="7" borderId="13" xfId="15" applyFont="1" applyFill="1" applyBorder="1">
      <alignment vertical="center"/>
    </xf>
    <xf numFmtId="0" fontId="25" fillId="6" borderId="11" xfId="15" applyFont="1" applyFill="1" applyBorder="1" applyAlignment="1">
      <alignment horizontal="center" vertical="center" shrinkToFit="1"/>
    </xf>
    <xf numFmtId="0" fontId="25" fillId="6" borderId="15" xfId="15" applyFont="1" applyFill="1" applyBorder="1" applyAlignment="1">
      <alignment horizontal="center" vertical="center" shrinkToFit="1"/>
    </xf>
    <xf numFmtId="20" fontId="14" fillId="0" borderId="43" xfId="33" applyNumberFormat="1" applyFont="1" applyBorder="1" applyAlignment="1">
      <alignment horizontal="center" vertical="center"/>
    </xf>
    <xf numFmtId="0" fontId="12" fillId="0" borderId="7" xfId="33" applyFont="1" applyBorder="1" applyAlignment="1">
      <alignment horizontal="center" vertical="center"/>
    </xf>
    <xf numFmtId="0" fontId="0" fillId="0" borderId="0" xfId="0" applyAlignment="1">
      <alignment horizontal="center" vertical="center"/>
    </xf>
    <xf numFmtId="20" fontId="9" fillId="0" borderId="69" xfId="37" applyNumberFormat="1" applyFont="1" applyBorder="1" applyAlignment="1">
      <alignment horizontal="center" vertical="center"/>
    </xf>
    <xf numFmtId="181" fontId="6" fillId="0" borderId="70" xfId="15" applyNumberFormat="1" applyFont="1" applyBorder="1">
      <alignment vertical="center"/>
    </xf>
    <xf numFmtId="181" fontId="6" fillId="0" borderId="71" xfId="15" applyNumberFormat="1" applyFont="1" applyBorder="1">
      <alignment vertical="center"/>
    </xf>
    <xf numFmtId="181" fontId="6" fillId="0" borderId="72" xfId="15" applyNumberFormat="1" applyFont="1" applyBorder="1">
      <alignment vertical="center"/>
    </xf>
    <xf numFmtId="181" fontId="6" fillId="0" borderId="69" xfId="15" applyNumberFormat="1" applyFont="1" applyBorder="1">
      <alignment vertical="center"/>
    </xf>
    <xf numFmtId="181" fontId="6" fillId="0" borderId="56" xfId="15" applyNumberFormat="1" applyFont="1" applyBorder="1">
      <alignment vertical="center"/>
    </xf>
    <xf numFmtId="20" fontId="14" fillId="0" borderId="6" xfId="33" applyNumberFormat="1" applyFont="1" applyBorder="1" applyAlignment="1">
      <alignment horizontal="center" vertical="center"/>
    </xf>
    <xf numFmtId="0" fontId="3" fillId="0" borderId="4" xfId="38" applyBorder="1" applyAlignment="1">
      <alignment horizontal="center" vertical="center"/>
    </xf>
    <xf numFmtId="178" fontId="6" fillId="0" borderId="6" xfId="15" applyNumberFormat="1" applyFont="1" applyBorder="1" applyAlignment="1">
      <alignment horizontal="center" vertical="center"/>
    </xf>
    <xf numFmtId="178" fontId="6" fillId="4" borderId="50" xfId="15" applyNumberFormat="1" applyFont="1" applyFill="1" applyBorder="1" applyAlignment="1">
      <alignment horizontal="center" vertical="center"/>
    </xf>
    <xf numFmtId="0" fontId="6" fillId="0" borderId="6" xfId="15" applyFont="1" applyBorder="1">
      <alignment vertical="center"/>
    </xf>
    <xf numFmtId="0" fontId="6" fillId="6" borderId="6" xfId="15" applyFont="1" applyFill="1" applyBorder="1">
      <alignment vertical="center"/>
    </xf>
    <xf numFmtId="178" fontId="6" fillId="3" borderId="74" xfId="15" applyNumberFormat="1" applyFont="1" applyFill="1" applyBorder="1">
      <alignment vertical="center"/>
    </xf>
    <xf numFmtId="181" fontId="6" fillId="0" borderId="75" xfId="15" applyNumberFormat="1" applyFont="1" applyBorder="1">
      <alignment vertical="center"/>
    </xf>
    <xf numFmtId="181" fontId="6" fillId="0" borderId="6" xfId="15" applyNumberFormat="1" applyFont="1" applyBorder="1">
      <alignment vertical="center"/>
    </xf>
    <xf numFmtId="181" fontId="6" fillId="0" borderId="43" xfId="15" applyNumberFormat="1" applyFont="1" applyBorder="1">
      <alignment vertical="center"/>
    </xf>
    <xf numFmtId="0" fontId="5" fillId="0" borderId="37" xfId="15" applyFont="1" applyBorder="1" applyAlignment="1">
      <alignment horizontal="center" vertical="center"/>
    </xf>
    <xf numFmtId="20" fontId="9" fillId="0" borderId="76" xfId="37" applyNumberFormat="1" applyFont="1" applyBorder="1" applyAlignment="1">
      <alignment horizontal="center" vertical="center"/>
    </xf>
    <xf numFmtId="181" fontId="6" fillId="0" borderId="77" xfId="15" applyNumberFormat="1" applyFont="1" applyBorder="1">
      <alignment vertical="center"/>
    </xf>
    <xf numFmtId="181" fontId="6" fillId="0" borderId="78" xfId="15" applyNumberFormat="1" applyFont="1" applyBorder="1">
      <alignment vertical="center"/>
    </xf>
    <xf numFmtId="181" fontId="6" fillId="0" borderId="79" xfId="15" applyNumberFormat="1" applyFont="1" applyBorder="1">
      <alignment vertical="center"/>
    </xf>
    <xf numFmtId="181" fontId="6" fillId="0" borderId="76" xfId="15" applyNumberFormat="1" applyFont="1" applyBorder="1">
      <alignment vertical="center"/>
    </xf>
    <xf numFmtId="0" fontId="5" fillId="0" borderId="76" xfId="15" applyFont="1" applyBorder="1" applyAlignment="1">
      <alignment horizontal="center" vertical="center"/>
    </xf>
    <xf numFmtId="56" fontId="25" fillId="7" borderId="13" xfId="15" applyNumberFormat="1" applyFont="1" applyFill="1" applyBorder="1" applyAlignment="1">
      <alignment horizontal="center" vertical="center" shrinkToFit="1"/>
    </xf>
    <xf numFmtId="0" fontId="6" fillId="7" borderId="4" xfId="15" applyFont="1" applyFill="1" applyBorder="1">
      <alignment vertical="center"/>
    </xf>
    <xf numFmtId="0" fontId="6" fillId="7" borderId="1" xfId="15" applyFont="1" applyFill="1" applyBorder="1">
      <alignment vertical="center"/>
    </xf>
    <xf numFmtId="0" fontId="6" fillId="7" borderId="13" xfId="15" applyFont="1" applyFill="1" applyBorder="1">
      <alignment vertical="center"/>
    </xf>
    <xf numFmtId="0" fontId="6" fillId="7" borderId="11" xfId="15" applyFont="1" applyFill="1" applyBorder="1">
      <alignment vertical="center"/>
    </xf>
    <xf numFmtId="0" fontId="6" fillId="7" borderId="57" xfId="15" applyFont="1" applyFill="1" applyBorder="1">
      <alignment vertical="center"/>
    </xf>
    <xf numFmtId="0" fontId="6" fillId="7" borderId="6" xfId="15" applyFont="1" applyFill="1" applyBorder="1">
      <alignment vertical="center"/>
    </xf>
    <xf numFmtId="0" fontId="6" fillId="7" borderId="52" xfId="15" applyFont="1" applyFill="1" applyBorder="1">
      <alignment vertical="center"/>
    </xf>
    <xf numFmtId="0" fontId="6" fillId="7" borderId="5" xfId="15" applyFont="1" applyFill="1" applyBorder="1">
      <alignment vertical="center"/>
    </xf>
    <xf numFmtId="181" fontId="5" fillId="0" borderId="3" xfId="15" applyNumberFormat="1" applyFont="1" applyBorder="1">
      <alignment vertical="center"/>
    </xf>
    <xf numFmtId="20" fontId="9" fillId="0" borderId="80" xfId="37" applyNumberFormat="1" applyFont="1" applyBorder="1" applyAlignment="1">
      <alignment horizontal="center" vertical="center"/>
    </xf>
    <xf numFmtId="0" fontId="5" fillId="0" borderId="81" xfId="15" applyFont="1" applyBorder="1" applyAlignment="1">
      <alignment horizontal="center" vertical="center"/>
    </xf>
    <xf numFmtId="0" fontId="5" fillId="0" borderId="0" xfId="15" applyFont="1" applyAlignment="1">
      <alignment horizontal="center" vertical="center"/>
    </xf>
    <xf numFmtId="178" fontId="5" fillId="0" borderId="0" xfId="15" applyNumberFormat="1" applyFont="1">
      <alignment vertical="center"/>
    </xf>
    <xf numFmtId="0" fontId="29" fillId="0" borderId="0" xfId="0" applyFont="1">
      <alignment vertical="center"/>
    </xf>
    <xf numFmtId="9" fontId="5" fillId="0" borderId="0" xfId="1" applyFont="1">
      <alignment vertical="center"/>
    </xf>
    <xf numFmtId="0" fontId="4" fillId="8" borderId="13" xfId="15" applyFont="1" applyFill="1" applyBorder="1">
      <alignment vertical="center"/>
    </xf>
    <xf numFmtId="186" fontId="25" fillId="0" borderId="26" xfId="15" applyNumberFormat="1" applyFont="1" applyBorder="1" applyAlignment="1">
      <alignment horizontal="center" vertical="center" shrinkToFit="1"/>
    </xf>
    <xf numFmtId="0" fontId="6" fillId="9" borderId="4" xfId="15" applyFont="1" applyFill="1" applyBorder="1">
      <alignment vertical="center"/>
    </xf>
    <xf numFmtId="0" fontId="6" fillId="9" borderId="1" xfId="15" applyFont="1" applyFill="1" applyBorder="1">
      <alignment vertical="center"/>
    </xf>
    <xf numFmtId="0" fontId="6" fillId="9" borderId="13" xfId="15" applyFont="1" applyFill="1" applyBorder="1">
      <alignment vertical="center"/>
    </xf>
    <xf numFmtId="0" fontId="6" fillId="9" borderId="11" xfId="15" applyFont="1" applyFill="1" applyBorder="1">
      <alignment vertical="center"/>
    </xf>
    <xf numFmtId="0" fontId="6" fillId="9" borderId="57" xfId="15" applyFont="1" applyFill="1" applyBorder="1">
      <alignment vertical="center"/>
    </xf>
    <xf numFmtId="0" fontId="6" fillId="9" borderId="52" xfId="15" applyFont="1" applyFill="1" applyBorder="1">
      <alignment vertical="center"/>
    </xf>
    <xf numFmtId="0" fontId="6" fillId="9" borderId="5" xfId="15" applyFont="1" applyFill="1" applyBorder="1">
      <alignment vertical="center"/>
    </xf>
    <xf numFmtId="0" fontId="4" fillId="9" borderId="11" xfId="15" applyFont="1" applyFill="1" applyBorder="1">
      <alignment vertical="center"/>
    </xf>
    <xf numFmtId="0" fontId="4" fillId="9" borderId="1" xfId="15" applyFont="1" applyFill="1" applyBorder="1">
      <alignment vertical="center"/>
    </xf>
    <xf numFmtId="0" fontId="4" fillId="9" borderId="13" xfId="15" applyFont="1" applyFill="1" applyBorder="1">
      <alignment vertical="center"/>
    </xf>
    <xf numFmtId="20" fontId="9" fillId="6" borderId="37" xfId="37" applyNumberFormat="1" applyFont="1" applyFill="1" applyBorder="1" applyAlignment="1">
      <alignment horizontal="center" vertical="center"/>
    </xf>
    <xf numFmtId="178" fontId="6" fillId="6" borderId="74" xfId="15" applyNumberFormat="1" applyFont="1" applyFill="1" applyBorder="1">
      <alignment vertical="center"/>
    </xf>
    <xf numFmtId="178" fontId="6" fillId="6" borderId="6" xfId="15" applyNumberFormat="1" applyFont="1" applyFill="1" applyBorder="1" applyAlignment="1">
      <alignment horizontal="center" vertical="center"/>
    </xf>
    <xf numFmtId="178" fontId="6" fillId="6" borderId="50" xfId="15" applyNumberFormat="1" applyFont="1" applyFill="1" applyBorder="1" applyAlignment="1">
      <alignment horizontal="center" vertical="center"/>
    </xf>
    <xf numFmtId="20" fontId="9" fillId="6" borderId="76" xfId="37" applyNumberFormat="1" applyFont="1" applyFill="1" applyBorder="1" applyAlignment="1">
      <alignment horizontal="center" vertical="center"/>
    </xf>
    <xf numFmtId="20" fontId="9" fillId="0" borderId="82" xfId="37" applyNumberFormat="1" applyFont="1" applyBorder="1" applyAlignment="1">
      <alignment horizontal="center" vertical="center"/>
    </xf>
    <xf numFmtId="20" fontId="9" fillId="0" borderId="78" xfId="37" applyNumberFormat="1" applyFont="1" applyBorder="1" applyAlignment="1">
      <alignment horizontal="center" vertical="center"/>
    </xf>
    <xf numFmtId="20" fontId="9" fillId="0" borderId="83" xfId="37" applyNumberFormat="1" applyFont="1" applyBorder="1" applyAlignment="1">
      <alignment horizontal="center" vertical="center"/>
    </xf>
    <xf numFmtId="0" fontId="6" fillId="10" borderId="4" xfId="15" applyFont="1" applyFill="1" applyBorder="1">
      <alignment vertical="center"/>
    </xf>
    <xf numFmtId="0" fontId="6" fillId="10" borderId="1" xfId="15" applyFont="1" applyFill="1" applyBorder="1">
      <alignment vertical="center"/>
    </xf>
    <xf numFmtId="0" fontId="6" fillId="10" borderId="13" xfId="15" applyFont="1" applyFill="1" applyBorder="1">
      <alignment vertical="center"/>
    </xf>
    <xf numFmtId="0" fontId="6" fillId="10" borderId="11" xfId="15" applyFont="1" applyFill="1" applyBorder="1">
      <alignment vertical="center"/>
    </xf>
    <xf numFmtId="0" fontId="6" fillId="10" borderId="57" xfId="15" applyFont="1" applyFill="1" applyBorder="1">
      <alignment vertical="center"/>
    </xf>
    <xf numFmtId="181" fontId="6" fillId="0" borderId="10" xfId="15" applyNumberFormat="1" applyFont="1" applyBorder="1">
      <alignment vertical="center"/>
    </xf>
    <xf numFmtId="181" fontId="6" fillId="0" borderId="14" xfId="15" applyNumberFormat="1" applyFont="1" applyBorder="1">
      <alignment vertical="center"/>
    </xf>
    <xf numFmtId="181" fontId="6" fillId="0" borderId="12" xfId="15" applyNumberFormat="1" applyFont="1" applyBorder="1">
      <alignment vertical="center"/>
    </xf>
    <xf numFmtId="181" fontId="6" fillId="0" borderId="84" xfId="15" applyNumberFormat="1" applyFont="1" applyBorder="1">
      <alignment vertical="center"/>
    </xf>
    <xf numFmtId="0" fontId="4" fillId="10" borderId="11" xfId="15" applyFont="1" applyFill="1" applyBorder="1">
      <alignment vertical="center"/>
    </xf>
    <xf numFmtId="0" fontId="4" fillId="10" borderId="1" xfId="15" applyFont="1" applyFill="1" applyBorder="1">
      <alignment vertical="center"/>
    </xf>
    <xf numFmtId="0" fontId="4" fillId="10" borderId="13" xfId="15" applyFont="1" applyFill="1" applyBorder="1">
      <alignment vertical="center"/>
    </xf>
    <xf numFmtId="0" fontId="26" fillId="0" borderId="4" xfId="33" applyFont="1" applyBorder="1" applyAlignment="1">
      <alignment horizontal="center" vertical="center"/>
    </xf>
    <xf numFmtId="0" fontId="3" fillId="0" borderId="0" xfId="33">
      <alignment vertical="center"/>
    </xf>
    <xf numFmtId="181" fontId="6" fillId="0" borderId="24" xfId="15" applyNumberFormat="1" applyFont="1" applyBorder="1">
      <alignment vertical="center"/>
    </xf>
    <xf numFmtId="181" fontId="6" fillId="0" borderId="35" xfId="15" applyNumberFormat="1" applyFont="1" applyBorder="1">
      <alignment vertical="center"/>
    </xf>
    <xf numFmtId="181" fontId="6" fillId="0" borderId="85" xfId="15" applyNumberFormat="1" applyFont="1" applyBorder="1">
      <alignment vertical="center"/>
    </xf>
    <xf numFmtId="181" fontId="6" fillId="0" borderId="22" xfId="15" applyNumberFormat="1" applyFont="1" applyBorder="1">
      <alignment vertical="center"/>
    </xf>
    <xf numFmtId="181" fontId="6" fillId="0" borderId="31" xfId="15" applyNumberFormat="1" applyFont="1" applyBorder="1">
      <alignment vertical="center"/>
    </xf>
    <xf numFmtId="181" fontId="6" fillId="0" borderId="86" xfId="15" applyNumberFormat="1" applyFont="1" applyBorder="1">
      <alignment vertical="center"/>
    </xf>
    <xf numFmtId="0" fontId="6" fillId="11" borderId="4" xfId="15" applyFont="1" applyFill="1" applyBorder="1">
      <alignment vertical="center"/>
    </xf>
    <xf numFmtId="0" fontId="6" fillId="11" borderId="1" xfId="15" applyFont="1" applyFill="1" applyBorder="1">
      <alignment vertical="center"/>
    </xf>
    <xf numFmtId="0" fontId="6" fillId="11" borderId="13" xfId="15" applyFont="1" applyFill="1" applyBorder="1">
      <alignment vertical="center"/>
    </xf>
    <xf numFmtId="0" fontId="6" fillId="11" borderId="11" xfId="15" applyFont="1" applyFill="1" applyBorder="1">
      <alignment vertical="center"/>
    </xf>
    <xf numFmtId="0" fontId="6" fillId="11" borderId="57" xfId="15" applyFont="1" applyFill="1" applyBorder="1">
      <alignment vertical="center"/>
    </xf>
    <xf numFmtId="0" fontId="6" fillId="11" borderId="52" xfId="15" applyFont="1" applyFill="1" applyBorder="1">
      <alignment vertical="center"/>
    </xf>
    <xf numFmtId="0" fontId="6" fillId="11" borderId="5" xfId="15" applyFont="1" applyFill="1" applyBorder="1">
      <alignment vertical="center"/>
    </xf>
    <xf numFmtId="0" fontId="6" fillId="10" borderId="6" xfId="15" applyFont="1" applyFill="1" applyBorder="1">
      <alignment vertical="center"/>
    </xf>
    <xf numFmtId="0" fontId="6" fillId="10" borderId="52" xfId="15" applyFont="1" applyFill="1" applyBorder="1">
      <alignment vertical="center"/>
    </xf>
    <xf numFmtId="0" fontId="6" fillId="10" borderId="5" xfId="15" applyFont="1" applyFill="1" applyBorder="1">
      <alignment vertical="center"/>
    </xf>
    <xf numFmtId="0" fontId="30" fillId="3" borderId="1" xfId="15" applyFont="1" applyFill="1" applyBorder="1">
      <alignment vertical="center"/>
    </xf>
    <xf numFmtId="0" fontId="30" fillId="3" borderId="11" xfId="15" applyFont="1" applyFill="1" applyBorder="1">
      <alignment vertical="center"/>
    </xf>
    <xf numFmtId="0" fontId="30" fillId="3" borderId="13" xfId="15" applyFont="1" applyFill="1" applyBorder="1">
      <alignment vertical="center"/>
    </xf>
    <xf numFmtId="0" fontId="31" fillId="3" borderId="11" xfId="15" applyFont="1" applyFill="1" applyBorder="1">
      <alignment vertical="center"/>
    </xf>
    <xf numFmtId="0" fontId="31" fillId="3" borderId="1" xfId="15" applyFont="1" applyFill="1" applyBorder="1">
      <alignment vertical="center"/>
    </xf>
    <xf numFmtId="0" fontId="4" fillId="12" borderId="11" xfId="15" applyFont="1" applyFill="1" applyBorder="1">
      <alignment vertical="center"/>
    </xf>
    <xf numFmtId="0" fontId="31" fillId="12" borderId="11" xfId="15" applyFont="1" applyFill="1" applyBorder="1">
      <alignment vertical="center"/>
    </xf>
    <xf numFmtId="0" fontId="30" fillId="12" borderId="11" xfId="15" applyFont="1" applyFill="1" applyBorder="1">
      <alignment vertical="center"/>
    </xf>
    <xf numFmtId="178" fontId="4" fillId="12" borderId="10" xfId="15" applyNumberFormat="1" applyFont="1" applyFill="1" applyBorder="1">
      <alignment vertical="center"/>
    </xf>
    <xf numFmtId="0" fontId="4" fillId="12" borderId="1" xfId="15" applyFont="1" applyFill="1" applyBorder="1">
      <alignment vertical="center"/>
    </xf>
    <xf numFmtId="0" fontId="30" fillId="12" borderId="1" xfId="15" applyFont="1" applyFill="1" applyBorder="1">
      <alignment vertical="center"/>
    </xf>
    <xf numFmtId="0" fontId="31" fillId="12" borderId="1" xfId="15" applyFont="1" applyFill="1" applyBorder="1">
      <alignment vertical="center"/>
    </xf>
    <xf numFmtId="178" fontId="4" fillId="12" borderId="14" xfId="15" applyNumberFormat="1" applyFont="1" applyFill="1" applyBorder="1">
      <alignment vertical="center"/>
    </xf>
    <xf numFmtId="0" fontId="4" fillId="12" borderId="13" xfId="15" applyFont="1" applyFill="1" applyBorder="1">
      <alignment vertical="center"/>
    </xf>
    <xf numFmtId="0" fontId="30" fillId="12" borderId="13" xfId="15" applyFont="1" applyFill="1" applyBorder="1">
      <alignment vertical="center"/>
    </xf>
    <xf numFmtId="178" fontId="4" fillId="12" borderId="12" xfId="15" applyNumberFormat="1" applyFont="1" applyFill="1" applyBorder="1">
      <alignment vertical="center"/>
    </xf>
    <xf numFmtId="178" fontId="6" fillId="12" borderId="10" xfId="15" applyNumberFormat="1" applyFont="1" applyFill="1" applyBorder="1" applyAlignment="1">
      <alignment horizontal="center" vertical="center"/>
    </xf>
    <xf numFmtId="178" fontId="6" fillId="12" borderId="11" xfId="15" applyNumberFormat="1" applyFont="1" applyFill="1" applyBorder="1" applyAlignment="1">
      <alignment horizontal="center" vertical="center"/>
    </xf>
    <xf numFmtId="178" fontId="6" fillId="12" borderId="12" xfId="15" applyNumberFormat="1" applyFont="1" applyFill="1" applyBorder="1" applyAlignment="1">
      <alignment horizontal="center" vertical="center"/>
    </xf>
    <xf numFmtId="178" fontId="6" fillId="12" borderId="13" xfId="15" applyNumberFormat="1" applyFont="1" applyFill="1" applyBorder="1" applyAlignment="1">
      <alignment horizontal="center" vertical="center"/>
    </xf>
    <xf numFmtId="178" fontId="6" fillId="12" borderId="35" xfId="15" applyNumberFormat="1" applyFont="1" applyFill="1" applyBorder="1">
      <alignment vertical="center"/>
    </xf>
    <xf numFmtId="178" fontId="6" fillId="12" borderId="14" xfId="15" applyNumberFormat="1" applyFont="1" applyFill="1" applyBorder="1">
      <alignment vertical="center"/>
    </xf>
    <xf numFmtId="178" fontId="6" fillId="12" borderId="6" xfId="15" applyNumberFormat="1" applyFont="1" applyFill="1" applyBorder="1" applyAlignment="1">
      <alignment horizontal="center" vertical="center"/>
    </xf>
    <xf numFmtId="178" fontId="6" fillId="12" borderId="34" xfId="15" applyNumberFormat="1" applyFont="1" applyFill="1" applyBorder="1">
      <alignment vertical="center"/>
    </xf>
    <xf numFmtId="178" fontId="6" fillId="12" borderId="10" xfId="15" applyNumberFormat="1" applyFont="1" applyFill="1" applyBorder="1">
      <alignment vertical="center"/>
    </xf>
    <xf numFmtId="178" fontId="6" fillId="12" borderId="58" xfId="15" applyNumberFormat="1" applyFont="1" applyFill="1" applyBorder="1">
      <alignment vertical="center"/>
    </xf>
    <xf numFmtId="178" fontId="6" fillId="12" borderId="74" xfId="15" applyNumberFormat="1" applyFont="1" applyFill="1" applyBorder="1">
      <alignment vertical="center"/>
    </xf>
    <xf numFmtId="178" fontId="6" fillId="12" borderId="53" xfId="15" applyNumberFormat="1" applyFont="1" applyFill="1" applyBorder="1">
      <alignment vertical="center"/>
    </xf>
    <xf numFmtId="178" fontId="6" fillId="12" borderId="12" xfId="15" applyNumberFormat="1" applyFont="1" applyFill="1" applyBorder="1">
      <alignment vertical="center"/>
    </xf>
    <xf numFmtId="0" fontId="31" fillId="12" borderId="13" xfId="15" applyFont="1" applyFill="1" applyBorder="1">
      <alignment vertical="center"/>
    </xf>
    <xf numFmtId="0" fontId="31" fillId="3" borderId="13" xfId="15" applyFont="1" applyFill="1" applyBorder="1">
      <alignment vertical="center"/>
    </xf>
    <xf numFmtId="0" fontId="6" fillId="9" borderId="6" xfId="15" applyFont="1" applyFill="1" applyBorder="1">
      <alignment vertical="center"/>
    </xf>
    <xf numFmtId="0" fontId="32" fillId="12" borderId="11" xfId="15" applyFont="1" applyFill="1" applyBorder="1">
      <alignment vertical="center"/>
    </xf>
    <xf numFmtId="0" fontId="33" fillId="3" borderId="11" xfId="15" applyFont="1" applyFill="1" applyBorder="1">
      <alignment vertical="center"/>
    </xf>
    <xf numFmtId="0" fontId="33" fillId="3" borderId="1" xfId="15" applyFont="1" applyFill="1" applyBorder="1">
      <alignment vertical="center"/>
    </xf>
    <xf numFmtId="0" fontId="33" fillId="3" borderId="13" xfId="15" applyFont="1" applyFill="1" applyBorder="1">
      <alignment vertical="center"/>
    </xf>
    <xf numFmtId="0" fontId="34" fillId="3" borderId="11" xfId="15" applyFont="1" applyFill="1" applyBorder="1">
      <alignment vertical="center"/>
    </xf>
    <xf numFmtId="0" fontId="34" fillId="3" borderId="13" xfId="15" applyFont="1" applyFill="1" applyBorder="1">
      <alignment vertical="center"/>
    </xf>
    <xf numFmtId="0" fontId="34" fillId="3" borderId="1" xfId="15" applyFont="1" applyFill="1" applyBorder="1">
      <alignment vertical="center"/>
    </xf>
    <xf numFmtId="0" fontId="35" fillId="3" borderId="1" xfId="15" applyFont="1" applyFill="1" applyBorder="1">
      <alignment vertical="center"/>
    </xf>
    <xf numFmtId="0" fontId="30" fillId="11" borderId="11" xfId="15" applyFont="1" applyFill="1" applyBorder="1">
      <alignment vertical="center"/>
    </xf>
    <xf numFmtId="0" fontId="33" fillId="11" borderId="11" xfId="15" applyFont="1" applyFill="1" applyBorder="1">
      <alignment vertical="center"/>
    </xf>
    <xf numFmtId="0" fontId="4" fillId="11" borderId="11" xfId="15" applyFont="1" applyFill="1" applyBorder="1">
      <alignment vertical="center"/>
    </xf>
    <xf numFmtId="178" fontId="4" fillId="11" borderId="10" xfId="15" applyNumberFormat="1" applyFont="1" applyFill="1" applyBorder="1">
      <alignment vertical="center"/>
    </xf>
    <xf numFmtId="0" fontId="4" fillId="11" borderId="1" xfId="15" applyFont="1" applyFill="1" applyBorder="1">
      <alignment vertical="center"/>
    </xf>
    <xf numFmtId="0" fontId="33" fillId="11" borderId="1" xfId="15" applyFont="1" applyFill="1" applyBorder="1">
      <alignment vertical="center"/>
    </xf>
    <xf numFmtId="0" fontId="30" fillId="11" borderId="1" xfId="15" applyFont="1" applyFill="1" applyBorder="1">
      <alignment vertical="center"/>
    </xf>
    <xf numFmtId="178" fontId="4" fillId="11" borderId="14" xfId="15" applyNumberFormat="1" applyFont="1" applyFill="1" applyBorder="1">
      <alignment vertical="center"/>
    </xf>
    <xf numFmtId="0" fontId="4" fillId="11" borderId="13" xfId="15" applyFont="1" applyFill="1" applyBorder="1">
      <alignment vertical="center"/>
    </xf>
    <xf numFmtId="0" fontId="33" fillId="11" borderId="13" xfId="15" applyFont="1" applyFill="1" applyBorder="1">
      <alignment vertical="center"/>
    </xf>
    <xf numFmtId="0" fontId="30" fillId="11" borderId="13" xfId="15" applyFont="1" applyFill="1" applyBorder="1">
      <alignment vertical="center"/>
    </xf>
    <xf numFmtId="178" fontId="4" fillId="11" borderId="12" xfId="15" applyNumberFormat="1" applyFont="1" applyFill="1" applyBorder="1">
      <alignment vertical="center"/>
    </xf>
    <xf numFmtId="178" fontId="6" fillId="11" borderId="10" xfId="15" applyNumberFormat="1" applyFont="1" applyFill="1" applyBorder="1" applyAlignment="1">
      <alignment horizontal="center" vertical="center"/>
    </xf>
    <xf numFmtId="178" fontId="6" fillId="11" borderId="11" xfId="15" applyNumberFormat="1" applyFont="1" applyFill="1" applyBorder="1" applyAlignment="1">
      <alignment horizontal="center" vertical="center"/>
    </xf>
    <xf numFmtId="178" fontId="6" fillId="11" borderId="12" xfId="15" applyNumberFormat="1" applyFont="1" applyFill="1" applyBorder="1" applyAlignment="1">
      <alignment horizontal="center" vertical="center"/>
    </xf>
    <xf numFmtId="178" fontId="6" fillId="11" borderId="13" xfId="15" applyNumberFormat="1" applyFont="1" applyFill="1" applyBorder="1" applyAlignment="1">
      <alignment horizontal="center" vertical="center"/>
    </xf>
    <xf numFmtId="178" fontId="6" fillId="11" borderId="35" xfId="15" applyNumberFormat="1" applyFont="1" applyFill="1" applyBorder="1">
      <alignment vertical="center"/>
    </xf>
    <xf numFmtId="178" fontId="6" fillId="11" borderId="14" xfId="15" applyNumberFormat="1" applyFont="1" applyFill="1" applyBorder="1">
      <alignment vertical="center"/>
    </xf>
    <xf numFmtId="178" fontId="6" fillId="11" borderId="6" xfId="15" applyNumberFormat="1" applyFont="1" applyFill="1" applyBorder="1" applyAlignment="1">
      <alignment horizontal="center" vertical="center"/>
    </xf>
    <xf numFmtId="178" fontId="6" fillId="11" borderId="34" xfId="15" applyNumberFormat="1" applyFont="1" applyFill="1" applyBorder="1">
      <alignment vertical="center"/>
    </xf>
    <xf numFmtId="178" fontId="6" fillId="11" borderId="10" xfId="15" applyNumberFormat="1" applyFont="1" applyFill="1" applyBorder="1">
      <alignment vertical="center"/>
    </xf>
    <xf numFmtId="178" fontId="6" fillId="11" borderId="58" xfId="15" applyNumberFormat="1" applyFont="1" applyFill="1" applyBorder="1">
      <alignment vertical="center"/>
    </xf>
    <xf numFmtId="178" fontId="6" fillId="11" borderId="74" xfId="15" applyNumberFormat="1" applyFont="1" applyFill="1" applyBorder="1">
      <alignment vertical="center"/>
    </xf>
    <xf numFmtId="178" fontId="6" fillId="11" borderId="53" xfId="15" applyNumberFormat="1" applyFont="1" applyFill="1" applyBorder="1">
      <alignment vertical="center"/>
    </xf>
    <xf numFmtId="178" fontId="6" fillId="11" borderId="12" xfId="15" applyNumberFormat="1" applyFont="1" applyFill="1" applyBorder="1">
      <alignment vertical="center"/>
    </xf>
    <xf numFmtId="0" fontId="36" fillId="0" borderId="5" xfId="15" applyFont="1" applyBorder="1">
      <alignment vertical="center"/>
    </xf>
    <xf numFmtId="0" fontId="34" fillId="11" borderId="11" xfId="15" applyFont="1" applyFill="1" applyBorder="1">
      <alignment vertical="center"/>
    </xf>
    <xf numFmtId="178" fontId="6" fillId="11" borderId="48" xfId="15" applyNumberFormat="1" applyFont="1" applyFill="1" applyBorder="1" applyAlignment="1">
      <alignment horizontal="center" vertical="center"/>
    </xf>
    <xf numFmtId="178" fontId="6" fillId="11" borderId="59" xfId="15" applyNumberFormat="1" applyFont="1" applyFill="1" applyBorder="1" applyAlignment="1">
      <alignment horizontal="center" vertical="center"/>
    </xf>
    <xf numFmtId="178" fontId="6" fillId="4" borderId="49" xfId="15" applyNumberFormat="1" applyFont="1" applyFill="1" applyBorder="1" applyAlignment="1">
      <alignment horizontal="center" vertical="center"/>
    </xf>
    <xf numFmtId="178" fontId="6" fillId="4" borderId="60" xfId="15" applyNumberFormat="1" applyFont="1" applyFill="1" applyBorder="1" applyAlignment="1">
      <alignment horizontal="center" vertical="center"/>
    </xf>
    <xf numFmtId="178" fontId="6" fillId="11" borderId="54" xfId="15" applyNumberFormat="1" applyFont="1" applyFill="1" applyBorder="1" applyAlignment="1">
      <alignment horizontal="center" vertical="center"/>
    </xf>
    <xf numFmtId="178" fontId="6" fillId="11" borderId="44" xfId="15" applyNumberFormat="1" applyFont="1" applyFill="1" applyBorder="1" applyAlignment="1">
      <alignment horizontal="center" vertical="center"/>
    </xf>
    <xf numFmtId="178" fontId="6" fillId="4" borderId="55" xfId="15" applyNumberFormat="1" applyFont="1" applyFill="1" applyBorder="1" applyAlignment="1">
      <alignment horizontal="center" vertical="center"/>
    </xf>
    <xf numFmtId="178" fontId="6" fillId="4" borderId="45" xfId="15" applyNumberFormat="1" applyFont="1" applyFill="1" applyBorder="1" applyAlignment="1">
      <alignment horizontal="center" vertical="center"/>
    </xf>
    <xf numFmtId="183" fontId="6" fillId="0" borderId="40" xfId="2" applyNumberFormat="1" applyFont="1" applyFill="1" applyBorder="1" applyAlignment="1">
      <alignment horizontal="right" vertical="center"/>
    </xf>
    <xf numFmtId="178" fontId="6" fillId="11" borderId="48" xfId="15" applyNumberFormat="1" applyFont="1" applyFill="1" applyBorder="1">
      <alignment vertical="center"/>
    </xf>
    <xf numFmtId="178" fontId="6" fillId="11" borderId="6" xfId="15" applyNumberFormat="1" applyFont="1" applyFill="1" applyBorder="1">
      <alignment vertical="center"/>
    </xf>
    <xf numFmtId="0" fontId="4" fillId="11" borderId="5" xfId="15" applyFont="1" applyFill="1" applyBorder="1">
      <alignment vertical="center"/>
    </xf>
    <xf numFmtId="178" fontId="4" fillId="11" borderId="34" xfId="15" applyNumberFormat="1" applyFont="1" applyFill="1" applyBorder="1">
      <alignment vertical="center"/>
    </xf>
    <xf numFmtId="178" fontId="6" fillId="4" borderId="30" xfId="15" applyNumberFormat="1" applyFont="1" applyFill="1" applyBorder="1" applyAlignment="1">
      <alignment horizontal="center" vertical="center"/>
    </xf>
    <xf numFmtId="0" fontId="4" fillId="11" borderId="87" xfId="15" applyFont="1" applyFill="1" applyBorder="1">
      <alignment vertical="center"/>
    </xf>
    <xf numFmtId="0" fontId="33" fillId="11" borderId="87" xfId="15" applyFont="1" applyFill="1" applyBorder="1">
      <alignment vertical="center"/>
    </xf>
    <xf numFmtId="0" fontId="30" fillId="11" borderId="87" xfId="15" applyFont="1" applyFill="1" applyBorder="1">
      <alignment vertical="center"/>
    </xf>
    <xf numFmtId="178" fontId="4" fillId="11" borderId="88" xfId="15" applyNumberFormat="1" applyFont="1" applyFill="1" applyBorder="1">
      <alignment vertical="center"/>
    </xf>
    <xf numFmtId="178" fontId="6" fillId="4" borderId="89" xfId="15" applyNumberFormat="1" applyFont="1" applyFill="1" applyBorder="1" applyAlignment="1">
      <alignment horizontal="center" vertical="center"/>
    </xf>
    <xf numFmtId="183" fontId="6" fillId="0" borderId="19" xfId="2" applyNumberFormat="1" applyFont="1" applyFill="1" applyBorder="1" applyAlignment="1">
      <alignment horizontal="right" vertical="center"/>
    </xf>
    <xf numFmtId="20" fontId="10" fillId="0" borderId="18" xfId="37" applyNumberFormat="1" applyFont="1" applyBorder="1" applyAlignment="1">
      <alignment horizontal="center" vertical="center"/>
    </xf>
    <xf numFmtId="183" fontId="6" fillId="0" borderId="18" xfId="2" applyNumberFormat="1" applyFont="1" applyFill="1" applyBorder="1" applyAlignment="1">
      <alignment horizontal="right" vertical="center"/>
    </xf>
    <xf numFmtId="0" fontId="4" fillId="9" borderId="5" xfId="15" applyFont="1" applyFill="1" applyBorder="1">
      <alignment vertical="center"/>
    </xf>
    <xf numFmtId="0" fontId="33" fillId="11" borderId="5" xfId="15" applyFont="1" applyFill="1" applyBorder="1">
      <alignment vertical="center"/>
    </xf>
    <xf numFmtId="0" fontId="9" fillId="0" borderId="19" xfId="37" applyFont="1" applyBorder="1" applyAlignment="1">
      <alignment horizontal="center" vertical="center"/>
    </xf>
    <xf numFmtId="0" fontId="9" fillId="0" borderId="17" xfId="37" applyFont="1" applyBorder="1" applyAlignment="1">
      <alignment horizontal="center" vertical="center"/>
    </xf>
    <xf numFmtId="0" fontId="9" fillId="0" borderId="68" xfId="37" applyFont="1" applyBorder="1" applyAlignment="1">
      <alignment horizontal="center" vertical="center"/>
    </xf>
    <xf numFmtId="0" fontId="9" fillId="0" borderId="64" xfId="37" applyFont="1" applyBorder="1" applyAlignment="1">
      <alignment horizontal="center" vertical="center"/>
    </xf>
    <xf numFmtId="0" fontId="9" fillId="0" borderId="18" xfId="37" applyFont="1" applyBorder="1" applyAlignment="1">
      <alignment horizontal="center" vertical="center"/>
    </xf>
    <xf numFmtId="0" fontId="9" fillId="6" borderId="19" xfId="37" applyFont="1" applyFill="1" applyBorder="1" applyAlignment="1">
      <alignment horizontal="center" vertical="center"/>
    </xf>
    <xf numFmtId="0" fontId="9" fillId="6" borderId="17" xfId="37" applyFont="1" applyFill="1" applyBorder="1" applyAlignment="1">
      <alignment horizontal="center" vertical="center"/>
    </xf>
    <xf numFmtId="0" fontId="9" fillId="6" borderId="68" xfId="37" applyFont="1" applyFill="1" applyBorder="1" applyAlignment="1">
      <alignment horizontal="center" vertical="center"/>
    </xf>
    <xf numFmtId="0" fontId="9" fillId="6" borderId="64" xfId="37" applyFont="1" applyFill="1" applyBorder="1" applyAlignment="1">
      <alignment horizontal="center" vertical="center"/>
    </xf>
    <xf numFmtId="0" fontId="9" fillId="6" borderId="18" xfId="37" applyFont="1" applyFill="1" applyBorder="1" applyAlignment="1">
      <alignment horizontal="center" vertical="center"/>
    </xf>
    <xf numFmtId="183" fontId="6" fillId="9" borderId="18" xfId="2" applyNumberFormat="1" applyFont="1" applyFill="1" applyBorder="1" applyAlignment="1">
      <alignment horizontal="right" vertical="center"/>
    </xf>
    <xf numFmtId="183" fontId="6" fillId="9" borderId="19" xfId="2" applyNumberFormat="1" applyFont="1" applyFill="1" applyBorder="1" applyAlignment="1">
      <alignment horizontal="right" vertical="center"/>
    </xf>
    <xf numFmtId="187" fontId="6" fillId="11" borderId="87" xfId="15" applyNumberFormat="1" applyFont="1" applyFill="1" applyBorder="1" applyAlignment="1">
      <alignment horizontal="center" vertical="center"/>
    </xf>
    <xf numFmtId="0" fontId="30" fillId="11" borderId="5" xfId="15" applyFont="1" applyFill="1" applyBorder="1">
      <alignment vertical="center"/>
    </xf>
    <xf numFmtId="0" fontId="34" fillId="11" borderId="1" xfId="15" applyFont="1" applyFill="1" applyBorder="1">
      <alignment vertical="center"/>
    </xf>
    <xf numFmtId="178" fontId="9" fillId="6" borderId="64" xfId="37" applyNumberFormat="1" applyFont="1" applyFill="1" applyBorder="1" applyAlignment="1">
      <alignment horizontal="center" vertical="center"/>
    </xf>
    <xf numFmtId="183" fontId="6" fillId="13" borderId="26" xfId="2" applyNumberFormat="1" applyFont="1" applyFill="1" applyBorder="1" applyAlignment="1">
      <alignment horizontal="right" vertical="center"/>
    </xf>
    <xf numFmtId="183" fontId="6" fillId="13" borderId="27" xfId="2" applyNumberFormat="1" applyFont="1" applyFill="1" applyBorder="1" applyAlignment="1">
      <alignment horizontal="right" vertical="center"/>
    </xf>
    <xf numFmtId="0" fontId="5" fillId="0" borderId="5" xfId="15" quotePrefix="1" applyFont="1" applyBorder="1">
      <alignment vertical="center"/>
    </xf>
    <xf numFmtId="0" fontId="35" fillId="11" borderId="11" xfId="15" applyFont="1" applyFill="1" applyBorder="1">
      <alignment vertical="center"/>
    </xf>
    <xf numFmtId="183" fontId="6" fillId="13" borderId="41" xfId="2" applyNumberFormat="1" applyFont="1" applyFill="1" applyBorder="1" applyAlignment="1">
      <alignment horizontal="right" vertical="center"/>
    </xf>
    <xf numFmtId="183" fontId="6" fillId="13" borderId="42" xfId="2" applyNumberFormat="1" applyFont="1" applyFill="1" applyBorder="1" applyAlignment="1">
      <alignment horizontal="right" vertical="center"/>
    </xf>
    <xf numFmtId="186" fontId="25" fillId="14" borderId="26" xfId="15" applyNumberFormat="1" applyFont="1" applyFill="1" applyBorder="1" applyAlignment="1">
      <alignment horizontal="center" vertical="center" shrinkToFit="1"/>
    </xf>
    <xf numFmtId="0" fontId="6" fillId="15" borderId="52" xfId="15" applyFont="1" applyFill="1" applyBorder="1">
      <alignment vertical="center"/>
    </xf>
    <xf numFmtId="0" fontId="6" fillId="15" borderId="1" xfId="15" applyFont="1" applyFill="1" applyBorder="1">
      <alignment vertical="center"/>
    </xf>
    <xf numFmtId="0" fontId="6" fillId="15" borderId="13" xfId="15" applyFont="1" applyFill="1" applyBorder="1">
      <alignment vertical="center"/>
    </xf>
    <xf numFmtId="0" fontId="6" fillId="15" borderId="11" xfId="15" applyFont="1" applyFill="1" applyBorder="1">
      <alignment vertical="center"/>
    </xf>
    <xf numFmtId="0" fontId="6" fillId="15" borderId="5" xfId="15" applyFont="1" applyFill="1" applyBorder="1">
      <alignment vertical="center"/>
    </xf>
    <xf numFmtId="0" fontId="5" fillId="15" borderId="11" xfId="15" applyFont="1" applyFill="1" applyBorder="1">
      <alignment vertical="center"/>
    </xf>
    <xf numFmtId="183" fontId="5" fillId="0" borderId="27" xfId="2" applyNumberFormat="1" applyFont="1" applyFill="1" applyBorder="1" applyAlignment="1">
      <alignment horizontal="right" vertical="center"/>
    </xf>
    <xf numFmtId="181" fontId="5" fillId="0" borderId="19" xfId="15" applyNumberFormat="1" applyFont="1" applyBorder="1" applyAlignment="1">
      <alignment horizontal="center" vertical="center"/>
    </xf>
    <xf numFmtId="181" fontId="5" fillId="0" borderId="38" xfId="15" applyNumberFormat="1" applyFont="1" applyBorder="1" applyAlignment="1">
      <alignment horizontal="center" vertical="center"/>
    </xf>
    <xf numFmtId="181" fontId="5" fillId="0" borderId="18" xfId="15" applyNumberFormat="1" applyFont="1" applyBorder="1" applyAlignment="1">
      <alignment horizontal="center" vertical="center"/>
    </xf>
    <xf numFmtId="0" fontId="5" fillId="0" borderId="87" xfId="15" applyFont="1" applyBorder="1">
      <alignment vertical="center"/>
    </xf>
    <xf numFmtId="0" fontId="0" fillId="0" borderId="87" xfId="0" applyBorder="1">
      <alignment vertical="center"/>
    </xf>
    <xf numFmtId="0" fontId="0" fillId="0" borderId="89" xfId="0" applyBorder="1">
      <alignment vertical="center"/>
    </xf>
    <xf numFmtId="0" fontId="4" fillId="0" borderId="88" xfId="15" applyFont="1" applyBorder="1" applyAlignment="1">
      <alignment horizontal="center" vertical="center"/>
    </xf>
    <xf numFmtId="20" fontId="4" fillId="16" borderId="19" xfId="37" applyNumberFormat="1" applyFont="1" applyFill="1" applyBorder="1" applyAlignment="1">
      <alignment horizontal="center" vertical="center"/>
    </xf>
    <xf numFmtId="0" fontId="4" fillId="16" borderId="11" xfId="15" applyFont="1" applyFill="1" applyBorder="1">
      <alignment vertical="center"/>
    </xf>
    <xf numFmtId="178" fontId="4" fillId="16" borderId="10" xfId="15" applyNumberFormat="1" applyFont="1" applyFill="1" applyBorder="1">
      <alignment vertical="center"/>
    </xf>
    <xf numFmtId="178" fontId="6" fillId="16" borderId="24" xfId="15" applyNumberFormat="1" applyFont="1" applyFill="1" applyBorder="1" applyAlignment="1">
      <alignment horizontal="center" vertical="center"/>
    </xf>
    <xf numFmtId="20" fontId="4" fillId="16" borderId="17" xfId="37" applyNumberFormat="1" applyFont="1" applyFill="1" applyBorder="1" applyAlignment="1">
      <alignment horizontal="center" vertical="center"/>
    </xf>
    <xf numFmtId="0" fontId="4" fillId="16" borderId="5" xfId="15" applyFont="1" applyFill="1" applyBorder="1">
      <alignment vertical="center"/>
    </xf>
    <xf numFmtId="178" fontId="4" fillId="16" borderId="14" xfId="15" applyNumberFormat="1" applyFont="1" applyFill="1" applyBorder="1">
      <alignment vertical="center"/>
    </xf>
    <xf numFmtId="178" fontId="6" fillId="16" borderId="21" xfId="15" applyNumberFormat="1" applyFont="1" applyFill="1" applyBorder="1" applyAlignment="1">
      <alignment horizontal="center" vertical="center"/>
    </xf>
    <xf numFmtId="0" fontId="4" fillId="16" borderId="18" xfId="15" applyFont="1" applyFill="1" applyBorder="1" applyAlignment="1">
      <alignment horizontal="center" vertical="center"/>
    </xf>
    <xf numFmtId="0" fontId="4" fillId="16" borderId="13" xfId="15" applyFont="1" applyFill="1" applyBorder="1">
      <alignment vertical="center"/>
    </xf>
    <xf numFmtId="178" fontId="4" fillId="16" borderId="12" xfId="15" applyNumberFormat="1" applyFont="1" applyFill="1" applyBorder="1">
      <alignment vertical="center"/>
    </xf>
    <xf numFmtId="178" fontId="6" fillId="16" borderId="22" xfId="15" applyNumberFormat="1" applyFont="1" applyFill="1" applyBorder="1" applyAlignment="1">
      <alignment horizontal="center" vertical="center"/>
    </xf>
    <xf numFmtId="0" fontId="35" fillId="16" borderId="88" xfId="15" applyFont="1" applyFill="1" applyBorder="1" applyAlignment="1">
      <alignment horizontal="center" vertical="center"/>
    </xf>
    <xf numFmtId="178" fontId="35" fillId="16" borderId="87" xfId="15" applyNumberFormat="1" applyFont="1" applyFill="1" applyBorder="1">
      <alignment vertical="center"/>
    </xf>
    <xf numFmtId="0" fontId="35" fillId="16" borderId="87" xfId="15" applyFont="1" applyFill="1" applyBorder="1">
      <alignment vertical="center"/>
    </xf>
    <xf numFmtId="0" fontId="35" fillId="16" borderId="89" xfId="15" applyFont="1" applyFill="1" applyBorder="1">
      <alignment vertical="center"/>
    </xf>
    <xf numFmtId="0" fontId="30" fillId="16" borderId="26" xfId="15" applyFont="1" applyFill="1" applyBorder="1">
      <alignment vertical="center"/>
    </xf>
    <xf numFmtId="178" fontId="5" fillId="16" borderId="10" xfId="15" applyNumberFormat="1" applyFont="1" applyFill="1" applyBorder="1">
      <alignment vertical="center"/>
    </xf>
    <xf numFmtId="20" fontId="4" fillId="16" borderId="18" xfId="37" applyNumberFormat="1" applyFont="1" applyFill="1" applyBorder="1" applyAlignment="1">
      <alignment horizontal="center" vertical="center"/>
    </xf>
    <xf numFmtId="0" fontId="4" fillId="16" borderId="28" xfId="15" applyFont="1" applyFill="1" applyBorder="1">
      <alignment vertical="center"/>
    </xf>
    <xf numFmtId="178" fontId="5" fillId="16" borderId="12" xfId="15" applyNumberFormat="1" applyFont="1" applyFill="1" applyBorder="1">
      <alignment vertical="center"/>
    </xf>
    <xf numFmtId="0" fontId="4" fillId="16" borderId="26" xfId="15" applyFont="1" applyFill="1" applyBorder="1">
      <alignment vertical="center"/>
    </xf>
    <xf numFmtId="178" fontId="9" fillId="16" borderId="12" xfId="15" applyNumberFormat="1" applyFont="1" applyFill="1" applyBorder="1">
      <alignment vertical="center"/>
    </xf>
    <xf numFmtId="181" fontId="6" fillId="7" borderId="19" xfId="15" applyNumberFormat="1" applyFont="1" applyFill="1" applyBorder="1">
      <alignment vertical="center"/>
    </xf>
    <xf numFmtId="181" fontId="6" fillId="7" borderId="26" xfId="15" applyNumberFormat="1" applyFont="1" applyFill="1" applyBorder="1">
      <alignment vertical="center"/>
    </xf>
    <xf numFmtId="181" fontId="6" fillId="7" borderId="28" xfId="15" applyNumberFormat="1" applyFont="1" applyFill="1" applyBorder="1">
      <alignment vertical="center"/>
    </xf>
    <xf numFmtId="20" fontId="4" fillId="16" borderId="25" xfId="37" applyNumberFormat="1" applyFont="1" applyFill="1" applyBorder="1" applyAlignment="1">
      <alignment horizontal="center" vertical="center"/>
    </xf>
    <xf numFmtId="0" fontId="30" fillId="16" borderId="91" xfId="15" applyFont="1" applyFill="1" applyBorder="1">
      <alignment vertical="center"/>
    </xf>
    <xf numFmtId="0" fontId="4" fillId="16" borderId="91" xfId="15" applyFont="1" applyFill="1" applyBorder="1">
      <alignment vertical="center"/>
    </xf>
    <xf numFmtId="0" fontId="4" fillId="16" borderId="87" xfId="15" applyFont="1" applyFill="1" applyBorder="1">
      <alignment vertical="center"/>
    </xf>
    <xf numFmtId="0" fontId="30" fillId="16" borderId="11" xfId="15" applyFont="1" applyFill="1" applyBorder="1">
      <alignment vertical="center"/>
    </xf>
    <xf numFmtId="0" fontId="30" fillId="16" borderId="5" xfId="15" applyFont="1" applyFill="1" applyBorder="1">
      <alignment vertical="center"/>
    </xf>
    <xf numFmtId="0" fontId="30" fillId="16" borderId="13" xfId="15" applyFont="1" applyFill="1" applyBorder="1">
      <alignment vertical="center"/>
    </xf>
    <xf numFmtId="0" fontId="33" fillId="16" borderId="91" xfId="15" applyFont="1" applyFill="1" applyBorder="1">
      <alignment vertical="center"/>
    </xf>
    <xf numFmtId="0" fontId="33" fillId="16" borderId="11" xfId="15" applyFont="1" applyFill="1" applyBorder="1">
      <alignment vertical="center"/>
    </xf>
    <xf numFmtId="0" fontId="30" fillId="16" borderId="87" xfId="15" applyFont="1" applyFill="1" applyBorder="1">
      <alignment vertical="center"/>
    </xf>
    <xf numFmtId="0" fontId="33" fillId="16" borderId="5" xfId="15" applyFont="1" applyFill="1" applyBorder="1">
      <alignment vertical="center"/>
    </xf>
    <xf numFmtId="0" fontId="33" fillId="16" borderId="87" xfId="15" applyFont="1" applyFill="1" applyBorder="1">
      <alignment vertical="center"/>
    </xf>
    <xf numFmtId="0" fontId="33" fillId="16" borderId="13" xfId="15" applyFont="1" applyFill="1" applyBorder="1">
      <alignment vertical="center"/>
    </xf>
    <xf numFmtId="0" fontId="5" fillId="0" borderId="52" xfId="15" applyFont="1" applyBorder="1">
      <alignment vertical="center"/>
    </xf>
    <xf numFmtId="178" fontId="4" fillId="16" borderId="34" xfId="15" applyNumberFormat="1" applyFont="1" applyFill="1" applyBorder="1">
      <alignment vertical="center"/>
    </xf>
    <xf numFmtId="0" fontId="36" fillId="0" borderId="4" xfId="15" applyFont="1" applyBorder="1">
      <alignment vertical="center"/>
    </xf>
    <xf numFmtId="0" fontId="36" fillId="0" borderId="1" xfId="15" applyFont="1" applyBorder="1">
      <alignment vertical="center"/>
    </xf>
    <xf numFmtId="0" fontId="36" fillId="0" borderId="13" xfId="15" applyFont="1" applyBorder="1">
      <alignment vertical="center"/>
    </xf>
    <xf numFmtId="0" fontId="36" fillId="0" borderId="11" xfId="15" applyFont="1" applyBorder="1">
      <alignment vertical="center"/>
    </xf>
    <xf numFmtId="0" fontId="36" fillId="0" borderId="57" xfId="15" applyFont="1" applyBorder="1">
      <alignment vertical="center"/>
    </xf>
    <xf numFmtId="0" fontId="36" fillId="0" borderId="52" xfId="15" applyFont="1" applyBorder="1">
      <alignment vertical="center"/>
    </xf>
    <xf numFmtId="0" fontId="34" fillId="16" borderId="13" xfId="15" applyFont="1" applyFill="1" applyBorder="1">
      <alignment vertical="center"/>
    </xf>
    <xf numFmtId="0" fontId="34" fillId="16" borderId="11" xfId="15" applyFont="1" applyFill="1" applyBorder="1">
      <alignment vertical="center"/>
    </xf>
    <xf numFmtId="181" fontId="6" fillId="0" borderId="90" xfId="15" applyNumberFormat="1" applyFont="1" applyBorder="1">
      <alignment vertical="center"/>
    </xf>
    <xf numFmtId="178" fontId="4" fillId="11" borderId="35" xfId="15" applyNumberFormat="1" applyFont="1" applyFill="1" applyBorder="1">
      <alignment vertical="center"/>
    </xf>
    <xf numFmtId="0" fontId="6" fillId="17" borderId="4" xfId="15" applyFont="1" applyFill="1" applyBorder="1">
      <alignment vertical="center"/>
    </xf>
    <xf numFmtId="0" fontId="6" fillId="17" borderId="1" xfId="15" applyFont="1" applyFill="1" applyBorder="1">
      <alignment vertical="center"/>
    </xf>
    <xf numFmtId="0" fontId="6" fillId="17" borderId="13" xfId="15" applyFont="1" applyFill="1" applyBorder="1">
      <alignment vertical="center"/>
    </xf>
    <xf numFmtId="0" fontId="6" fillId="17" borderId="11" xfId="15" applyFont="1" applyFill="1" applyBorder="1">
      <alignment vertical="center"/>
    </xf>
    <xf numFmtId="0" fontId="6" fillId="17" borderId="57" xfId="15" applyFont="1" applyFill="1" applyBorder="1">
      <alignment vertical="center"/>
    </xf>
    <xf numFmtId="0" fontId="6" fillId="17" borderId="6" xfId="15" applyFont="1" applyFill="1" applyBorder="1">
      <alignment vertical="center"/>
    </xf>
    <xf numFmtId="0" fontId="6" fillId="17" borderId="52" xfId="15" applyFont="1" applyFill="1" applyBorder="1">
      <alignment vertical="center"/>
    </xf>
    <xf numFmtId="0" fontId="6" fillId="17" borderId="5" xfId="15" applyFont="1" applyFill="1" applyBorder="1">
      <alignment vertical="center"/>
    </xf>
    <xf numFmtId="0" fontId="4" fillId="17" borderId="11" xfId="15" applyFont="1" applyFill="1" applyBorder="1">
      <alignment vertical="center"/>
    </xf>
    <xf numFmtId="0" fontId="4" fillId="17" borderId="5" xfId="15" applyFont="1" applyFill="1" applyBorder="1">
      <alignment vertical="center"/>
    </xf>
    <xf numFmtId="0" fontId="4" fillId="17" borderId="13" xfId="15" applyFont="1" applyFill="1" applyBorder="1">
      <alignment vertical="center"/>
    </xf>
    <xf numFmtId="0" fontId="4" fillId="17" borderId="26" xfId="15" applyFont="1" applyFill="1" applyBorder="1">
      <alignment vertical="center"/>
    </xf>
    <xf numFmtId="181" fontId="6" fillId="7" borderId="27" xfId="15" applyNumberFormat="1" applyFont="1" applyFill="1" applyBorder="1">
      <alignment vertical="center"/>
    </xf>
    <xf numFmtId="181" fontId="6" fillId="7" borderId="92" xfId="15" applyNumberFormat="1" applyFont="1" applyFill="1" applyBorder="1">
      <alignment vertical="center"/>
    </xf>
    <xf numFmtId="181" fontId="6" fillId="7" borderId="93" xfId="15" applyNumberFormat="1" applyFont="1" applyFill="1" applyBorder="1">
      <alignment vertical="center"/>
    </xf>
    <xf numFmtId="181" fontId="6" fillId="7" borderId="94" xfId="15" applyNumberFormat="1" applyFont="1" applyFill="1" applyBorder="1">
      <alignment vertical="center"/>
    </xf>
    <xf numFmtId="181" fontId="6" fillId="7" borderId="25" xfId="15" applyNumberFormat="1" applyFont="1" applyFill="1" applyBorder="1">
      <alignment vertical="center"/>
    </xf>
    <xf numFmtId="181" fontId="6" fillId="7" borderId="18" xfId="15" applyNumberFormat="1" applyFont="1" applyFill="1" applyBorder="1">
      <alignment vertical="center"/>
    </xf>
    <xf numFmtId="0" fontId="4" fillId="0" borderId="40" xfId="15" applyFont="1" applyBorder="1" applyAlignment="1">
      <alignment horizontal="center" vertical="center"/>
    </xf>
    <xf numFmtId="20" fontId="10" fillId="13" borderId="19" xfId="37" applyNumberFormat="1" applyFont="1" applyFill="1" applyBorder="1" applyAlignment="1">
      <alignment horizontal="center" vertical="center"/>
    </xf>
    <xf numFmtId="181" fontId="6" fillId="13" borderId="19" xfId="15" applyNumberFormat="1" applyFont="1" applyFill="1" applyBorder="1">
      <alignment vertical="center"/>
    </xf>
    <xf numFmtId="20" fontId="10" fillId="13" borderId="17" xfId="37" applyNumberFormat="1" applyFont="1" applyFill="1" applyBorder="1" applyAlignment="1">
      <alignment horizontal="center" vertical="center"/>
    </xf>
    <xf numFmtId="181" fontId="6" fillId="13" borderId="37" xfId="15" applyNumberFormat="1" applyFont="1" applyFill="1" applyBorder="1">
      <alignment vertical="center"/>
    </xf>
    <xf numFmtId="0" fontId="10" fillId="13" borderId="18" xfId="15" applyFont="1" applyFill="1" applyBorder="1" applyAlignment="1">
      <alignment horizontal="center" vertical="center"/>
    </xf>
    <xf numFmtId="182" fontId="6" fillId="13" borderId="18" xfId="2" applyNumberFormat="1" applyFont="1" applyFill="1" applyBorder="1" applyAlignment="1">
      <alignment horizontal="right" vertical="center"/>
    </xf>
    <xf numFmtId="182" fontId="6" fillId="13" borderId="40" xfId="2" applyNumberFormat="1" applyFont="1" applyFill="1" applyBorder="1" applyAlignment="1">
      <alignment horizontal="right" vertical="center"/>
    </xf>
    <xf numFmtId="183" fontId="6" fillId="0" borderId="93" xfId="2" applyNumberFormat="1" applyFont="1" applyFill="1" applyBorder="1" applyAlignment="1">
      <alignment horizontal="right" vertical="center"/>
    </xf>
    <xf numFmtId="183" fontId="6" fillId="0" borderId="28" xfId="2" applyNumberFormat="1" applyFont="1" applyFill="1" applyBorder="1" applyAlignment="1">
      <alignment horizontal="right" vertical="center"/>
    </xf>
    <xf numFmtId="183" fontId="6" fillId="0" borderId="94" xfId="2" applyNumberFormat="1" applyFont="1" applyFill="1" applyBorder="1" applyAlignment="1">
      <alignment horizontal="right" vertical="center"/>
    </xf>
    <xf numFmtId="0" fontId="33" fillId="16" borderId="26" xfId="15" applyFont="1" applyFill="1" applyBorder="1">
      <alignment vertical="center"/>
    </xf>
    <xf numFmtId="181" fontId="5" fillId="0" borderId="0" xfId="15" applyNumberFormat="1" applyFont="1">
      <alignment vertical="center"/>
    </xf>
    <xf numFmtId="0" fontId="5" fillId="0" borderId="41" xfId="15" applyFont="1" applyBorder="1">
      <alignment vertical="center"/>
    </xf>
    <xf numFmtId="0" fontId="5" fillId="0" borderId="95" xfId="15" applyFont="1" applyBorder="1">
      <alignment vertical="center"/>
    </xf>
    <xf numFmtId="0" fontId="0" fillId="0" borderId="88" xfId="0" applyBorder="1">
      <alignment vertical="center"/>
    </xf>
    <xf numFmtId="0" fontId="6" fillId="18" borderId="4" xfId="15" applyFont="1" applyFill="1" applyBorder="1">
      <alignment vertical="center"/>
    </xf>
    <xf numFmtId="0" fontId="6" fillId="18" borderId="1" xfId="15" applyFont="1" applyFill="1" applyBorder="1">
      <alignment vertical="center"/>
    </xf>
    <xf numFmtId="0" fontId="6" fillId="18" borderId="13" xfId="15" applyFont="1" applyFill="1" applyBorder="1">
      <alignment vertical="center"/>
    </xf>
    <xf numFmtId="0" fontId="6" fillId="18" borderId="11" xfId="15" applyFont="1" applyFill="1" applyBorder="1">
      <alignment vertical="center"/>
    </xf>
    <xf numFmtId="0" fontId="6" fillId="18" borderId="57" xfId="15" applyFont="1" applyFill="1" applyBorder="1">
      <alignment vertical="center"/>
    </xf>
    <xf numFmtId="0" fontId="6" fillId="18" borderId="52" xfId="15" applyFont="1" applyFill="1" applyBorder="1">
      <alignment vertical="center"/>
    </xf>
    <xf numFmtId="0" fontId="6" fillId="18" borderId="5" xfId="15" applyFont="1" applyFill="1" applyBorder="1">
      <alignment vertical="center"/>
    </xf>
    <xf numFmtId="20" fontId="4" fillId="19" borderId="19" xfId="37" applyNumberFormat="1" applyFont="1" applyFill="1" applyBorder="1" applyAlignment="1">
      <alignment horizontal="center" vertical="center"/>
    </xf>
    <xf numFmtId="0" fontId="4" fillId="19" borderId="11" xfId="15" applyFont="1" applyFill="1" applyBorder="1">
      <alignment vertical="center"/>
    </xf>
    <xf numFmtId="0" fontId="30" fillId="19" borderId="11" xfId="15" applyFont="1" applyFill="1" applyBorder="1">
      <alignment vertical="center"/>
    </xf>
    <xf numFmtId="0" fontId="33" fillId="19" borderId="11" xfId="15" applyFont="1" applyFill="1" applyBorder="1">
      <alignment vertical="center"/>
    </xf>
    <xf numFmtId="178" fontId="4" fillId="19" borderId="10" xfId="15" applyNumberFormat="1" applyFont="1" applyFill="1" applyBorder="1">
      <alignment vertical="center"/>
    </xf>
    <xf numFmtId="178" fontId="6" fillId="19" borderId="24" xfId="15" applyNumberFormat="1" applyFont="1" applyFill="1" applyBorder="1" applyAlignment="1">
      <alignment horizontal="center" vertical="center"/>
    </xf>
    <xf numFmtId="20" fontId="4" fillId="19" borderId="17" xfId="37" applyNumberFormat="1" applyFont="1" applyFill="1" applyBorder="1" applyAlignment="1">
      <alignment horizontal="center" vertical="center"/>
    </xf>
    <xf numFmtId="0" fontId="4" fillId="19" borderId="5" xfId="15" applyFont="1" applyFill="1" applyBorder="1">
      <alignment vertical="center"/>
    </xf>
    <xf numFmtId="0" fontId="30" fillId="19" borderId="5" xfId="15" applyFont="1" applyFill="1" applyBorder="1">
      <alignment vertical="center"/>
    </xf>
    <xf numFmtId="0" fontId="33" fillId="19" borderId="5" xfId="15" applyFont="1" applyFill="1" applyBorder="1">
      <alignment vertical="center"/>
    </xf>
    <xf numFmtId="178" fontId="4" fillId="19" borderId="14" xfId="15" applyNumberFormat="1" applyFont="1" applyFill="1" applyBorder="1">
      <alignment vertical="center"/>
    </xf>
    <xf numFmtId="178" fontId="6" fillId="19" borderId="21" xfId="15" applyNumberFormat="1" applyFont="1" applyFill="1" applyBorder="1" applyAlignment="1">
      <alignment horizontal="center" vertical="center"/>
    </xf>
    <xf numFmtId="0" fontId="4" fillId="19" borderId="18" xfId="15" applyFont="1" applyFill="1" applyBorder="1" applyAlignment="1">
      <alignment horizontal="center" vertical="center"/>
    </xf>
    <xf numFmtId="0" fontId="4" fillId="19" borderId="13" xfId="15" applyFont="1" applyFill="1" applyBorder="1">
      <alignment vertical="center"/>
    </xf>
    <xf numFmtId="0" fontId="33" fillId="19" borderId="13" xfId="15" applyFont="1" applyFill="1" applyBorder="1">
      <alignment vertical="center"/>
    </xf>
    <xf numFmtId="178" fontId="4" fillId="19" borderId="12" xfId="15" applyNumberFormat="1" applyFont="1" applyFill="1" applyBorder="1">
      <alignment vertical="center"/>
    </xf>
    <xf numFmtId="178" fontId="6" fillId="19" borderId="22" xfId="15" applyNumberFormat="1" applyFont="1" applyFill="1" applyBorder="1" applyAlignment="1">
      <alignment horizontal="center" vertical="center"/>
    </xf>
    <xf numFmtId="178" fontId="5" fillId="19" borderId="10" xfId="15" applyNumberFormat="1" applyFont="1" applyFill="1" applyBorder="1">
      <alignment vertical="center"/>
    </xf>
    <xf numFmtId="20" fontId="4" fillId="19" borderId="18" xfId="37" applyNumberFormat="1" applyFont="1" applyFill="1" applyBorder="1" applyAlignment="1">
      <alignment horizontal="center" vertical="center"/>
    </xf>
    <xf numFmtId="178" fontId="5" fillId="19" borderId="12" xfId="15" applyNumberFormat="1" applyFont="1" applyFill="1" applyBorder="1">
      <alignment vertical="center"/>
    </xf>
    <xf numFmtId="0" fontId="4" fillId="19" borderId="26" xfId="15" applyFont="1" applyFill="1" applyBorder="1">
      <alignment vertical="center"/>
    </xf>
    <xf numFmtId="0" fontId="30" fillId="19" borderId="26" xfId="15" applyFont="1" applyFill="1" applyBorder="1">
      <alignment vertical="center"/>
    </xf>
    <xf numFmtId="0" fontId="33" fillId="19" borderId="26" xfId="15" applyFont="1" applyFill="1" applyBorder="1">
      <alignment vertical="center"/>
    </xf>
    <xf numFmtId="0" fontId="35" fillId="19" borderId="88" xfId="15" applyFont="1" applyFill="1" applyBorder="1" applyAlignment="1">
      <alignment horizontal="center" vertical="center"/>
    </xf>
    <xf numFmtId="0" fontId="30" fillId="19" borderId="13" xfId="15" applyFont="1" applyFill="1" applyBorder="1">
      <alignment vertical="center"/>
    </xf>
    <xf numFmtId="0" fontId="35" fillId="19" borderId="87" xfId="15" applyFont="1" applyFill="1" applyBorder="1">
      <alignment vertical="center"/>
    </xf>
    <xf numFmtId="0" fontId="35" fillId="19" borderId="89" xfId="15" applyFont="1" applyFill="1" applyBorder="1">
      <alignment vertical="center"/>
    </xf>
    <xf numFmtId="0" fontId="35" fillId="19" borderId="13" xfId="15" applyFont="1" applyFill="1" applyBorder="1">
      <alignment vertical="center"/>
    </xf>
    <xf numFmtId="183" fontId="6" fillId="0" borderId="10" xfId="2" applyNumberFormat="1" applyFont="1" applyFill="1" applyBorder="1" applyAlignment="1">
      <alignment horizontal="right" vertical="center"/>
    </xf>
    <xf numFmtId="183" fontId="6" fillId="0" borderId="92" xfId="2" applyNumberFormat="1" applyFont="1" applyFill="1" applyBorder="1" applyAlignment="1">
      <alignment horizontal="right" vertical="center"/>
    </xf>
    <xf numFmtId="183" fontId="6" fillId="0" borderId="14" xfId="2" applyNumberFormat="1" applyFont="1" applyFill="1" applyBorder="1" applyAlignment="1">
      <alignment horizontal="right" vertical="center"/>
    </xf>
    <xf numFmtId="183" fontId="6" fillId="0" borderId="2" xfId="2" applyNumberFormat="1" applyFont="1" applyFill="1" applyBorder="1" applyAlignment="1">
      <alignment horizontal="right" vertical="center"/>
    </xf>
    <xf numFmtId="183" fontId="6" fillId="0" borderId="47" xfId="2" applyNumberFormat="1" applyFont="1" applyFill="1" applyBorder="1" applyAlignment="1">
      <alignment horizontal="right" vertical="center"/>
    </xf>
    <xf numFmtId="183" fontId="6" fillId="0" borderId="12" xfId="2" applyNumberFormat="1" applyFont="1" applyFill="1" applyBorder="1" applyAlignment="1">
      <alignment horizontal="right" vertical="center"/>
    </xf>
    <xf numFmtId="20" fontId="10" fillId="20" borderId="19" xfId="37" applyNumberFormat="1" applyFont="1" applyFill="1" applyBorder="1" applyAlignment="1">
      <alignment horizontal="center" vertical="center"/>
    </xf>
    <xf numFmtId="20" fontId="10" fillId="20" borderId="17" xfId="37" applyNumberFormat="1" applyFont="1" applyFill="1" applyBorder="1" applyAlignment="1">
      <alignment horizontal="center" vertical="center"/>
    </xf>
    <xf numFmtId="0" fontId="10" fillId="20" borderId="18" xfId="15" applyFont="1" applyFill="1" applyBorder="1" applyAlignment="1">
      <alignment horizontal="center" vertical="center"/>
    </xf>
    <xf numFmtId="20" fontId="10" fillId="21" borderId="19" xfId="37" applyNumberFormat="1" applyFont="1" applyFill="1" applyBorder="1" applyAlignment="1">
      <alignment horizontal="center" vertical="center"/>
    </xf>
    <xf numFmtId="183" fontId="6" fillId="21" borderId="10" xfId="2" applyNumberFormat="1" applyFont="1" applyFill="1" applyBorder="1" applyAlignment="1">
      <alignment horizontal="right" vertical="center"/>
    </xf>
    <xf numFmtId="183" fontId="6" fillId="21" borderId="26" xfId="2" applyNumberFormat="1" applyFont="1" applyFill="1" applyBorder="1" applyAlignment="1">
      <alignment horizontal="right" vertical="center"/>
    </xf>
    <xf numFmtId="183" fontId="6" fillId="21" borderId="92" xfId="2" applyNumberFormat="1" applyFont="1" applyFill="1" applyBorder="1" applyAlignment="1">
      <alignment horizontal="right" vertical="center"/>
    </xf>
    <xf numFmtId="181" fontId="6" fillId="21" borderId="19" xfId="15" applyNumberFormat="1" applyFont="1" applyFill="1" applyBorder="1">
      <alignment vertical="center"/>
    </xf>
    <xf numFmtId="181" fontId="5" fillId="21" borderId="31" xfId="15" applyNumberFormat="1" applyFont="1" applyFill="1" applyBorder="1" applyAlignment="1">
      <alignment horizontal="center" vertical="center"/>
    </xf>
    <xf numFmtId="20" fontId="10" fillId="21" borderId="17" xfId="37" applyNumberFormat="1" applyFont="1" applyFill="1" applyBorder="1" applyAlignment="1">
      <alignment horizontal="center" vertical="center"/>
    </xf>
    <xf numFmtId="183" fontId="6" fillId="21" borderId="2" xfId="2" applyNumberFormat="1" applyFont="1" applyFill="1" applyBorder="1" applyAlignment="1">
      <alignment horizontal="right" vertical="center"/>
    </xf>
    <xf numFmtId="183" fontId="6" fillId="21" borderId="47" xfId="2" applyNumberFormat="1" applyFont="1" applyFill="1" applyBorder="1" applyAlignment="1">
      <alignment horizontal="right" vertical="center"/>
    </xf>
    <xf numFmtId="181" fontId="6" fillId="21" borderId="17" xfId="15" applyNumberFormat="1" applyFont="1" applyFill="1" applyBorder="1">
      <alignment vertical="center"/>
    </xf>
    <xf numFmtId="181" fontId="5" fillId="21" borderId="32" xfId="15" applyNumberFormat="1" applyFont="1" applyFill="1" applyBorder="1" applyAlignment="1">
      <alignment horizontal="center" vertical="center"/>
    </xf>
    <xf numFmtId="20" fontId="10" fillId="21" borderId="18" xfId="37" applyNumberFormat="1" applyFont="1" applyFill="1" applyBorder="1" applyAlignment="1">
      <alignment horizontal="center" vertical="center"/>
    </xf>
    <xf numFmtId="183" fontId="6" fillId="21" borderId="28" xfId="2" applyNumberFormat="1" applyFont="1" applyFill="1" applyBorder="1" applyAlignment="1">
      <alignment horizontal="right" vertical="center"/>
    </xf>
    <xf numFmtId="183" fontId="6" fillId="21" borderId="94" xfId="2" applyNumberFormat="1" applyFont="1" applyFill="1" applyBorder="1" applyAlignment="1">
      <alignment horizontal="right" vertical="center"/>
    </xf>
    <xf numFmtId="181" fontId="6" fillId="21" borderId="18" xfId="15" applyNumberFormat="1" applyFont="1" applyFill="1" applyBorder="1">
      <alignment vertical="center"/>
    </xf>
    <xf numFmtId="181" fontId="5" fillId="21" borderId="90" xfId="15" applyNumberFormat="1" applyFont="1" applyFill="1" applyBorder="1" applyAlignment="1">
      <alignment horizontal="center" vertical="center"/>
    </xf>
    <xf numFmtId="183" fontId="4" fillId="0" borderId="26" xfId="2" applyNumberFormat="1" applyFont="1" applyFill="1" applyBorder="1" applyAlignment="1">
      <alignment horizontal="right" vertical="center"/>
    </xf>
    <xf numFmtId="183" fontId="4" fillId="0" borderId="92" xfId="2" applyNumberFormat="1" applyFont="1" applyFill="1" applyBorder="1" applyAlignment="1">
      <alignment horizontal="right" vertical="center"/>
    </xf>
    <xf numFmtId="0" fontId="12" fillId="0" borderId="40" xfId="0" applyFont="1" applyBorder="1">
      <alignment vertical="center"/>
    </xf>
    <xf numFmtId="0" fontId="12" fillId="0" borderId="42" xfId="0" applyFont="1" applyBorder="1">
      <alignment vertical="center"/>
    </xf>
    <xf numFmtId="182" fontId="6" fillId="0" borderId="42" xfId="2" applyNumberFormat="1" applyFont="1" applyFill="1" applyBorder="1" applyAlignment="1">
      <alignment horizontal="right" vertical="center"/>
    </xf>
    <xf numFmtId="0" fontId="37" fillId="0" borderId="11" xfId="15" applyFont="1" applyBorder="1">
      <alignment vertical="center"/>
    </xf>
    <xf numFmtId="183" fontId="4" fillId="0" borderId="41" xfId="2" applyNumberFormat="1" applyFont="1" applyFill="1" applyBorder="1" applyAlignment="1">
      <alignment horizontal="right" vertical="center"/>
    </xf>
    <xf numFmtId="183" fontId="4" fillId="0" borderId="97" xfId="2" applyNumberFormat="1" applyFont="1" applyFill="1" applyBorder="1" applyAlignment="1">
      <alignment horizontal="right" vertical="center"/>
    </xf>
    <xf numFmtId="20" fontId="4" fillId="19" borderId="25" xfId="37" applyNumberFormat="1" applyFont="1" applyFill="1" applyBorder="1" applyAlignment="1">
      <alignment horizontal="center" vertical="center"/>
    </xf>
    <xf numFmtId="178" fontId="4" fillId="19" borderId="34" xfId="15" applyNumberFormat="1" applyFont="1" applyFill="1" applyBorder="1">
      <alignment vertical="center"/>
    </xf>
    <xf numFmtId="0" fontId="35" fillId="11" borderId="88" xfId="15" applyFont="1" applyFill="1" applyBorder="1" applyAlignment="1">
      <alignment horizontal="center" vertical="center"/>
    </xf>
    <xf numFmtId="0" fontId="35" fillId="11" borderId="87" xfId="15" applyFont="1" applyFill="1" applyBorder="1">
      <alignment vertical="center"/>
    </xf>
    <xf numFmtId="0" fontId="35" fillId="11" borderId="89" xfId="15" applyFont="1" applyFill="1" applyBorder="1">
      <alignment vertical="center"/>
    </xf>
    <xf numFmtId="0" fontId="4" fillId="22" borderId="40" xfId="15" applyFont="1" applyFill="1" applyBorder="1" applyAlignment="1">
      <alignment horizontal="center" vertical="center"/>
    </xf>
    <xf numFmtId="0" fontId="4" fillId="22" borderId="87" xfId="15" applyFont="1" applyFill="1" applyBorder="1">
      <alignment vertical="center"/>
    </xf>
    <xf numFmtId="178" fontId="4" fillId="22" borderId="40" xfId="15" applyNumberFormat="1" applyFont="1" applyFill="1" applyBorder="1">
      <alignment vertical="center"/>
    </xf>
    <xf numFmtId="20" fontId="4" fillId="22" borderId="18" xfId="37" applyNumberFormat="1" applyFont="1" applyFill="1" applyBorder="1" applyAlignment="1">
      <alignment horizontal="center" vertical="center"/>
    </xf>
    <xf numFmtId="0" fontId="4" fillId="22" borderId="26" xfId="15" applyFont="1" applyFill="1" applyBorder="1">
      <alignment vertical="center"/>
    </xf>
    <xf numFmtId="0" fontId="30" fillId="22" borderId="26" xfId="15" applyFont="1" applyFill="1" applyBorder="1">
      <alignment vertical="center"/>
    </xf>
    <xf numFmtId="178" fontId="5" fillId="22" borderId="12" xfId="15" applyNumberFormat="1" applyFont="1" applyFill="1" applyBorder="1">
      <alignment vertical="center"/>
    </xf>
    <xf numFmtId="0" fontId="39" fillId="11" borderId="13" xfId="15" applyFont="1" applyFill="1" applyBorder="1">
      <alignment vertical="center"/>
    </xf>
    <xf numFmtId="0" fontId="2" fillId="0" borderId="0" xfId="63">
      <alignment vertical="center"/>
    </xf>
    <xf numFmtId="0" fontId="40" fillId="0" borderId="0" xfId="63" applyFont="1">
      <alignment vertical="center"/>
    </xf>
    <xf numFmtId="0" fontId="2" fillId="23" borderId="0" xfId="63" applyFill="1">
      <alignment vertical="center"/>
    </xf>
    <xf numFmtId="0" fontId="42" fillId="0" borderId="0" xfId="63" applyFont="1">
      <alignment vertical="center"/>
    </xf>
    <xf numFmtId="0" fontId="2" fillId="24" borderId="0" xfId="63" applyFill="1">
      <alignment vertical="center"/>
    </xf>
    <xf numFmtId="0" fontId="43" fillId="0" borderId="0" xfId="63" applyFont="1" applyAlignment="1">
      <alignment horizontal="center" vertical="center"/>
    </xf>
    <xf numFmtId="0" fontId="45" fillId="0" borderId="0" xfId="63" applyFont="1">
      <alignment vertical="center"/>
    </xf>
    <xf numFmtId="0" fontId="2" fillId="25" borderId="0" xfId="63" applyFill="1">
      <alignment vertical="center"/>
    </xf>
    <xf numFmtId="0" fontId="30" fillId="22" borderId="87" xfId="15" applyFont="1" applyFill="1" applyBorder="1">
      <alignment vertical="center"/>
    </xf>
    <xf numFmtId="0" fontId="46" fillId="0" borderId="0" xfId="63" applyFont="1" applyAlignment="1">
      <alignment horizontal="center" vertical="center"/>
    </xf>
    <xf numFmtId="183" fontId="6" fillId="26" borderId="10" xfId="2" applyNumberFormat="1" applyFont="1" applyFill="1" applyBorder="1" applyAlignment="1">
      <alignment horizontal="right" vertical="center"/>
    </xf>
    <xf numFmtId="183" fontId="6" fillId="26" borderId="2" xfId="2" applyNumberFormat="1" applyFont="1" applyFill="1" applyBorder="1" applyAlignment="1">
      <alignment horizontal="right" vertical="center"/>
    </xf>
    <xf numFmtId="183" fontId="6" fillId="23" borderId="26" xfId="2" applyNumberFormat="1" applyFont="1" applyFill="1" applyBorder="1" applyAlignment="1">
      <alignment horizontal="right" vertical="center"/>
    </xf>
    <xf numFmtId="183" fontId="6" fillId="23" borderId="2" xfId="2" applyNumberFormat="1" applyFont="1" applyFill="1" applyBorder="1" applyAlignment="1">
      <alignment horizontal="right" vertical="center"/>
    </xf>
    <xf numFmtId="183" fontId="6" fillId="23" borderId="28" xfId="2" applyNumberFormat="1" applyFont="1" applyFill="1" applyBorder="1" applyAlignment="1">
      <alignment horizontal="right" vertical="center"/>
    </xf>
    <xf numFmtId="183" fontId="6" fillId="26" borderId="12" xfId="2" applyNumberFormat="1" applyFont="1" applyFill="1" applyBorder="1" applyAlignment="1">
      <alignment horizontal="right" vertical="center"/>
    </xf>
    <xf numFmtId="183" fontId="4" fillId="26" borderId="26" xfId="2" applyNumberFormat="1" applyFont="1" applyFill="1" applyBorder="1" applyAlignment="1">
      <alignment horizontal="right" vertical="center"/>
    </xf>
    <xf numFmtId="183" fontId="6" fillId="26" borderId="94" xfId="2" applyNumberFormat="1" applyFont="1" applyFill="1" applyBorder="1" applyAlignment="1">
      <alignment horizontal="right" vertical="center"/>
    </xf>
    <xf numFmtId="183" fontId="4" fillId="26" borderId="92" xfId="2" applyNumberFormat="1" applyFont="1" applyFill="1" applyBorder="1" applyAlignment="1">
      <alignment horizontal="right" vertical="center"/>
    </xf>
    <xf numFmtId="0" fontId="5" fillId="0" borderId="57" xfId="15" applyFont="1" applyBorder="1">
      <alignment vertical="center"/>
    </xf>
    <xf numFmtId="0" fontId="0" fillId="0" borderId="0" xfId="0" applyAlignment="1">
      <alignment horizontal="right" vertical="center"/>
    </xf>
    <xf numFmtId="183" fontId="6" fillId="22" borderId="26" xfId="2" applyNumberFormat="1" applyFont="1" applyFill="1" applyBorder="1" applyAlignment="1">
      <alignment horizontal="right" vertical="center"/>
    </xf>
    <xf numFmtId="183" fontId="6" fillId="22" borderId="14" xfId="2" applyNumberFormat="1" applyFont="1" applyFill="1" applyBorder="1" applyAlignment="1">
      <alignment horizontal="right" vertical="center"/>
    </xf>
    <xf numFmtId="183" fontId="6" fillId="22" borderId="2" xfId="2" applyNumberFormat="1" applyFont="1" applyFill="1" applyBorder="1" applyAlignment="1">
      <alignment horizontal="right" vertical="center"/>
    </xf>
    <xf numFmtId="183" fontId="6" fillId="22" borderId="10" xfId="2" applyNumberFormat="1" applyFont="1" applyFill="1" applyBorder="1" applyAlignment="1">
      <alignment horizontal="right" vertical="center"/>
    </xf>
    <xf numFmtId="0" fontId="2" fillId="23" borderId="8" xfId="63" applyFill="1" applyBorder="1" applyAlignment="1">
      <alignment horizontal="center" vertical="center"/>
    </xf>
    <xf numFmtId="0" fontId="2" fillId="23" borderId="2" xfId="63" applyFill="1" applyBorder="1" applyAlignment="1">
      <alignment horizontal="center" vertical="center"/>
    </xf>
    <xf numFmtId="0" fontId="6" fillId="27" borderId="4" xfId="15" applyFont="1" applyFill="1" applyBorder="1">
      <alignment vertical="center"/>
    </xf>
    <xf numFmtId="0" fontId="6" fillId="27" borderId="1" xfId="15" applyFont="1" applyFill="1" applyBorder="1">
      <alignment vertical="center"/>
    </xf>
    <xf numFmtId="0" fontId="6" fillId="27" borderId="13" xfId="15" applyFont="1" applyFill="1" applyBorder="1">
      <alignment vertical="center"/>
    </xf>
    <xf numFmtId="0" fontId="6" fillId="27" borderId="11" xfId="15" applyFont="1" applyFill="1" applyBorder="1">
      <alignment vertical="center"/>
    </xf>
    <xf numFmtId="0" fontId="6" fillId="27" borderId="57" xfId="15" applyFont="1" applyFill="1" applyBorder="1">
      <alignment vertical="center"/>
    </xf>
    <xf numFmtId="0" fontId="6" fillId="27" borderId="6" xfId="15" applyFont="1" applyFill="1" applyBorder="1">
      <alignment vertical="center"/>
    </xf>
    <xf numFmtId="0" fontId="6" fillId="27" borderId="52" xfId="15" applyFont="1" applyFill="1" applyBorder="1">
      <alignment vertical="center"/>
    </xf>
    <xf numFmtId="0" fontId="6" fillId="27" borderId="5" xfId="15" applyFont="1" applyFill="1" applyBorder="1">
      <alignment vertical="center"/>
    </xf>
    <xf numFmtId="20" fontId="4" fillId="20" borderId="19" xfId="37" applyNumberFormat="1" applyFont="1" applyFill="1" applyBorder="1" applyAlignment="1">
      <alignment horizontal="center" vertical="center"/>
    </xf>
    <xf numFmtId="0" fontId="4" fillId="20" borderId="11" xfId="15" applyFont="1" applyFill="1" applyBorder="1">
      <alignment vertical="center"/>
    </xf>
    <xf numFmtId="20" fontId="4" fillId="20" borderId="17" xfId="37" applyNumberFormat="1" applyFont="1" applyFill="1" applyBorder="1" applyAlignment="1">
      <alignment horizontal="center" vertical="center"/>
    </xf>
    <xf numFmtId="0" fontId="4" fillId="20" borderId="5" xfId="15" applyFont="1" applyFill="1" applyBorder="1">
      <alignment vertical="center"/>
    </xf>
    <xf numFmtId="20" fontId="4" fillId="20" borderId="18" xfId="37" applyNumberFormat="1" applyFont="1" applyFill="1" applyBorder="1" applyAlignment="1">
      <alignment horizontal="center" vertical="center"/>
    </xf>
    <xf numFmtId="0" fontId="4" fillId="28" borderId="18" xfId="15" applyFont="1" applyFill="1" applyBorder="1" applyAlignment="1">
      <alignment horizontal="center" vertical="center"/>
    </xf>
    <xf numFmtId="0" fontId="4" fillId="28" borderId="13" xfId="15" applyFont="1" applyFill="1" applyBorder="1">
      <alignment vertical="center"/>
    </xf>
    <xf numFmtId="0" fontId="35" fillId="28" borderId="88" xfId="15" applyFont="1" applyFill="1" applyBorder="1" applyAlignment="1">
      <alignment horizontal="center" vertical="center"/>
    </xf>
    <xf numFmtId="0" fontId="4" fillId="28" borderId="87" xfId="15" applyFont="1" applyFill="1" applyBorder="1">
      <alignment vertical="center"/>
    </xf>
    <xf numFmtId="0" fontId="4" fillId="28" borderId="89" xfId="15" applyFont="1" applyFill="1" applyBorder="1">
      <alignment vertical="center"/>
    </xf>
    <xf numFmtId="0" fontId="4" fillId="20" borderId="24" xfId="15" applyFont="1" applyFill="1" applyBorder="1">
      <alignment vertical="center"/>
    </xf>
    <xf numFmtId="0" fontId="4" fillId="20" borderId="1" xfId="15" applyFont="1" applyFill="1" applyBorder="1">
      <alignment vertical="center"/>
    </xf>
    <xf numFmtId="0" fontId="4" fillId="20" borderId="21" xfId="15" applyFont="1" applyFill="1" applyBorder="1">
      <alignment vertical="center"/>
    </xf>
    <xf numFmtId="0" fontId="4" fillId="20" borderId="28" xfId="15" applyFont="1" applyFill="1" applyBorder="1">
      <alignment vertical="center"/>
    </xf>
    <xf numFmtId="0" fontId="4" fillId="20" borderId="90" xfId="15" applyFont="1" applyFill="1" applyBorder="1">
      <alignment vertical="center"/>
    </xf>
    <xf numFmtId="0" fontId="30" fillId="20" borderId="11" xfId="15" applyFont="1" applyFill="1" applyBorder="1">
      <alignment vertical="center"/>
    </xf>
    <xf numFmtId="0" fontId="33" fillId="20" borderId="5" xfId="15" applyFont="1" applyFill="1" applyBorder="1">
      <alignment vertical="center"/>
    </xf>
    <xf numFmtId="0" fontId="30" fillId="20" borderId="5" xfId="15" applyFont="1" applyFill="1" applyBorder="1">
      <alignment vertical="center"/>
    </xf>
    <xf numFmtId="183" fontId="4" fillId="20" borderId="10" xfId="2" applyNumberFormat="1" applyFont="1" applyFill="1" applyBorder="1" applyAlignment="1">
      <alignment horizontal="right" vertical="center"/>
    </xf>
    <xf numFmtId="183" fontId="4" fillId="20" borderId="26" xfId="2" applyNumberFormat="1" applyFont="1" applyFill="1" applyBorder="1" applyAlignment="1">
      <alignment horizontal="right" vertical="center"/>
    </xf>
    <xf numFmtId="183" fontId="4" fillId="22" borderId="26" xfId="2" applyNumberFormat="1" applyFont="1" applyFill="1" applyBorder="1" applyAlignment="1">
      <alignment horizontal="right" vertical="center"/>
    </xf>
    <xf numFmtId="183" fontId="4" fillId="20" borderId="92" xfId="2" applyNumberFormat="1" applyFont="1" applyFill="1" applyBorder="1" applyAlignment="1">
      <alignment horizontal="right" vertical="center"/>
    </xf>
    <xf numFmtId="183" fontId="4" fillId="20" borderId="14" xfId="2" applyNumberFormat="1" applyFont="1" applyFill="1" applyBorder="1" applyAlignment="1">
      <alignment horizontal="right" vertical="center"/>
    </xf>
    <xf numFmtId="183" fontId="4" fillId="20" borderId="2" xfId="2" applyNumberFormat="1" applyFont="1" applyFill="1" applyBorder="1" applyAlignment="1">
      <alignment horizontal="right" vertical="center"/>
    </xf>
    <xf numFmtId="183" fontId="4" fillId="12" borderId="2" xfId="2" applyNumberFormat="1" applyFont="1" applyFill="1" applyBorder="1" applyAlignment="1">
      <alignment horizontal="right" vertical="center"/>
    </xf>
    <xf numFmtId="183" fontId="4" fillId="20" borderId="47" xfId="2" applyNumberFormat="1" applyFont="1" applyFill="1" applyBorder="1" applyAlignment="1">
      <alignment horizontal="right" vertical="center"/>
    </xf>
    <xf numFmtId="183" fontId="4" fillId="20" borderId="12" xfId="2" applyNumberFormat="1" applyFont="1" applyFill="1" applyBorder="1" applyAlignment="1">
      <alignment horizontal="right" vertical="center"/>
    </xf>
    <xf numFmtId="183" fontId="4" fillId="20" borderId="28" xfId="2" applyNumberFormat="1" applyFont="1" applyFill="1" applyBorder="1" applyAlignment="1">
      <alignment horizontal="right" vertical="center"/>
    </xf>
    <xf numFmtId="183" fontId="4" fillId="20" borderId="94" xfId="2" applyNumberFormat="1" applyFont="1" applyFill="1" applyBorder="1" applyAlignment="1">
      <alignment horizontal="right" vertical="center"/>
    </xf>
    <xf numFmtId="183" fontId="4" fillId="21" borderId="10" xfId="2" applyNumberFormat="1" applyFont="1" applyFill="1" applyBorder="1" applyAlignment="1">
      <alignment horizontal="right" vertical="center"/>
    </xf>
    <xf numFmtId="183" fontId="4" fillId="21" borderId="26" xfId="2" applyNumberFormat="1" applyFont="1" applyFill="1" applyBorder="1" applyAlignment="1">
      <alignment horizontal="right" vertical="center"/>
    </xf>
    <xf numFmtId="183" fontId="4" fillId="21" borderId="92" xfId="2" applyNumberFormat="1" applyFont="1" applyFill="1" applyBorder="1" applyAlignment="1">
      <alignment horizontal="right" vertical="center"/>
    </xf>
    <xf numFmtId="183" fontId="4" fillId="21" borderId="2" xfId="2" applyNumberFormat="1" applyFont="1" applyFill="1" applyBorder="1" applyAlignment="1">
      <alignment horizontal="right" vertical="center"/>
    </xf>
    <xf numFmtId="183" fontId="4" fillId="21" borderId="47" xfId="2" applyNumberFormat="1" applyFont="1" applyFill="1" applyBorder="1" applyAlignment="1">
      <alignment horizontal="right" vertical="center"/>
    </xf>
    <xf numFmtId="183" fontId="4" fillId="21" borderId="28" xfId="2" applyNumberFormat="1" applyFont="1" applyFill="1" applyBorder="1" applyAlignment="1">
      <alignment horizontal="right" vertical="center"/>
    </xf>
    <xf numFmtId="183" fontId="4" fillId="21" borderId="94" xfId="2" applyNumberFormat="1" applyFont="1" applyFill="1" applyBorder="1" applyAlignment="1">
      <alignment horizontal="right" vertical="center"/>
    </xf>
    <xf numFmtId="183" fontId="4" fillId="29" borderId="26" xfId="2" applyNumberFormat="1" applyFont="1" applyFill="1" applyBorder="1" applyAlignment="1">
      <alignment horizontal="right" vertical="center"/>
    </xf>
    <xf numFmtId="0" fontId="2" fillId="25" borderId="8" xfId="63" applyFill="1" applyBorder="1" applyAlignment="1">
      <alignment horizontal="center" vertical="center"/>
    </xf>
    <xf numFmtId="0" fontId="2" fillId="25" borderId="2" xfId="63" applyFill="1" applyBorder="1" applyAlignment="1">
      <alignment horizontal="center" vertical="center"/>
    </xf>
    <xf numFmtId="0" fontId="2" fillId="23" borderId="8" xfId="63" applyFill="1" applyBorder="1" applyAlignment="1">
      <alignment horizontal="center" vertical="center"/>
    </xf>
    <xf numFmtId="0" fontId="2" fillId="23" borderId="2" xfId="63" applyFill="1" applyBorder="1" applyAlignment="1">
      <alignment horizontal="center" vertical="center"/>
    </xf>
    <xf numFmtId="0" fontId="38" fillId="24" borderId="8" xfId="63" applyFont="1" applyFill="1" applyBorder="1" applyAlignment="1">
      <alignment horizontal="center" vertical="center"/>
    </xf>
    <xf numFmtId="0" fontId="38" fillId="24" borderId="2" xfId="63" applyFont="1" applyFill="1" applyBorder="1" applyAlignment="1">
      <alignment horizontal="center" vertical="center"/>
    </xf>
    <xf numFmtId="0" fontId="2" fillId="0" borderId="43" xfId="63" applyBorder="1" applyAlignment="1">
      <alignment horizontal="center" vertical="center"/>
    </xf>
    <xf numFmtId="0" fontId="2" fillId="0" borderId="0" xfId="63" applyAlignment="1">
      <alignment horizontal="center" vertical="center"/>
    </xf>
    <xf numFmtId="0" fontId="2" fillId="24" borderId="8" xfId="63" applyFill="1" applyBorder="1" applyAlignment="1">
      <alignment horizontal="center" vertical="center"/>
    </xf>
    <xf numFmtId="0" fontId="2" fillId="24" borderId="2" xfId="63" applyFill="1" applyBorder="1" applyAlignment="1">
      <alignment horizontal="center" vertical="center"/>
    </xf>
    <xf numFmtId="0" fontId="2" fillId="15" borderId="8" xfId="63" applyFill="1" applyBorder="1" applyAlignment="1">
      <alignment horizontal="center" vertical="center"/>
    </xf>
    <xf numFmtId="0" fontId="2" fillId="15" borderId="2" xfId="63" applyFill="1" applyBorder="1" applyAlignment="1">
      <alignment horizontal="center" vertical="center"/>
    </xf>
    <xf numFmtId="0" fontId="46" fillId="0" borderId="0" xfId="63" applyFont="1" applyAlignment="1">
      <alignment horizontal="center" vertical="center"/>
    </xf>
    <xf numFmtId="0" fontId="1" fillId="25" borderId="8" xfId="68" applyFill="1" applyBorder="1" applyAlignment="1">
      <alignment horizontal="center" vertical="center"/>
    </xf>
    <xf numFmtId="0" fontId="1" fillId="25" borderId="2" xfId="68" applyFill="1" applyBorder="1" applyAlignment="1">
      <alignment horizontal="center" vertical="center"/>
    </xf>
    <xf numFmtId="20" fontId="44" fillId="0" borderId="65" xfId="63" applyNumberFormat="1" applyFont="1" applyBorder="1" applyAlignment="1">
      <alignment horizontal="center" vertical="center"/>
    </xf>
    <xf numFmtId="20" fontId="44" fillId="0" borderId="0" xfId="63" applyNumberFormat="1" applyFont="1" applyAlignment="1">
      <alignment horizontal="center" vertical="center"/>
    </xf>
    <xf numFmtId="20" fontId="44" fillId="0" borderId="0" xfId="63" applyNumberFormat="1" applyFont="1" applyAlignment="1">
      <alignment horizontal="right" vertical="center"/>
    </xf>
    <xf numFmtId="184" fontId="13" fillId="0" borderId="8" xfId="33" applyNumberFormat="1" applyFont="1" applyBorder="1" applyAlignment="1">
      <alignment horizontal="center" vertical="center"/>
    </xf>
    <xf numFmtId="184" fontId="13" fillId="0" borderId="47" xfId="33" applyNumberFormat="1" applyFont="1" applyBorder="1" applyAlignment="1">
      <alignment horizontal="center" vertical="center"/>
    </xf>
    <xf numFmtId="184" fontId="13" fillId="0" borderId="2" xfId="33" applyNumberFormat="1" applyFont="1" applyBorder="1" applyAlignment="1">
      <alignment horizontal="center" vertical="center"/>
    </xf>
    <xf numFmtId="56" fontId="12" fillId="0" borderId="8" xfId="33" applyNumberFormat="1" applyFont="1" applyBorder="1" applyAlignment="1">
      <alignment horizontal="center" vertical="center"/>
    </xf>
    <xf numFmtId="56" fontId="12" fillId="0" borderId="2" xfId="33" applyNumberFormat="1" applyFont="1" applyBorder="1" applyAlignment="1">
      <alignment horizontal="center" vertical="center"/>
    </xf>
    <xf numFmtId="56" fontId="47" fillId="0" borderId="5" xfId="33" applyNumberFormat="1" applyFont="1" applyBorder="1" applyAlignment="1">
      <alignment horizontal="center" vertical="center" textRotation="255" wrapText="1"/>
    </xf>
    <xf numFmtId="56" fontId="47" fillId="0" borderId="6" xfId="33" applyNumberFormat="1" applyFont="1" applyBorder="1" applyAlignment="1">
      <alignment horizontal="center" vertical="center" textRotation="255" wrapText="1"/>
    </xf>
    <xf numFmtId="56" fontId="47" fillId="0" borderId="4" xfId="33" applyNumberFormat="1" applyFont="1" applyBorder="1" applyAlignment="1">
      <alignment horizontal="center" vertical="center" textRotation="255" wrapText="1"/>
    </xf>
    <xf numFmtId="0" fontId="26" fillId="0" borderId="5" xfId="33" applyFont="1" applyBorder="1" applyAlignment="1">
      <alignment horizontal="center" vertical="center" textRotation="255"/>
    </xf>
    <xf numFmtId="0" fontId="26" fillId="0" borderId="6" xfId="33" applyFont="1" applyBorder="1" applyAlignment="1">
      <alignment horizontal="center" vertical="center" textRotation="255"/>
    </xf>
    <xf numFmtId="178" fontId="6" fillId="11" borderId="54" xfId="15" applyNumberFormat="1" applyFont="1" applyFill="1" applyBorder="1" applyAlignment="1">
      <alignment horizontal="center" vertical="center"/>
    </xf>
    <xf numFmtId="178" fontId="6" fillId="11" borderId="6" xfId="15" applyNumberFormat="1" applyFont="1" applyFill="1" applyBorder="1" applyAlignment="1">
      <alignment horizontal="center" vertical="center"/>
    </xf>
    <xf numFmtId="178" fontId="6" fillId="11" borderId="44" xfId="15" applyNumberFormat="1" applyFont="1" applyFill="1" applyBorder="1" applyAlignment="1">
      <alignment horizontal="center" vertical="center"/>
    </xf>
    <xf numFmtId="178" fontId="6" fillId="11" borderId="48" xfId="15" applyNumberFormat="1" applyFont="1" applyFill="1" applyBorder="1" applyAlignment="1">
      <alignment horizontal="center" vertical="center"/>
    </xf>
    <xf numFmtId="178" fontId="6" fillId="4" borderId="49" xfId="15" applyNumberFormat="1" applyFont="1" applyFill="1" applyBorder="1" applyAlignment="1">
      <alignment horizontal="center" vertical="center"/>
    </xf>
    <xf numFmtId="178" fontId="6" fillId="4" borderId="50" xfId="15" applyNumberFormat="1" applyFont="1" applyFill="1" applyBorder="1" applyAlignment="1">
      <alignment horizontal="center" vertical="center"/>
    </xf>
    <xf numFmtId="178" fontId="6" fillId="4" borderId="45" xfId="15" applyNumberFormat="1" applyFont="1" applyFill="1" applyBorder="1" applyAlignment="1">
      <alignment horizontal="center" vertical="center"/>
    </xf>
    <xf numFmtId="178" fontId="6" fillId="19" borderId="48" xfId="15" applyNumberFormat="1" applyFont="1" applyFill="1" applyBorder="1" applyAlignment="1">
      <alignment horizontal="center" vertical="center"/>
    </xf>
    <xf numFmtId="178" fontId="6" fillId="19" borderId="6" xfId="15" applyNumberFormat="1" applyFont="1" applyFill="1" applyBorder="1" applyAlignment="1">
      <alignment horizontal="center" vertical="center"/>
    </xf>
    <xf numFmtId="178" fontId="6" fillId="19" borderId="44" xfId="15" applyNumberFormat="1" applyFont="1" applyFill="1" applyBorder="1" applyAlignment="1">
      <alignment horizontal="center" vertical="center"/>
    </xf>
    <xf numFmtId="178" fontId="6" fillId="11" borderId="59" xfId="15" applyNumberFormat="1" applyFont="1" applyFill="1" applyBorder="1" applyAlignment="1">
      <alignment horizontal="center" vertical="center"/>
    </xf>
    <xf numFmtId="0" fontId="4" fillId="0" borderId="0" xfId="15" applyFont="1" applyAlignment="1">
      <alignment horizontal="center" vertical="center" wrapText="1"/>
    </xf>
    <xf numFmtId="0" fontId="5" fillId="0" borderId="0" xfId="15" applyFont="1" applyAlignment="1">
      <alignment horizontal="right" vertical="center"/>
    </xf>
    <xf numFmtId="2" fontId="4" fillId="0" borderId="0" xfId="15" applyNumberFormat="1" applyFont="1" applyAlignment="1">
      <alignment horizontal="right" vertical="center"/>
    </xf>
    <xf numFmtId="0" fontId="24" fillId="0" borderId="19" xfId="15" applyFont="1" applyBorder="1" applyAlignment="1">
      <alignment horizontal="center" vertical="center" wrapText="1"/>
    </xf>
    <xf numFmtId="0" fontId="24" fillId="0" borderId="25" xfId="15" applyFont="1" applyBorder="1" applyAlignment="1">
      <alignment horizontal="center" vertical="center" wrapText="1"/>
    </xf>
    <xf numFmtId="181" fontId="5" fillId="0" borderId="19" xfId="15" applyNumberFormat="1" applyFont="1" applyBorder="1" applyAlignment="1">
      <alignment horizontal="center" vertical="center"/>
    </xf>
    <xf numFmtId="0" fontId="5" fillId="0" borderId="17" xfId="15" applyFont="1" applyBorder="1" applyAlignment="1">
      <alignment horizontal="center" vertical="center"/>
    </xf>
    <xf numFmtId="0" fontId="5" fillId="0" borderId="18" xfId="15" applyFont="1" applyBorder="1" applyAlignment="1">
      <alignment horizontal="center" vertical="center"/>
    </xf>
    <xf numFmtId="178" fontId="6" fillId="4" borderId="60" xfId="15" applyNumberFormat="1" applyFont="1" applyFill="1" applyBorder="1" applyAlignment="1">
      <alignment horizontal="center" vertical="center"/>
    </xf>
    <xf numFmtId="0" fontId="5" fillId="0" borderId="68" xfId="15" applyFont="1" applyBorder="1" applyAlignment="1">
      <alignment horizontal="center" vertical="center"/>
    </xf>
    <xf numFmtId="178" fontId="6" fillId="4" borderId="55" xfId="15" applyNumberFormat="1" applyFont="1" applyFill="1" applyBorder="1" applyAlignment="1">
      <alignment horizontal="center" vertical="center"/>
    </xf>
    <xf numFmtId="181" fontId="5" fillId="0" borderId="37" xfId="15" applyNumberFormat="1" applyFont="1" applyBorder="1" applyAlignment="1">
      <alignment horizontal="center" vertical="center"/>
    </xf>
    <xf numFmtId="181" fontId="5" fillId="0" borderId="38" xfId="15" applyNumberFormat="1" applyFont="1" applyBorder="1" applyAlignment="1">
      <alignment horizontal="center" vertical="center"/>
    </xf>
    <xf numFmtId="181" fontId="5" fillId="0" borderId="96" xfId="15" applyNumberFormat="1" applyFont="1" applyBorder="1" applyAlignment="1">
      <alignment horizontal="center" vertical="center"/>
    </xf>
    <xf numFmtId="181" fontId="5" fillId="0" borderId="46" xfId="15" applyNumberFormat="1" applyFont="1" applyBorder="1" applyAlignment="1">
      <alignment horizontal="center" vertical="center"/>
    </xf>
    <xf numFmtId="178" fontId="6" fillId="19" borderId="49" xfId="15" applyNumberFormat="1" applyFont="1" applyFill="1" applyBorder="1" applyAlignment="1">
      <alignment horizontal="center" vertical="center"/>
    </xf>
    <xf numFmtId="178" fontId="6" fillId="19" borderId="50" xfId="15" applyNumberFormat="1" applyFont="1" applyFill="1" applyBorder="1" applyAlignment="1">
      <alignment horizontal="center" vertical="center"/>
    </xf>
    <xf numFmtId="178" fontId="6" fillId="19" borderId="45" xfId="15" applyNumberFormat="1" applyFont="1" applyFill="1" applyBorder="1" applyAlignment="1">
      <alignment horizontal="center" vertical="center"/>
    </xf>
    <xf numFmtId="181" fontId="5" fillId="0" borderId="39" xfId="15" applyNumberFormat="1" applyFont="1" applyBorder="1" applyAlignment="1">
      <alignment horizontal="center" vertical="center"/>
    </xf>
    <xf numFmtId="178" fontId="6" fillId="19" borderId="84" xfId="15" applyNumberFormat="1" applyFont="1" applyFill="1" applyBorder="1" applyAlignment="1">
      <alignment horizontal="center" vertical="center"/>
    </xf>
    <xf numFmtId="178" fontId="6" fillId="16" borderId="48" xfId="15" applyNumberFormat="1" applyFont="1" applyFill="1" applyBorder="1" applyAlignment="1">
      <alignment horizontal="center" vertical="center"/>
    </xf>
    <xf numFmtId="178" fontId="6" fillId="16" borderId="6" xfId="15" applyNumberFormat="1" applyFont="1" applyFill="1" applyBorder="1" applyAlignment="1">
      <alignment horizontal="center" vertical="center"/>
    </xf>
    <xf numFmtId="178" fontId="6" fillId="16" borderId="44" xfId="15" applyNumberFormat="1" applyFont="1" applyFill="1" applyBorder="1" applyAlignment="1">
      <alignment horizontal="center" vertical="center"/>
    </xf>
    <xf numFmtId="181" fontId="5" fillId="13" borderId="39" xfId="15" applyNumberFormat="1" applyFont="1" applyFill="1" applyBorder="1" applyAlignment="1">
      <alignment horizontal="center" vertical="center"/>
    </xf>
    <xf numFmtId="181" fontId="5" fillId="13" borderId="37" xfId="15" applyNumberFormat="1" applyFont="1" applyFill="1" applyBorder="1" applyAlignment="1">
      <alignment horizontal="center" vertical="center"/>
    </xf>
    <xf numFmtId="178" fontId="6" fillId="16" borderId="49" xfId="15" applyNumberFormat="1" applyFont="1" applyFill="1" applyBorder="1" applyAlignment="1">
      <alignment horizontal="center" vertical="center"/>
    </xf>
    <xf numFmtId="178" fontId="6" fillId="16" borderId="50" xfId="15" applyNumberFormat="1" applyFont="1" applyFill="1" applyBorder="1" applyAlignment="1">
      <alignment horizontal="center" vertical="center"/>
    </xf>
    <xf numFmtId="178" fontId="6" fillId="16" borderId="45" xfId="15" applyNumberFormat="1" applyFont="1" applyFill="1" applyBorder="1" applyAlignment="1">
      <alignment horizontal="center" vertical="center"/>
    </xf>
    <xf numFmtId="187" fontId="6" fillId="16" borderId="49" xfId="15" applyNumberFormat="1" applyFont="1" applyFill="1" applyBorder="1" applyAlignment="1">
      <alignment horizontal="center" vertical="center"/>
    </xf>
    <xf numFmtId="187" fontId="6" fillId="16" borderId="50" xfId="15" applyNumberFormat="1" applyFont="1" applyFill="1" applyBorder="1" applyAlignment="1">
      <alignment horizontal="center" vertical="center"/>
    </xf>
    <xf numFmtId="187" fontId="4" fillId="16" borderId="48" xfId="15" applyNumberFormat="1" applyFont="1" applyFill="1" applyBorder="1" applyAlignment="1">
      <alignment horizontal="center" vertical="center"/>
    </xf>
    <xf numFmtId="187" fontId="4" fillId="16" borderId="6" xfId="15" applyNumberFormat="1" applyFont="1" applyFill="1" applyBorder="1" applyAlignment="1">
      <alignment horizontal="center" vertical="center"/>
    </xf>
    <xf numFmtId="187" fontId="4" fillId="16" borderId="44" xfId="15" applyNumberFormat="1" applyFont="1" applyFill="1" applyBorder="1" applyAlignment="1">
      <alignment horizontal="center" vertical="center"/>
    </xf>
    <xf numFmtId="0" fontId="6" fillId="0" borderId="39" xfId="15" applyFont="1" applyBorder="1" applyAlignment="1">
      <alignment horizontal="center" vertical="center"/>
    </xf>
    <xf numFmtId="0" fontId="6" fillId="0" borderId="38" xfId="15" applyFont="1" applyBorder="1" applyAlignment="1">
      <alignment horizontal="center" vertical="center"/>
    </xf>
    <xf numFmtId="0" fontId="24" fillId="0" borderId="39" xfId="15" applyFont="1" applyBorder="1" applyAlignment="1">
      <alignment horizontal="center" vertical="center" wrapText="1"/>
    </xf>
    <xf numFmtId="0" fontId="24" fillId="0" borderId="38" xfId="15" applyFont="1" applyBorder="1" applyAlignment="1">
      <alignment horizontal="center" vertical="center" wrapText="1"/>
    </xf>
    <xf numFmtId="0" fontId="6" fillId="0" borderId="43" xfId="15" applyFont="1" applyBorder="1" applyAlignment="1">
      <alignment horizontal="center" vertical="center"/>
    </xf>
    <xf numFmtId="0" fontId="6" fillId="0" borderId="0" xfId="15" applyFont="1" applyAlignment="1">
      <alignment horizontal="center" vertical="center"/>
    </xf>
    <xf numFmtId="178" fontId="6" fillId="0" borderId="48" xfId="15" applyNumberFormat="1" applyFont="1" applyBorder="1" applyAlignment="1">
      <alignment horizontal="center" vertical="center"/>
    </xf>
    <xf numFmtId="178" fontId="6" fillId="0" borderId="6" xfId="15" applyNumberFormat="1" applyFont="1" applyBorder="1" applyAlignment="1">
      <alignment horizontal="center" vertical="center"/>
    </xf>
    <xf numFmtId="178" fontId="6" fillId="0" borderId="44" xfId="15" applyNumberFormat="1" applyFont="1" applyBorder="1" applyAlignment="1">
      <alignment horizontal="center" vertical="center"/>
    </xf>
    <xf numFmtId="178" fontId="6" fillId="0" borderId="59" xfId="15" applyNumberFormat="1" applyFont="1" applyBorder="1" applyAlignment="1">
      <alignment horizontal="center" vertical="center"/>
    </xf>
    <xf numFmtId="178" fontId="6" fillId="0" borderId="54" xfId="15" applyNumberFormat="1" applyFont="1" applyBorder="1" applyAlignment="1">
      <alignment horizontal="center" vertical="center"/>
    </xf>
    <xf numFmtId="178" fontId="6" fillId="12" borderId="48" xfId="15" applyNumberFormat="1" applyFont="1" applyFill="1" applyBorder="1" applyAlignment="1">
      <alignment horizontal="center" vertical="center"/>
    </xf>
    <xf numFmtId="178" fontId="6" fillId="12" borderId="6" xfId="15" applyNumberFormat="1" applyFont="1" applyFill="1" applyBorder="1" applyAlignment="1">
      <alignment horizontal="center" vertical="center"/>
    </xf>
    <xf numFmtId="178" fontId="6" fillId="12" borderId="44" xfId="15" applyNumberFormat="1" applyFont="1" applyFill="1" applyBorder="1" applyAlignment="1">
      <alignment horizontal="center" vertical="center"/>
    </xf>
    <xf numFmtId="178" fontId="6" fillId="12" borderId="54" xfId="15" applyNumberFormat="1" applyFont="1" applyFill="1" applyBorder="1" applyAlignment="1">
      <alignment horizontal="center" vertical="center"/>
    </xf>
    <xf numFmtId="178" fontId="6" fillId="12" borderId="59" xfId="15" applyNumberFormat="1" applyFont="1" applyFill="1" applyBorder="1" applyAlignment="1">
      <alignment horizontal="center" vertical="center"/>
    </xf>
    <xf numFmtId="0" fontId="5" fillId="0" borderId="25" xfId="15" applyFont="1" applyBorder="1" applyAlignment="1">
      <alignment horizontal="center" vertical="center"/>
    </xf>
    <xf numFmtId="181" fontId="5" fillId="0" borderId="29" xfId="15" applyNumberFormat="1" applyFont="1" applyBorder="1" applyAlignment="1">
      <alignment horizontal="center" vertical="center"/>
    </xf>
    <xf numFmtId="181" fontId="5" fillId="0" borderId="51" xfId="15" applyNumberFormat="1" applyFont="1" applyBorder="1" applyAlignment="1">
      <alignment horizontal="center" vertical="center"/>
    </xf>
    <xf numFmtId="181" fontId="5" fillId="0" borderId="73" xfId="15" applyNumberFormat="1" applyFont="1" applyBorder="1" applyAlignment="1">
      <alignment horizontal="center" vertical="center"/>
    </xf>
    <xf numFmtId="0" fontId="0" fillId="0" borderId="0" xfId="0" applyAlignment="1">
      <alignment horizontal="center" vertical="center"/>
    </xf>
    <xf numFmtId="0" fontId="0" fillId="0" borderId="0" xfId="0">
      <alignment vertical="center"/>
    </xf>
    <xf numFmtId="185" fontId="5" fillId="0" borderId="23" xfId="15" applyNumberFormat="1" applyFont="1" applyBorder="1" applyAlignment="1">
      <alignment horizontal="center" vertical="center"/>
    </xf>
    <xf numFmtId="180" fontId="6" fillId="0" borderId="23" xfId="15" applyNumberFormat="1" applyFont="1" applyBorder="1" applyAlignment="1">
      <alignment horizontal="center" vertical="center"/>
    </xf>
    <xf numFmtId="181" fontId="5" fillId="0" borderId="17" xfId="15" applyNumberFormat="1" applyFont="1" applyBorder="1" applyAlignment="1">
      <alignment horizontal="center" vertical="center"/>
    </xf>
  </cellXfs>
  <cellStyles count="69">
    <cellStyle name="パーセント" xfId="1" builtinId="5"/>
    <cellStyle name="パーセント 2" xfId="64" xr:uid="{82CA04A6-A179-4A94-AB39-2E9E97D8A8DA}"/>
    <cellStyle name="桁区切り [0.00]" xfId="2" builtinId="3"/>
    <cellStyle name="桁区切り [0.00] 2" xfId="65" xr:uid="{AC733EFC-B779-4DB7-B365-C5FCDCEF896B}"/>
    <cellStyle name="桁区切り[0]" xfId="3" xr:uid="{00000000-0005-0000-0000-000002000000}"/>
    <cellStyle name="桁区切り[0] 2" xfId="66" xr:uid="{6F7BDAA1-412F-4E4F-9723-6CE0E7333990}"/>
    <cellStyle name="通貨[0]" xfId="4" xr:uid="{00000000-0005-0000-0000-000003000000}"/>
    <cellStyle name="通貨[0] 2" xfId="67" xr:uid="{AD1FF091-4C96-4397-8CF2-E9526A59FAE9}"/>
    <cellStyle name="標準" xfId="0" builtinId="0"/>
    <cellStyle name="標準 10" xfId="5" xr:uid="{00000000-0005-0000-0000-000005000000}"/>
    <cellStyle name="標準 11" xfId="6" xr:uid="{00000000-0005-0000-0000-000006000000}"/>
    <cellStyle name="標準 12" xfId="7" xr:uid="{00000000-0005-0000-0000-000007000000}"/>
    <cellStyle name="標準 13" xfId="8" xr:uid="{00000000-0005-0000-0000-000008000000}"/>
    <cellStyle name="標準 14" xfId="9" xr:uid="{00000000-0005-0000-0000-000009000000}"/>
    <cellStyle name="標準 15" xfId="10" xr:uid="{00000000-0005-0000-0000-00000A000000}"/>
    <cellStyle name="標準 16" xfId="11" xr:uid="{00000000-0005-0000-0000-00000B000000}"/>
    <cellStyle name="標準 17" xfId="12" xr:uid="{00000000-0005-0000-0000-00000C000000}"/>
    <cellStyle name="標準 18" xfId="13" xr:uid="{00000000-0005-0000-0000-00000D000000}"/>
    <cellStyle name="標準 19" xfId="14" xr:uid="{00000000-0005-0000-0000-00000E000000}"/>
    <cellStyle name="標準 2" xfId="15" xr:uid="{00000000-0005-0000-0000-00000F000000}"/>
    <cellStyle name="標準 20" xfId="16" xr:uid="{00000000-0005-0000-0000-000010000000}"/>
    <cellStyle name="標準 21" xfId="17" xr:uid="{00000000-0005-0000-0000-000011000000}"/>
    <cellStyle name="標準 22" xfId="18" xr:uid="{00000000-0005-0000-0000-000012000000}"/>
    <cellStyle name="標準 23" xfId="19" xr:uid="{00000000-0005-0000-0000-000013000000}"/>
    <cellStyle name="標準 24" xfId="20" xr:uid="{00000000-0005-0000-0000-000014000000}"/>
    <cellStyle name="標準 25" xfId="21" xr:uid="{00000000-0005-0000-0000-000015000000}"/>
    <cellStyle name="標準 26" xfId="22" xr:uid="{00000000-0005-0000-0000-000016000000}"/>
    <cellStyle name="標準 27" xfId="23" xr:uid="{00000000-0005-0000-0000-000017000000}"/>
    <cellStyle name="標準 28" xfId="24" xr:uid="{00000000-0005-0000-0000-000018000000}"/>
    <cellStyle name="標準 29" xfId="25" xr:uid="{00000000-0005-0000-0000-000019000000}"/>
    <cellStyle name="標準 3" xfId="26" xr:uid="{00000000-0005-0000-0000-00001A000000}"/>
    <cellStyle name="標準 30" xfId="27" xr:uid="{00000000-0005-0000-0000-00001B000000}"/>
    <cellStyle name="標準 31" xfId="28" xr:uid="{00000000-0005-0000-0000-00001C000000}"/>
    <cellStyle name="標準 32" xfId="29" xr:uid="{00000000-0005-0000-0000-00001D000000}"/>
    <cellStyle name="標準 33" xfId="30" xr:uid="{00000000-0005-0000-0000-00001E000000}"/>
    <cellStyle name="標準 34" xfId="31" xr:uid="{00000000-0005-0000-0000-00001F000000}"/>
    <cellStyle name="標準 35" xfId="32" xr:uid="{00000000-0005-0000-0000-000020000000}"/>
    <cellStyle name="標準 36" xfId="33" xr:uid="{00000000-0005-0000-0000-000021000000}"/>
    <cellStyle name="標準 37" xfId="34" xr:uid="{00000000-0005-0000-0000-000022000000}"/>
    <cellStyle name="標準 38" xfId="35" xr:uid="{00000000-0005-0000-0000-000023000000}"/>
    <cellStyle name="標準 39" xfId="36" xr:uid="{00000000-0005-0000-0000-000024000000}"/>
    <cellStyle name="標準 4" xfId="37" xr:uid="{00000000-0005-0000-0000-000025000000}"/>
    <cellStyle name="標準 40" xfId="38" xr:uid="{00000000-0005-0000-0000-000026000000}"/>
    <cellStyle name="標準 41" xfId="39" xr:uid="{00000000-0005-0000-0000-000027000000}"/>
    <cellStyle name="標準 42" xfId="40" xr:uid="{00000000-0005-0000-0000-000028000000}"/>
    <cellStyle name="標準 43" xfId="41" xr:uid="{00000000-0005-0000-0000-000029000000}"/>
    <cellStyle name="標準 44" xfId="42" xr:uid="{00000000-0005-0000-0000-00002A000000}"/>
    <cellStyle name="標準 45" xfId="43" xr:uid="{00000000-0005-0000-0000-00002B000000}"/>
    <cellStyle name="標準 46" xfId="44" xr:uid="{00000000-0005-0000-0000-00002C000000}"/>
    <cellStyle name="標準 47" xfId="45" xr:uid="{00000000-0005-0000-0000-00002D000000}"/>
    <cellStyle name="標準 48" xfId="46" xr:uid="{00000000-0005-0000-0000-00002E000000}"/>
    <cellStyle name="標準 49" xfId="47" xr:uid="{00000000-0005-0000-0000-00002F000000}"/>
    <cellStyle name="標準 5" xfId="48" xr:uid="{00000000-0005-0000-0000-000030000000}"/>
    <cellStyle name="標準 50" xfId="49" xr:uid="{00000000-0005-0000-0000-000031000000}"/>
    <cellStyle name="標準 51" xfId="50" xr:uid="{00000000-0005-0000-0000-000032000000}"/>
    <cellStyle name="標準 52" xfId="51" xr:uid="{00000000-0005-0000-0000-000033000000}"/>
    <cellStyle name="標準 53" xfId="52" xr:uid="{00000000-0005-0000-0000-000034000000}"/>
    <cellStyle name="標準 54" xfId="53" xr:uid="{00000000-0005-0000-0000-000035000000}"/>
    <cellStyle name="標準 55" xfId="54" xr:uid="{00000000-0005-0000-0000-000036000000}"/>
    <cellStyle name="標準 56" xfId="55" xr:uid="{00000000-0005-0000-0000-000037000000}"/>
    <cellStyle name="標準 57" xfId="56" xr:uid="{00000000-0005-0000-0000-000038000000}"/>
    <cellStyle name="標準 58" xfId="57" xr:uid="{00000000-0005-0000-0000-000039000000}"/>
    <cellStyle name="標準 59" xfId="58" xr:uid="{00000000-0005-0000-0000-00003A000000}"/>
    <cellStyle name="標準 6" xfId="59" xr:uid="{00000000-0005-0000-0000-00003B000000}"/>
    <cellStyle name="標準 60" xfId="63" xr:uid="{7EEC4C12-91DC-437C-8854-1505DC96E35F}"/>
    <cellStyle name="標準 60 2" xfId="68" xr:uid="{26CA0044-8D13-4C24-A576-521A89C138D5}"/>
    <cellStyle name="標準 7" xfId="60" xr:uid="{00000000-0005-0000-0000-00003C000000}"/>
    <cellStyle name="標準 8" xfId="61" xr:uid="{00000000-0005-0000-0000-00003D000000}"/>
    <cellStyle name="標準 9" xfId="62" xr:uid="{00000000-0005-0000-0000-00003E000000}"/>
  </cellStyles>
  <dxfs count="1963">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0070C0"/>
      </font>
    </dxf>
    <dxf>
      <font>
        <color rgb="FFFF0066"/>
      </font>
    </dxf>
    <dxf>
      <font>
        <color rgb="FFFF0066"/>
      </font>
    </dxf>
    <dxf>
      <fill>
        <patternFill patternType="solid">
          <fgColor indexed="10"/>
          <bgColor indexed="13"/>
        </patternFill>
      </fill>
    </dxf>
    <dxf>
      <fill>
        <patternFill patternType="solid">
          <fgColor indexed="64"/>
          <bgColor rgb="FFFF6699"/>
        </patternFill>
      </fill>
    </dxf>
    <dxf>
      <font>
        <color rgb="FFFF0066"/>
      </font>
    </dxf>
    <dxf>
      <fill>
        <patternFill>
          <bgColor theme="8" tint="0.39994506668294322"/>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0070C0"/>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64"/>
          <bgColor rgb="FFFF6699"/>
        </patternFill>
      </fill>
    </dxf>
    <dxf>
      <fill>
        <patternFill patternType="solid">
          <fgColor indexed="10"/>
          <bgColor indexed="13"/>
        </patternFill>
      </fill>
    </dxf>
    <dxf>
      <font>
        <color rgb="FF0070C0"/>
      </font>
    </dxf>
    <dxf>
      <fill>
        <patternFill patternType="solid">
          <fgColor indexed="64"/>
          <bgColor rgb="FFFF6699"/>
        </patternFill>
      </fill>
    </dxf>
    <dxf>
      <fill>
        <patternFill patternType="solid">
          <fgColor indexed="10"/>
          <bgColor indexed="13"/>
        </patternFill>
      </fill>
    </dxf>
    <dxf>
      <font>
        <color rgb="FF0070C0"/>
      </font>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64"/>
          <bgColor rgb="FFFF6699"/>
        </patternFill>
      </fill>
    </dxf>
    <dxf>
      <fill>
        <patternFill patternType="solid">
          <fgColor indexed="10"/>
          <bgColor indexed="13"/>
        </patternFill>
      </fill>
    </dxf>
    <dxf>
      <font>
        <color rgb="FFFF0066"/>
      </font>
    </dxf>
    <dxf>
      <font>
        <color rgb="FF0070C0"/>
      </font>
    </dxf>
    <dxf>
      <fill>
        <patternFill patternType="solid">
          <fgColor indexed="64"/>
          <bgColor rgb="FFFF6699"/>
        </patternFill>
      </fill>
    </dxf>
    <dxf>
      <fill>
        <patternFill patternType="solid">
          <fgColor indexed="10"/>
          <bgColor indexed="13"/>
        </patternFill>
      </fill>
    </dxf>
    <dxf>
      <font>
        <color rgb="FFFF0066"/>
      </font>
    </dxf>
    <dxf>
      <font>
        <color rgb="FF0070C0"/>
      </font>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ont>
        <color rgb="FF0070C0"/>
      </font>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0070C0"/>
      </font>
    </dxf>
    <dxf>
      <fill>
        <patternFill patternType="solid">
          <fgColor indexed="10"/>
          <bgColor indexed="13"/>
        </patternFill>
      </fill>
    </dxf>
    <dxf>
      <fill>
        <patternFill patternType="solid">
          <fgColor indexed="64"/>
          <bgColor rgb="FFFF6699"/>
        </patternFill>
      </fill>
    </dxf>
    <dxf>
      <font>
        <color rgb="FFFF0066"/>
      </font>
    </dxf>
    <dxf>
      <font>
        <color rgb="FFFF0066"/>
      </font>
    </dxf>
    <dxf>
      <font>
        <color rgb="FFFF0066"/>
      </font>
    </dxf>
    <dxf>
      <fill>
        <patternFill patternType="solid">
          <fgColor indexed="10"/>
          <bgColor indexed="13"/>
        </patternFill>
      </fill>
    </dxf>
    <dxf>
      <fill>
        <patternFill patternType="solid">
          <fgColor indexed="64"/>
          <bgColor rgb="FFFF6699"/>
        </patternFill>
      </fill>
    </dxf>
    <dxf>
      <font>
        <color rgb="FF0070C0"/>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0070C0"/>
      </font>
    </dxf>
    <dxf>
      <fill>
        <patternFill patternType="solid">
          <fgColor indexed="10"/>
          <bgColor indexed="13"/>
        </patternFill>
      </fill>
    </dxf>
    <dxf>
      <fill>
        <patternFill patternType="solid">
          <fgColor indexed="64"/>
          <bgColor rgb="FFFF6699"/>
        </patternFill>
      </fill>
    </dxf>
    <dxf>
      <font>
        <color rgb="FFFF0066"/>
      </font>
    </dxf>
    <dxf>
      <font>
        <color rgb="FF0070C0"/>
      </font>
    </dxf>
    <dxf>
      <fill>
        <patternFill patternType="solid">
          <fgColor indexed="10"/>
          <bgColor indexed="13"/>
        </patternFill>
      </fill>
    </dxf>
    <dxf>
      <fill>
        <patternFill patternType="solid">
          <fgColor indexed="64"/>
          <bgColor rgb="FFFF6699"/>
        </patternFill>
      </fill>
    </dxf>
    <dxf>
      <font>
        <color rgb="FFFF0066"/>
      </font>
    </dxf>
    <dxf>
      <font>
        <color rgb="FFFF0066"/>
      </font>
    </dxf>
    <dxf>
      <font>
        <color rgb="FF0070C0"/>
      </font>
    </dxf>
    <dxf>
      <font>
        <color rgb="FFFF0066"/>
      </font>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10"/>
          <bgColor indexed="13"/>
        </patternFill>
      </fill>
    </dxf>
    <dxf>
      <fill>
        <patternFill patternType="solid">
          <fgColor indexed="64"/>
          <bgColor rgb="FFFF6699"/>
        </patternFill>
      </fill>
    </dxf>
    <dxf>
      <font>
        <color rgb="FFFF0066"/>
      </font>
    </dxf>
    <dxf>
      <font>
        <color rgb="FF0070C0"/>
      </font>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ont>
        <color rgb="FFFF0066"/>
      </font>
    </dxf>
    <dxf>
      <font>
        <color rgb="FFFF0066"/>
      </font>
    </dxf>
    <dxf>
      <font>
        <color rgb="FF0070C0"/>
      </font>
    </dxf>
    <dxf>
      <fill>
        <patternFill patternType="solid">
          <fgColor indexed="10"/>
          <bgColor indexed="13"/>
        </patternFill>
      </fill>
    </dxf>
    <dxf>
      <fill>
        <patternFill patternType="solid">
          <fgColor indexed="64"/>
          <bgColor rgb="FFFF6699"/>
        </patternFill>
      </fill>
    </dxf>
    <dxf>
      <font>
        <color rgb="FFFF0066"/>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bgColor theme="9" tint="0.39994506668294322"/>
        </patternFill>
      </fill>
    </dxf>
    <dxf>
      <fill>
        <patternFill patternType="solid">
          <fgColor indexed="10"/>
          <bgColor theme="4" tint="0.39994506668294322"/>
        </patternFill>
      </fill>
    </dxf>
    <dxf>
      <fill>
        <patternFill>
          <bgColor theme="4" tint="0.59996337778862885"/>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ont>
        <color rgb="FFFF0066"/>
      </font>
    </dxf>
    <dxf>
      <font>
        <b/>
        <i val="0"/>
        <color rgb="FF0070C0"/>
      </font>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rgb="FFFF9966"/>
        </patternFill>
      </fill>
    </dxf>
    <dxf>
      <font>
        <b val="0"/>
        <i val="0"/>
        <condense val="0"/>
        <extend val="0"/>
      </font>
      <fill>
        <patternFill patternType="solid">
          <fgColor indexed="10"/>
          <bgColor indexed="44"/>
        </patternFill>
      </fill>
    </dxf>
    <dxf>
      <fill>
        <patternFill patternType="solid">
          <fgColor indexed="64"/>
          <bgColor rgb="FFFF6699"/>
        </patternFill>
      </fill>
    </dxf>
    <dxf>
      <fill>
        <patternFill>
          <bgColor theme="9" tint="0.39994506668294322"/>
        </patternFill>
      </fill>
    </dxf>
    <dxf>
      <fill>
        <patternFill>
          <bgColor theme="4" tint="0.59996337778862885"/>
        </patternFill>
      </fill>
    </dxf>
    <dxf>
      <fill>
        <patternFill patternType="solid">
          <fgColor indexed="10"/>
          <bgColor theme="4" tint="0.39994506668294322"/>
        </patternFill>
      </fill>
    </dxf>
    <dxf>
      <font>
        <color rgb="FFFF0066"/>
      </font>
    </dxf>
    <dxf>
      <font>
        <color rgb="FF0070C0"/>
      </font>
    </dxf>
    <dxf>
      <fill>
        <patternFill patternType="solid">
          <fgColor indexed="64"/>
          <bgColor rgb="FFFF6699"/>
        </patternFill>
      </fill>
    </dxf>
    <dxf>
      <fill>
        <patternFill patternType="solid">
          <fgColor indexed="10"/>
          <bgColor indexed="13"/>
        </patternFill>
      </fill>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FF0066"/>
      </font>
    </dxf>
    <dxf>
      <font>
        <b/>
        <i val="0"/>
        <color rgb="FF0070C0"/>
      </font>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ont>
        <b/>
        <i val="0"/>
        <color rgb="FFFF0066"/>
      </font>
    </dxf>
    <dxf>
      <font>
        <b/>
        <i val="0"/>
        <color rgb="FF0070C0"/>
      </font>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ont>
        <b/>
        <i val="0"/>
        <color rgb="FFFF0066"/>
      </font>
    </dxf>
    <dxf>
      <font>
        <b/>
        <i val="0"/>
        <color rgb="FF0070C0"/>
      </font>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ont>
        <b/>
        <i val="0"/>
        <color rgb="FFFF0066"/>
      </font>
    </dxf>
    <dxf>
      <font>
        <b/>
        <i val="0"/>
        <color rgb="FF0070C0"/>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FF0066"/>
      </font>
    </dxf>
    <dxf>
      <font>
        <color rgb="FF0070C0"/>
      </font>
    </dxf>
    <dxf>
      <font>
        <b/>
        <i val="0"/>
        <color rgb="FFFF0066"/>
      </font>
    </dxf>
    <dxf>
      <font>
        <b/>
        <i val="0"/>
        <color rgb="FF0070C0"/>
      </font>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ill>
        <patternFill patternType="solid">
          <fgColor indexed="64"/>
          <bgColor rgb="FFFF6699"/>
        </patternFill>
      </fill>
    </dxf>
    <dxf>
      <fill>
        <patternFill patternType="solid">
          <fgColor indexed="10"/>
          <bgColor indexed="13"/>
        </patternFill>
      </fill>
    </dxf>
    <dxf>
      <font>
        <b/>
        <i val="0"/>
        <color rgb="FF0070C0"/>
      </font>
    </dxf>
    <dxf>
      <font>
        <b/>
        <i val="0"/>
        <color rgb="FFFF0066"/>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0070C0"/>
      </font>
    </dxf>
    <dxf>
      <font>
        <color rgb="FFFF0066"/>
      </font>
    </dxf>
    <dxf>
      <font>
        <color rgb="FFFF0066"/>
      </font>
    </dxf>
    <dxf>
      <fill>
        <patternFill patternType="solid">
          <fgColor indexed="10"/>
          <bgColor indexed="13"/>
        </patternFill>
      </fill>
    </dxf>
    <dxf>
      <fill>
        <patternFill patternType="solid">
          <fgColor indexed="64"/>
          <bgColor rgb="FFFF6699"/>
        </patternFill>
      </fill>
    </dxf>
    <dxf>
      <font>
        <color rgb="FFFF0066"/>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theme="3" tint="0.79998168889431442"/>
        </patternFill>
      </fill>
    </dxf>
    <dxf>
      <font>
        <color rgb="FF0070C0"/>
      </font>
    </dxf>
    <dxf>
      <font>
        <color rgb="FFFF0066"/>
      </font>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FF0066"/>
      </font>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ont>
        <b/>
        <i val="0"/>
        <color rgb="FFFF0066"/>
      </font>
    </dxf>
    <dxf>
      <font>
        <b/>
        <i val="0"/>
        <color rgb="FF0070C0"/>
      </font>
    </dxf>
    <dxf>
      <font>
        <color rgb="FFFF0066"/>
      </font>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ont>
        <color rgb="FFFF0066"/>
      </font>
    </dxf>
    <dxf>
      <font>
        <color rgb="FFFF0066"/>
      </font>
    </dxf>
    <dxf>
      <font>
        <color rgb="FF0070C0"/>
      </font>
    </dxf>
    <dxf>
      <fill>
        <patternFill patternType="solid">
          <fgColor indexed="64"/>
          <bgColor rgb="FFFF6699"/>
        </patternFill>
      </fill>
    </dxf>
    <dxf>
      <fill>
        <patternFill patternType="solid">
          <fgColor indexed="10"/>
          <bgColor indexed="13"/>
        </patternFill>
      </fill>
    </dxf>
    <dxf>
      <font>
        <color rgb="FFFF0066"/>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10"/>
          <bgColor indexed="46"/>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ont>
        <color rgb="FFFF0066"/>
      </font>
    </dxf>
    <dxf>
      <font>
        <color rgb="FF0070C0"/>
      </font>
    </dxf>
    <dxf>
      <font>
        <color rgb="FFFF0066"/>
      </font>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color rgb="FFFF0066"/>
      </font>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10"/>
          <bgColor indexed="46"/>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ont>
        <b/>
        <i val="0"/>
        <color rgb="FFFF0066"/>
      </font>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FF0066"/>
      </font>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color rgb="FFFF0066"/>
      </font>
    </dxf>
    <dxf>
      <font>
        <b/>
        <i val="0"/>
        <color rgb="FFFF0066"/>
      </font>
    </dxf>
    <dxf>
      <fill>
        <patternFill patternType="solid">
          <fgColor indexed="64"/>
          <bgColor rgb="FFFF6699"/>
        </patternFill>
      </fill>
    </dxf>
    <dxf>
      <fill>
        <patternFill patternType="solid">
          <fgColor indexed="10"/>
          <bgColor indexed="13"/>
        </patternFill>
      </fill>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ont>
        <color rgb="FF0070C0"/>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b/>
        <i val="0"/>
        <color rgb="FF0070C0"/>
      </font>
    </dxf>
    <dxf>
      <fill>
        <patternFill patternType="solid">
          <fgColor indexed="64"/>
          <bgColor rgb="FFFF6699"/>
        </patternFill>
      </fill>
    </dxf>
    <dxf>
      <fill>
        <patternFill patternType="solid">
          <fgColor indexed="10"/>
          <bgColor indexed="13"/>
        </patternFill>
      </fill>
    </dxf>
    <dxf>
      <font>
        <b/>
        <i val="0"/>
        <color rgb="FF0070C0"/>
      </font>
    </dxf>
    <dxf>
      <font>
        <b/>
        <i val="0"/>
        <color rgb="FFFF0066"/>
      </font>
    </dxf>
    <dxf>
      <font>
        <b/>
        <i val="0"/>
        <color rgb="FF0070C0"/>
      </font>
    </dxf>
    <dxf>
      <font>
        <b/>
        <i val="0"/>
        <color rgb="FFFF0066"/>
      </font>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0070C0"/>
      </font>
    </dxf>
    <dxf>
      <font>
        <b/>
        <i val="0"/>
        <color rgb="FFFF0066"/>
      </font>
    </dxf>
    <dxf>
      <fill>
        <patternFill>
          <bgColor rgb="FFFF6699"/>
        </patternFill>
      </fill>
    </dxf>
    <dxf>
      <fill>
        <patternFill>
          <bgColor theme="8" tint="0.39994506668294322"/>
        </patternFill>
      </fill>
    </dxf>
    <dxf>
      <fill>
        <patternFill>
          <bgColor theme="8" tint="0.39994506668294322"/>
        </patternFill>
      </fill>
    </dxf>
    <dxf>
      <fill>
        <patternFill patternType="solid">
          <fgColor indexed="64"/>
          <bgColor rgb="FFFF6699"/>
        </patternFill>
      </fill>
    </dxf>
    <dxf>
      <fill>
        <patternFill patternType="solid">
          <fgColor indexed="10"/>
          <bgColor indexed="46"/>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ont>
        <b/>
        <i val="0"/>
        <color rgb="FF0070C0"/>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ont>
        <color rgb="FFFF0066"/>
      </font>
    </dxf>
    <dxf>
      <font>
        <b/>
        <i val="0"/>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FF0066"/>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ont>
        <b/>
        <i val="0"/>
        <color rgb="FFFF0066"/>
      </font>
    </dxf>
    <dxf>
      <font>
        <b/>
        <i val="0"/>
        <color rgb="FF0070C0"/>
      </font>
    </dxf>
    <dxf>
      <fill>
        <patternFill>
          <bgColor theme="8" tint="0.39994506668294322"/>
        </patternFill>
      </fill>
    </dxf>
    <dxf>
      <fill>
        <patternFill>
          <bgColor rgb="FFFF6699"/>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b/>
        <i val="0"/>
        <color rgb="FF0070C0"/>
      </font>
    </dxf>
    <dxf>
      <font>
        <b/>
        <i val="0"/>
        <color rgb="FFFF0066"/>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ont>
        <b/>
        <i val="0"/>
        <color rgb="FFFF0066"/>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b/>
        <i val="0"/>
        <color rgb="FF0070C0"/>
      </font>
    </dxf>
    <dxf>
      <fill>
        <patternFill patternType="solid">
          <fgColor indexed="64"/>
          <bgColor rgb="FFFF6699"/>
        </patternFill>
      </fill>
    </dxf>
    <dxf>
      <fill>
        <patternFill patternType="solid">
          <fgColor indexed="10"/>
          <bgColor indexed="13"/>
        </patternFill>
      </fill>
    </dxf>
    <dxf>
      <font>
        <color rgb="FFFF0066"/>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ill>
        <patternFill patternType="solid">
          <fgColor indexed="64"/>
          <bgColor rgb="FFFF6699"/>
        </patternFill>
      </fill>
    </dxf>
    <dxf>
      <fill>
        <patternFill patternType="solid">
          <fgColor indexed="10"/>
          <bgColor indexed="13"/>
        </patternFill>
      </fill>
    </dxf>
    <dxf>
      <font>
        <b/>
        <i val="0"/>
        <color rgb="FF0070C0"/>
      </font>
    </dxf>
    <dxf>
      <font>
        <color rgb="FFFF0066"/>
      </font>
    </dxf>
    <dxf>
      <font>
        <b/>
        <i val="0"/>
        <color rgb="FF0070C0"/>
      </font>
    </dxf>
    <dxf>
      <font>
        <b/>
        <i val="0"/>
        <color rgb="FFFF0066"/>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b/>
        <i val="0"/>
        <color rgb="FF0070C0"/>
      </font>
    </dxf>
    <dxf>
      <font>
        <color rgb="FFFF0066"/>
      </font>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color rgb="FFFF0066"/>
      </font>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color rgb="FFFF0066"/>
      </font>
    </dxf>
    <dxf>
      <font>
        <b/>
        <i val="0"/>
        <color rgb="FF0070C0"/>
      </font>
    </dxf>
    <dxf>
      <font>
        <b/>
        <i val="0"/>
        <color rgb="FFFF0066"/>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b/>
        <i val="0"/>
        <color rgb="FF0070C0"/>
      </font>
    </dxf>
    <dxf>
      <font>
        <b/>
        <i val="0"/>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ont>
        <b/>
        <i val="0"/>
        <color rgb="FF0070C0"/>
      </font>
    </dxf>
    <dxf>
      <font>
        <b/>
        <i val="0"/>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color rgb="FFFF0066"/>
      </font>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ont>
        <b/>
        <i val="0"/>
        <color rgb="FFFF0066"/>
      </font>
    </dxf>
    <dxf>
      <font>
        <color rgb="FFFF0066"/>
      </font>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ont>
        <b/>
        <i val="0"/>
        <color rgb="FF0070C0"/>
      </font>
    </dxf>
    <dxf>
      <font>
        <b/>
        <i val="0"/>
        <color rgb="FFFF0066"/>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b/>
        <i val="0"/>
        <color rgb="FF0070C0"/>
      </font>
    </dxf>
    <dxf>
      <font>
        <b/>
        <i val="0"/>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theme="8" tint="-0.24994659260841701"/>
      </font>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theme="8" tint="-0.24994659260841701"/>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ont>
        <color rgb="FFFF0066"/>
      </font>
    </dxf>
    <dxf>
      <font>
        <color rgb="FFFF0066"/>
      </font>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ont>
        <color rgb="FFFF0066"/>
      </font>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color rgb="FFFF0066"/>
      </font>
    </dxf>
    <dxf>
      <font>
        <b/>
        <i val="0"/>
        <color rgb="FF0070C0"/>
      </font>
    </dxf>
    <dxf>
      <font>
        <b/>
        <i val="0"/>
        <color rgb="FFFF0066"/>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color rgb="FFFF0066"/>
      </font>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ont>
        <b/>
        <i val="0"/>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FF0066"/>
      </font>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theme="4" tint="0.59996337778862885"/>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ont>
        <b/>
        <i val="0"/>
        <color rgb="FF0070C0"/>
      </font>
    </dxf>
    <dxf>
      <font>
        <b/>
        <i val="0"/>
        <color rgb="FFFF0066"/>
      </font>
    </dxf>
    <dxf>
      <font>
        <b/>
        <i val="0"/>
        <color rgb="FF0070C0"/>
      </font>
    </dxf>
    <dxf>
      <font>
        <b/>
        <i val="0"/>
        <color rgb="FF0070C0"/>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color rgb="FFFF0066"/>
      </font>
    </dxf>
    <dxf>
      <fill>
        <patternFill>
          <bgColor rgb="FFFF6699"/>
        </patternFill>
      </fill>
    </dxf>
    <dxf>
      <fill>
        <patternFill>
          <bgColor theme="8" tint="0.39994506668294322"/>
        </patternFill>
      </fill>
    </dxf>
    <dxf>
      <fill>
        <patternFill>
          <bgColor theme="8" tint="0.39994506668294322"/>
        </patternFill>
      </fill>
    </dxf>
    <dxf>
      <fill>
        <patternFill>
          <bgColor theme="9"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theme="8" tint="0.59996337778862885"/>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ont>
        <color rgb="FFFF0066"/>
      </font>
    </dxf>
    <dxf>
      <fill>
        <patternFill patternType="solid">
          <fgColor indexed="10"/>
          <bgColor indexed="13"/>
        </patternFill>
      </fill>
    </dxf>
    <dxf>
      <fill>
        <patternFill patternType="solid">
          <fgColor indexed="64"/>
          <bgColor rgb="FFFF6699"/>
        </patternFill>
      </fill>
    </dxf>
    <dxf>
      <font>
        <color rgb="FFFF0066"/>
      </font>
    </dxf>
    <dxf>
      <fill>
        <patternFill patternType="solid">
          <fgColor indexed="64"/>
          <bgColor rgb="FFFF6699"/>
        </patternFill>
      </fill>
    </dxf>
    <dxf>
      <fill>
        <patternFill patternType="solid">
          <fgColor indexed="10"/>
          <bgColor indexed="13"/>
        </patternFill>
      </fill>
    </dxf>
    <dxf>
      <font>
        <color rgb="FFFF0066"/>
      </font>
    </dxf>
    <dxf>
      <fill>
        <patternFill patternType="solid">
          <fgColor indexed="10"/>
          <bgColor indexed="13"/>
        </patternFill>
      </fill>
    </dxf>
    <dxf>
      <fill>
        <patternFill patternType="solid">
          <fgColor indexed="64"/>
          <bgColor rgb="FFFF6699"/>
        </patternFill>
      </fill>
    </dxf>
    <dxf>
      <font>
        <color rgb="FFFF0066"/>
      </font>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FF0066"/>
      </font>
    </dxf>
    <dxf>
      <font>
        <b/>
        <i val="0"/>
        <color rgb="FF0070C0"/>
      </font>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ill>
        <patternFill>
          <bgColor rgb="FFFF9966"/>
        </patternFill>
      </fill>
    </dxf>
    <dxf>
      <font>
        <b val="0"/>
        <i val="0"/>
        <condense val="0"/>
        <extend val="0"/>
      </font>
      <fill>
        <patternFill patternType="solid">
          <fgColor indexed="10"/>
          <bgColor indexed="44"/>
        </patternFill>
      </fill>
    </dxf>
    <dxf>
      <fill>
        <patternFill>
          <bgColor rgb="FF33CCFF"/>
        </patternFill>
      </fill>
    </dxf>
    <dxf>
      <font>
        <b val="0"/>
        <i val="0"/>
      </font>
      <fill>
        <patternFill>
          <bgColor rgb="FFFF0066"/>
        </patternFill>
      </fill>
    </dxf>
    <dxf>
      <fill>
        <patternFill>
          <bgColor rgb="FF33CCFF"/>
        </patternFill>
      </fill>
    </dxf>
    <dxf>
      <font>
        <b val="0"/>
        <i val="0"/>
        <color auto="1"/>
      </font>
      <fill>
        <patternFill patternType="solid">
          <fgColor auto="1"/>
          <bgColor rgb="FFFF0066"/>
        </patternFill>
      </fill>
    </dxf>
    <dxf>
      <font>
        <color rgb="FFFF0066"/>
      </font>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ont>
        <b/>
        <i val="0"/>
        <color rgb="FFFF0066"/>
      </font>
      <fill>
        <patternFill patternType="solid">
          <bgColor rgb="FF99CCFF"/>
        </patternFill>
      </fill>
    </dxf>
    <dxf>
      <font>
        <b/>
        <i val="0"/>
        <color rgb="FF0070C0"/>
      </font>
    </dxf>
    <dxf>
      <font>
        <b/>
        <i val="0"/>
        <color rgb="FFFF0066"/>
      </font>
    </dxf>
    <dxf>
      <font>
        <b/>
        <i val="0"/>
        <color rgb="FF0070C0"/>
      </font>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ont>
        <b/>
        <i val="0"/>
        <color rgb="FFFF0066"/>
      </font>
    </dxf>
    <dxf>
      <font>
        <b/>
        <i val="0"/>
        <color rgb="FF0070C0"/>
      </font>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patternType="solid">
          <fgColor indexed="64"/>
          <bgColor rgb="FFFF6699"/>
        </patternFill>
      </fill>
    </dxf>
    <dxf>
      <fill>
        <patternFill patternType="solid">
          <fgColor indexed="10"/>
          <bgColor indexed="46"/>
        </patternFill>
      </fill>
    </dxf>
    <dxf>
      <font>
        <b/>
        <i val="0"/>
        <color rgb="FF0070C0"/>
      </font>
    </dxf>
    <dxf>
      <font>
        <b/>
        <i val="0"/>
        <color rgb="FFFF0066"/>
      </font>
    </dxf>
    <dxf>
      <font>
        <b/>
        <i val="0"/>
        <color rgb="FFFF0066"/>
      </font>
    </dxf>
    <dxf>
      <font>
        <b/>
        <i val="0"/>
        <color rgb="FF0070C0"/>
      </font>
    </dxf>
    <dxf>
      <fill>
        <patternFill>
          <bgColor theme="0" tint="-0.34998626667073579"/>
        </patternFill>
      </fill>
    </dxf>
    <dxf>
      <fill>
        <patternFill>
          <bgColor theme="0" tint="-0.34998626667073579"/>
        </patternFill>
      </fill>
    </dxf>
    <dxf>
      <font>
        <b val="0"/>
        <i val="0"/>
      </font>
      <fill>
        <patternFill patternType="solid">
          <fgColor indexed="64"/>
          <bgColor theme="8" tint="0.39994506668294322"/>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ont>
        <b/>
        <i val="0"/>
        <color rgb="FFFF0066"/>
      </font>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ont>
        <b/>
        <i val="0"/>
        <color rgb="FFFF0066"/>
      </font>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ont>
        <b/>
        <i val="0"/>
        <color rgb="FFFF0066"/>
      </font>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ont>
        <b/>
        <i val="0"/>
        <color rgb="FFFF0066"/>
      </font>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ont>
        <b/>
        <i val="0"/>
        <color rgb="FFFF0066"/>
      </font>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ont>
        <b/>
        <i val="0"/>
        <color rgb="FFFF0066"/>
      </font>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ont>
        <b/>
        <i val="0"/>
        <color rgb="FFFF0066"/>
      </font>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ont>
        <b/>
        <i val="0"/>
        <color rgb="FF0070C0"/>
      </font>
    </dxf>
    <dxf>
      <font>
        <b/>
        <i val="0"/>
        <color rgb="FFFF0066"/>
      </font>
    </dxf>
    <dxf>
      <font>
        <b/>
        <i val="0"/>
        <color rgb="FF0070C0"/>
      </font>
    </dxf>
    <dxf>
      <font>
        <b/>
        <i val="0"/>
        <color rgb="FFFF0066"/>
      </font>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val="0"/>
        <i val="0"/>
      </font>
      <fill>
        <patternFill>
          <bgColor theme="9" tint="0.39994506668294322"/>
        </patternFill>
      </fill>
    </dxf>
    <dxf>
      <fill>
        <patternFill>
          <bgColor theme="8" tint="0.39994506668294322"/>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ont>
        <color auto="1"/>
      </font>
      <fill>
        <patternFill patternType="solid">
          <bgColor rgb="FF92D050"/>
        </patternFill>
      </fill>
    </dxf>
    <dxf>
      <fill>
        <patternFill>
          <bgColor rgb="FF92D050"/>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val="0"/>
        <i val="0"/>
      </font>
      <fill>
        <patternFill>
          <bgColor theme="9" tint="0.39994506668294322"/>
        </patternFill>
      </fill>
    </dxf>
    <dxf>
      <fill>
        <patternFill>
          <bgColor theme="8" tint="0.39994506668294322"/>
        </patternFill>
      </fill>
    </dxf>
    <dxf>
      <fill>
        <patternFill>
          <bgColor theme="9" tint="0.39994506668294322"/>
        </patternFill>
      </fill>
    </dxf>
    <dxf>
      <fill>
        <patternFill>
          <bgColor theme="8" tint="0.59996337778862885"/>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24994659260841701"/>
        </patternFill>
      </fill>
    </dxf>
    <dxf>
      <fill>
        <patternFill>
          <bgColor theme="0" tint="-0.24994659260841701"/>
        </patternFill>
      </fill>
    </dxf>
    <dxf>
      <fill>
        <patternFill>
          <bgColor rgb="FFFF3399"/>
        </patternFill>
      </fill>
    </dxf>
    <dxf>
      <fill>
        <patternFill>
          <bgColor theme="0" tint="-0.34998626667073579"/>
        </patternFill>
      </fill>
    </dxf>
    <dxf>
      <fill>
        <patternFill patternType="solid">
          <fgColor indexed="64"/>
          <bgColor rgb="FFFF6699"/>
        </patternFill>
      </fill>
    </dxf>
    <dxf>
      <fill>
        <patternFill patternType="solid">
          <fgColor indexed="10"/>
          <bgColor indexed="13"/>
        </patternFill>
      </fill>
    </dxf>
    <dxf>
      <fill>
        <patternFill>
          <bgColor theme="0" tint="-0.34998626667073579"/>
        </patternFill>
      </fill>
    </dxf>
    <dxf>
      <font>
        <color auto="1"/>
      </font>
      <fill>
        <patternFill patternType="solid">
          <bgColor rgb="FF92D050"/>
        </patternFill>
      </fill>
    </dxf>
    <dxf>
      <fill>
        <patternFill>
          <bgColor rgb="FF92D050"/>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val="0"/>
        <i val="0"/>
      </font>
      <fill>
        <patternFill>
          <bgColor theme="9" tint="0.39994506668294322"/>
        </patternFill>
      </fill>
    </dxf>
    <dxf>
      <fill>
        <patternFill>
          <bgColor theme="8" tint="0.39994506668294322"/>
        </patternFill>
      </fill>
    </dxf>
    <dxf>
      <fill>
        <patternFill>
          <bgColor theme="9" tint="0.39994506668294322"/>
        </patternFill>
      </fill>
    </dxf>
    <dxf>
      <fill>
        <patternFill>
          <bgColor theme="8" tint="0.59996337778862885"/>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24994659260841701"/>
        </patternFill>
      </fill>
    </dxf>
    <dxf>
      <fill>
        <patternFill>
          <bgColor theme="0" tint="-0.24994659260841701"/>
        </patternFill>
      </fill>
    </dxf>
    <dxf>
      <fill>
        <patternFill>
          <bgColor rgb="FFFF3399"/>
        </patternFill>
      </fill>
    </dxf>
    <dxf>
      <fill>
        <patternFill>
          <bgColor theme="0" tint="-0.34998626667073579"/>
        </patternFill>
      </fill>
    </dxf>
    <dxf>
      <fill>
        <patternFill patternType="solid">
          <fgColor indexed="64"/>
          <bgColor rgb="FFFF6699"/>
        </patternFill>
      </fill>
    </dxf>
    <dxf>
      <fill>
        <patternFill patternType="solid">
          <fgColor indexed="10"/>
          <bgColor indexed="13"/>
        </patternFill>
      </fill>
    </dxf>
    <dxf>
      <fill>
        <patternFill>
          <bgColor theme="0" tint="-0.34998626667073579"/>
        </patternFill>
      </fill>
    </dxf>
    <dxf>
      <font>
        <color auto="1"/>
      </font>
      <fill>
        <patternFill patternType="solid">
          <bgColor rgb="FF92D050"/>
        </patternFill>
      </fill>
    </dxf>
    <dxf>
      <fill>
        <patternFill>
          <bgColor rgb="FF92D050"/>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val="0"/>
        <i val="0"/>
      </font>
      <fill>
        <patternFill>
          <bgColor theme="9" tint="0.39994506668294322"/>
        </patternFill>
      </fill>
    </dxf>
    <dxf>
      <fill>
        <patternFill>
          <bgColor theme="8" tint="0.39994506668294322"/>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ont>
        <color auto="1"/>
      </font>
      <fill>
        <patternFill patternType="solid">
          <bgColor rgb="FF92D050"/>
        </patternFill>
      </fill>
    </dxf>
    <dxf>
      <fill>
        <patternFill>
          <bgColor rgb="FF92D050"/>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val="0"/>
        <i val="0"/>
      </font>
      <fill>
        <patternFill>
          <bgColor theme="9" tint="0.39994506668294322"/>
        </patternFill>
      </fill>
    </dxf>
    <dxf>
      <fill>
        <patternFill>
          <bgColor theme="8" tint="0.39994506668294322"/>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64"/>
          <bgColor rgb="FFFF6699"/>
        </patternFill>
      </fill>
    </dxf>
    <dxf>
      <fill>
        <patternFill patternType="solid">
          <fgColor indexed="10"/>
          <bgColor indexed="13"/>
        </patternFill>
      </fill>
    </dxf>
    <dxf>
      <fill>
        <patternFill>
          <bgColor theme="0" tint="-0.34998626667073579"/>
        </patternFill>
      </fill>
    </dxf>
    <dxf>
      <font>
        <color auto="1"/>
      </font>
      <fill>
        <patternFill patternType="solid">
          <bgColor rgb="FF92D050"/>
        </patternFill>
      </fill>
    </dxf>
    <dxf>
      <fill>
        <patternFill>
          <bgColor rgb="FF92D050"/>
        </patternFill>
      </fill>
    </dxf>
    <dxf>
      <fill>
        <patternFill>
          <bgColor theme="0" tint="-0.34998626667073579"/>
        </patternFill>
      </fill>
    </dxf>
    <dxf>
      <fill>
        <patternFill patternType="solid">
          <fgColor indexed="64"/>
          <bgColor rgb="FFFF6699"/>
        </patternFill>
      </fill>
    </dxf>
    <dxf>
      <fill>
        <patternFill patternType="solid">
          <fgColor indexed="10"/>
          <bgColor indexed="13"/>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val="0"/>
        <i val="0"/>
      </font>
      <fill>
        <patternFill>
          <bgColor theme="9" tint="0.39994506668294322"/>
        </patternFill>
      </fill>
    </dxf>
    <dxf>
      <fill>
        <patternFill>
          <bgColor theme="8" tint="0.39994506668294322"/>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ont>
        <color auto="1"/>
      </font>
      <fill>
        <patternFill patternType="solid">
          <bgColor rgb="FF92D050"/>
        </patternFill>
      </fill>
    </dxf>
    <dxf>
      <fill>
        <patternFill>
          <bgColor rgb="FF92D050"/>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val="0"/>
        <i val="0"/>
      </font>
      <fill>
        <patternFill>
          <bgColor theme="9" tint="0.39994506668294322"/>
        </patternFill>
      </fill>
    </dxf>
    <dxf>
      <fill>
        <patternFill>
          <bgColor theme="8" tint="0.39994506668294322"/>
        </patternFill>
      </fill>
    </dxf>
    <dxf>
      <font>
        <b/>
        <i val="0"/>
      </font>
      <fill>
        <patternFill>
          <bgColor rgb="FFFF66CC"/>
        </patternFill>
      </fill>
    </dxf>
    <dxf>
      <fill>
        <patternFill>
          <bgColor theme="8" tint="0.39994506668294322"/>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ill>
        <patternFill>
          <bgColor theme="0" tint="-0.34998626667073579"/>
        </patternFill>
      </fill>
    </dxf>
    <dxf>
      <font>
        <color auto="1"/>
      </font>
      <fill>
        <patternFill patternType="solid">
          <bgColor rgb="FF92D050"/>
        </patternFill>
      </fill>
    </dxf>
    <dxf>
      <fill>
        <patternFill>
          <bgColor rgb="FF92D050"/>
        </patternFill>
      </fill>
    </dxf>
    <dxf>
      <fill>
        <patternFill patternType="solid">
          <fgColor indexed="10"/>
          <bgColor indexed="13"/>
        </patternFill>
      </fill>
    </dxf>
    <dxf>
      <fill>
        <patternFill patternType="solid">
          <fgColor indexed="64"/>
          <bgColor rgb="FFFF6699"/>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ill>
        <patternFill>
          <bgColor theme="8" tint="0.39994506668294322"/>
        </patternFill>
      </fill>
    </dxf>
    <dxf>
      <font>
        <b/>
        <i val="0"/>
      </font>
      <fill>
        <patternFill>
          <bgColor rgb="FFFF66CC"/>
        </patternFill>
      </fill>
    </dxf>
    <dxf>
      <fill>
        <patternFill>
          <bgColor theme="8"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ont>
        <color auto="1"/>
      </font>
      <fill>
        <patternFill patternType="solid">
          <bgColor rgb="FF92D050"/>
        </patternFill>
      </fill>
    </dxf>
    <dxf>
      <fill>
        <patternFill>
          <bgColor rgb="FF92D050"/>
        </patternFill>
      </fill>
    </dxf>
    <dxf>
      <fill>
        <patternFill>
          <bgColor rgb="FFFF6699"/>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ont>
        <color auto="1"/>
      </font>
      <fill>
        <patternFill patternType="solid">
          <bgColor rgb="FF92D050"/>
        </patternFill>
      </fill>
    </dxf>
    <dxf>
      <fill>
        <patternFill>
          <bgColor rgb="FF92D050"/>
        </patternFill>
      </fill>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font>
      <fill>
        <patternFill>
          <bgColor rgb="FFFF33CC"/>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ont>
        <color auto="1"/>
      </font>
      <fill>
        <patternFill patternType="solid">
          <bgColor rgb="FF92D050"/>
        </patternFill>
      </fill>
    </dxf>
    <dxf>
      <fill>
        <patternFill>
          <bgColor rgb="FF92D050"/>
        </patternFill>
      </fill>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font>
      <fill>
        <patternFill>
          <bgColor rgb="FFFF66CC"/>
        </patternFill>
      </fill>
    </dxf>
    <dxf>
      <fill>
        <patternFill>
          <bgColor rgb="FFFFFF00"/>
        </patternFill>
      </fill>
    </dxf>
    <dxf>
      <fill>
        <patternFill>
          <bgColor theme="8" tint="0.39994506668294322"/>
        </patternFill>
      </fill>
    </dxf>
    <dxf>
      <font>
        <b/>
        <i val="0"/>
      </font>
      <fill>
        <patternFill>
          <bgColor rgb="FFFF66CC"/>
        </patternFill>
      </fill>
    </dxf>
    <dxf>
      <font>
        <b val="0"/>
        <i val="0"/>
      </font>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ont>
        <color auto="1"/>
      </font>
      <fill>
        <patternFill patternType="solid">
          <bgColor rgb="FF92D050"/>
        </patternFill>
      </fill>
    </dxf>
    <dxf>
      <fill>
        <patternFill>
          <bgColor rgb="FF92D050"/>
        </patternFill>
      </fill>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font>
      <fill>
        <patternFill>
          <bgColor rgb="FFFF66CC"/>
        </patternFill>
      </fill>
    </dxf>
    <dxf>
      <fill>
        <patternFill>
          <bgColor theme="8"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ont>
        <color auto="1"/>
      </font>
      <fill>
        <patternFill patternType="solid">
          <bgColor rgb="FF92D050"/>
        </patternFill>
      </fill>
    </dxf>
    <dxf>
      <fill>
        <patternFill>
          <bgColor rgb="FF92D050"/>
        </patternFill>
      </fill>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font>
      <fill>
        <patternFill>
          <bgColor rgb="FFFF66CC"/>
        </patternFill>
      </fill>
    </dxf>
    <dxf>
      <font>
        <b/>
        <i val="0"/>
      </font>
      <fill>
        <patternFill>
          <bgColor theme="8" tint="0.39994506668294322"/>
        </patternFill>
      </fill>
    </dxf>
    <dxf>
      <font>
        <b/>
        <i val="0"/>
      </font>
      <fill>
        <patternFill>
          <bgColor rgb="FFFF66CC"/>
        </patternFill>
      </fill>
    </dxf>
    <dxf>
      <font>
        <b/>
        <i val="0"/>
      </font>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99"/>
        </patternFill>
      </fill>
    </dxf>
    <dxf>
      <font>
        <b/>
        <i val="0"/>
      </font>
      <fill>
        <patternFill>
          <bgColor theme="8"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ont>
        <color auto="1"/>
      </font>
      <fill>
        <patternFill patternType="solid">
          <bgColor rgb="FF92D050"/>
        </patternFill>
      </fill>
    </dxf>
    <dxf>
      <fill>
        <patternFill>
          <bgColor rgb="FF92D050"/>
        </patternFill>
      </fill>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bgColor theme="0" tint="-0.34998626667073579"/>
        </patternFill>
      </fill>
    </dxf>
    <dxf>
      <fill>
        <patternFill>
          <bgColor theme="0" tint="-0.34998626667073579"/>
        </patternFill>
      </fill>
    </dxf>
    <dxf>
      <fill>
        <patternFill>
          <bgColor theme="8" tint="0.39994506668294322"/>
        </patternFill>
      </fill>
    </dxf>
    <dxf>
      <fill>
        <patternFill>
          <bgColor rgb="FF92D05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ont>
        <color auto="1"/>
      </font>
      <fill>
        <patternFill patternType="solid">
          <bgColor rgb="FF92D050"/>
        </patternFill>
      </fill>
    </dxf>
    <dxf>
      <fill>
        <patternFill>
          <bgColor rgb="FF92D050"/>
        </patternFill>
      </fill>
    </dxf>
    <dxf>
      <fill>
        <patternFill>
          <bgColor rgb="FFFF6699"/>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ndense val="0"/>
        <extend val="0"/>
      </font>
      <fill>
        <patternFill patternType="solid">
          <fgColor indexed="10"/>
          <bgColor indexed="44"/>
        </patternFill>
      </fill>
    </dxf>
    <dxf>
      <fill>
        <patternFill>
          <bgColor rgb="FFFF9966"/>
        </patternFill>
      </fill>
    </dxf>
    <dxf>
      <font>
        <b/>
        <i val="0"/>
      </font>
      <fill>
        <patternFill>
          <bgColor rgb="FFFF66CC"/>
        </patternFill>
      </fill>
    </dxf>
    <dxf>
      <fill>
        <patternFill>
          <bgColor theme="8" tint="0.39994506668294322"/>
        </patternFill>
      </fill>
    </dxf>
    <dxf>
      <fill>
        <patternFill>
          <bgColor theme="0" tint="-0.34998626667073579"/>
        </patternFill>
      </fill>
    </dxf>
    <dxf>
      <fill>
        <patternFill>
          <bgColor theme="0" tint="-0.34998626667073579"/>
        </patternFill>
      </fill>
    </dxf>
    <dxf>
      <fill>
        <patternFill>
          <bgColor theme="8" tint="0.39994506668294322"/>
        </patternFill>
      </fill>
    </dxf>
    <dxf>
      <fill>
        <patternFill>
          <bgColor rgb="FF92D05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patternType="solid">
          <fgColor indexed="10"/>
          <bgColor indexed="13"/>
        </patternFill>
      </fill>
    </dxf>
    <dxf>
      <fill>
        <patternFill patternType="solid">
          <fgColor indexed="64"/>
          <bgColor rgb="FFFF6699"/>
        </patternFill>
      </fill>
    </dxf>
    <dxf>
      <font>
        <color auto="1"/>
      </font>
      <fill>
        <patternFill patternType="solid">
          <bgColor rgb="FF92D050"/>
        </patternFill>
      </fill>
    </dxf>
    <dxf>
      <fill>
        <patternFill>
          <bgColor rgb="FF92D050"/>
        </patternFill>
      </fill>
    </dxf>
  </dxfs>
  <tableStyles count="0" defaultTableStyle="TableStyleMedium9" defaultPivotStyle="PivotStyleLight16"/>
  <colors>
    <mruColors>
      <color rgb="FFFF0066"/>
      <color rgb="FFFFCCCC"/>
      <color rgb="FFFFFF99"/>
      <color rgb="FFFF33CC"/>
      <color rgb="FFFF66CC"/>
      <color rgb="FFFF6699"/>
      <color rgb="FFFF3399"/>
      <color rgb="FF000000"/>
      <color rgb="FFCCE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oneCellAnchor>
    <xdr:from>
      <xdr:col>0</xdr:col>
      <xdr:colOff>0</xdr:colOff>
      <xdr:row>15</xdr:row>
      <xdr:rowOff>108126</xdr:rowOff>
    </xdr:from>
    <xdr:ext cx="5810250" cy="292452"/>
    <xdr:sp macro="" textlink="">
      <xdr:nvSpPr>
        <xdr:cNvPr id="2" name="テキスト ボックス 1">
          <a:extLst>
            <a:ext uri="{FF2B5EF4-FFF2-40B4-BE49-F238E27FC236}">
              <a16:creationId xmlns:a16="http://schemas.microsoft.com/office/drawing/2014/main" id="{3A35FC4B-88F7-92E7-B966-DAD9E76B0C0B}"/>
            </a:ext>
          </a:extLst>
        </xdr:cNvPr>
        <xdr:cNvSpPr txBox="1"/>
      </xdr:nvSpPr>
      <xdr:spPr>
        <a:xfrm>
          <a:off x="0" y="3618769"/>
          <a:ext cx="5810250"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200" b="1"/>
            <a:t>〇空きあり　　　　　　　　△残りわずか　　　　　　　　</a:t>
          </a:r>
          <a:r>
            <a:rPr kumimoji="1" lang="en-US" altLang="ja-JP" sz="1200" b="1"/>
            <a:t>×</a:t>
          </a:r>
          <a:r>
            <a:rPr kumimoji="1" lang="ja-JP" altLang="en-US" sz="1200" b="1"/>
            <a:t>空きなし</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36</xdr:row>
      <xdr:rowOff>138546</xdr:rowOff>
    </xdr:from>
    <xdr:ext cx="3093924" cy="1718997"/>
    <xdr:sp macro="" textlink="">
      <xdr:nvSpPr>
        <xdr:cNvPr id="10" name="テキスト ボックス 9">
          <a:extLst>
            <a:ext uri="{FF2B5EF4-FFF2-40B4-BE49-F238E27FC236}">
              <a16:creationId xmlns:a16="http://schemas.microsoft.com/office/drawing/2014/main" id="{032E3B64-E276-4A36-AF50-4CD26C85F9EA}"/>
            </a:ext>
          </a:extLst>
        </xdr:cNvPr>
        <xdr:cNvSpPr txBox="1"/>
      </xdr:nvSpPr>
      <xdr:spPr>
        <a:xfrm>
          <a:off x="1452129" y="9520671"/>
          <a:ext cx="3093924" cy="1718997"/>
        </a:xfrm>
        <a:prstGeom prst="rect">
          <a:avLst/>
        </a:prstGeom>
        <a:solidFill>
          <a:srgbClr val="FFFF99"/>
        </a:solid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2000"/>
            <a:t>＜全員＞</a:t>
          </a:r>
          <a:endParaRPr kumimoji="1" lang="en-US" altLang="ja-JP" sz="2000"/>
        </a:p>
        <a:p>
          <a:r>
            <a:rPr kumimoji="1" lang="en-US" altLang="ja-JP" sz="2000"/>
            <a:t>16</a:t>
          </a:r>
          <a:r>
            <a:rPr kumimoji="1" lang="ja-JP" altLang="en-US" sz="2000"/>
            <a:t>人以下（</a:t>
          </a:r>
          <a:r>
            <a:rPr kumimoji="1" lang="en-US" altLang="ja-JP" sz="2000"/>
            <a:t>4</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24</a:t>
          </a:r>
          <a:r>
            <a:rPr kumimoji="1" lang="ja-JP" altLang="en-US" sz="2000"/>
            <a:t>人以上（</a:t>
          </a:r>
          <a:r>
            <a:rPr kumimoji="1" lang="en-US" altLang="ja-JP" sz="2000"/>
            <a:t>6</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clientData/>
  </xdr:oneCellAnchor>
  <xdr:oneCellAnchor>
    <xdr:from>
      <xdr:col>20</xdr:col>
      <xdr:colOff>204354</xdr:colOff>
      <xdr:row>36</xdr:row>
      <xdr:rowOff>221673</xdr:rowOff>
    </xdr:from>
    <xdr:ext cx="3093924" cy="1718997"/>
    <xdr:sp macro="" textlink="">
      <xdr:nvSpPr>
        <xdr:cNvPr id="11" name="テキスト ボックス 10">
          <a:extLst>
            <a:ext uri="{FF2B5EF4-FFF2-40B4-BE49-F238E27FC236}">
              <a16:creationId xmlns:a16="http://schemas.microsoft.com/office/drawing/2014/main" id="{BE86B00D-4A15-41CE-BE7F-1B138EAF4E7B}"/>
            </a:ext>
          </a:extLst>
        </xdr:cNvPr>
        <xdr:cNvSpPr txBox="1"/>
      </xdr:nvSpPr>
      <xdr:spPr>
        <a:xfrm>
          <a:off x="8119629" y="9603798"/>
          <a:ext cx="3093924" cy="1718997"/>
        </a:xfrm>
        <a:prstGeom prst="rect">
          <a:avLst/>
        </a:prstGeom>
        <a:solidFill>
          <a:srgbClr val="92D050"/>
        </a:solidFill>
        <a:ln>
          <a:solidFill>
            <a:sysClr val="windowText" lastClr="000000"/>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spAutoFit/>
        </a:bodyPr>
        <a:lstStyle/>
        <a:p>
          <a:r>
            <a:rPr kumimoji="1" lang="ja-JP" altLang="en-US" sz="2000"/>
            <a:t>＜院長＆長谷川＞</a:t>
          </a:r>
          <a:endParaRPr kumimoji="1" lang="en-US" altLang="ja-JP" sz="2000"/>
        </a:p>
        <a:p>
          <a:r>
            <a:rPr kumimoji="1" lang="en-US" altLang="ja-JP" sz="2000"/>
            <a:t>8</a:t>
          </a:r>
          <a:r>
            <a:rPr kumimoji="1" lang="ja-JP" altLang="en-US" sz="2000"/>
            <a:t>人以下（</a:t>
          </a:r>
          <a:r>
            <a:rPr kumimoji="1" lang="en-US" altLang="ja-JP" sz="2000"/>
            <a:t>2</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16</a:t>
          </a:r>
          <a:r>
            <a:rPr kumimoji="1" lang="ja-JP" altLang="en-US" sz="2000"/>
            <a:t>人以上（</a:t>
          </a:r>
          <a:r>
            <a:rPr kumimoji="1" lang="en-US" altLang="ja-JP" sz="2000"/>
            <a:t>4</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clientData/>
  </xdr:oneCellAnchor>
  <xdr:oneCellAnchor>
    <xdr:from>
      <xdr:col>10</xdr:col>
      <xdr:colOff>322118</xdr:colOff>
      <xdr:row>36</xdr:row>
      <xdr:rowOff>183572</xdr:rowOff>
    </xdr:from>
    <xdr:ext cx="3093924" cy="1718997"/>
    <xdr:sp macro="" textlink="">
      <xdr:nvSpPr>
        <xdr:cNvPr id="12" name="テキスト ボックス 11">
          <a:extLst>
            <a:ext uri="{FF2B5EF4-FFF2-40B4-BE49-F238E27FC236}">
              <a16:creationId xmlns:a16="http://schemas.microsoft.com/office/drawing/2014/main" id="{86683251-FF6D-4384-976C-D9C3186398FE}"/>
            </a:ext>
          </a:extLst>
        </xdr:cNvPr>
        <xdr:cNvSpPr txBox="1"/>
      </xdr:nvSpPr>
      <xdr:spPr>
        <a:xfrm>
          <a:off x="4808393" y="9565697"/>
          <a:ext cx="3093924" cy="1718997"/>
        </a:xfrm>
        <a:prstGeom prst="rect">
          <a:avLst/>
        </a:prstGeom>
        <a:solidFill>
          <a:schemeClr val="accent5">
            <a:lumMod val="60000"/>
            <a:lumOff val="40000"/>
          </a:schemeClr>
        </a:solidFill>
        <a:ln>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wrap="none" rtlCol="0" anchor="t">
          <a:spAutoFit/>
        </a:bodyPr>
        <a:lstStyle/>
        <a:p>
          <a:r>
            <a:rPr kumimoji="1" lang="ja-JP" altLang="en-US" sz="2000"/>
            <a:t>＜院長＆宮木＞</a:t>
          </a:r>
          <a:endParaRPr kumimoji="1" lang="en-US" altLang="ja-JP" sz="2000"/>
        </a:p>
        <a:p>
          <a:r>
            <a:rPr kumimoji="1" lang="en-US" altLang="ja-JP" sz="2000"/>
            <a:t>12</a:t>
          </a:r>
          <a:r>
            <a:rPr kumimoji="1" lang="ja-JP" altLang="en-US" sz="2000"/>
            <a:t>人以下（</a:t>
          </a:r>
          <a:r>
            <a:rPr kumimoji="1" lang="en-US" altLang="ja-JP" sz="2000"/>
            <a:t>3</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20</a:t>
          </a:r>
          <a:r>
            <a:rPr kumimoji="1" lang="ja-JP" altLang="en-US" sz="2000"/>
            <a:t>人以上（</a:t>
          </a:r>
          <a:r>
            <a:rPr kumimoji="1" lang="en-US" altLang="ja-JP" sz="2000"/>
            <a:t>5</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clientData/>
  </xdr:oneCellAnchor>
  <xdr:oneCellAnchor>
    <xdr:from>
      <xdr:col>30</xdr:col>
      <xdr:colOff>10391</xdr:colOff>
      <xdr:row>36</xdr:row>
      <xdr:rowOff>218209</xdr:rowOff>
    </xdr:from>
    <xdr:ext cx="3093924" cy="1718997"/>
    <xdr:sp macro="" textlink="">
      <xdr:nvSpPr>
        <xdr:cNvPr id="13" name="テキスト ボックス 12">
          <a:extLst>
            <a:ext uri="{FF2B5EF4-FFF2-40B4-BE49-F238E27FC236}">
              <a16:creationId xmlns:a16="http://schemas.microsoft.com/office/drawing/2014/main" id="{3F401312-F024-478C-B050-EB822E075FB7}"/>
            </a:ext>
          </a:extLst>
        </xdr:cNvPr>
        <xdr:cNvSpPr txBox="1"/>
      </xdr:nvSpPr>
      <xdr:spPr>
        <a:xfrm>
          <a:off x="11354666" y="9600334"/>
          <a:ext cx="3093924" cy="1718997"/>
        </a:xfrm>
        <a:prstGeom prst="rect">
          <a:avLst/>
        </a:prstGeom>
        <a:solidFill>
          <a:schemeClr val="accent2">
            <a:lumMod val="40000"/>
            <a:lumOff val="60000"/>
          </a:schemeClr>
        </a:solidFill>
        <a:ln>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r>
            <a:rPr kumimoji="1" lang="ja-JP" altLang="en-US" sz="2000"/>
            <a:t>＜院長＞</a:t>
          </a:r>
          <a:endParaRPr kumimoji="1" lang="en-US" altLang="ja-JP" sz="2000"/>
        </a:p>
        <a:p>
          <a:r>
            <a:rPr kumimoji="1" lang="en-US" altLang="ja-JP" sz="2000"/>
            <a:t>6</a:t>
          </a:r>
          <a:r>
            <a:rPr kumimoji="1" lang="ja-JP" altLang="en-US" sz="2000"/>
            <a:t>人以下（</a:t>
          </a:r>
          <a:r>
            <a:rPr kumimoji="1" lang="en-US" altLang="ja-JP" sz="2000"/>
            <a:t>1.5</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12</a:t>
          </a:r>
          <a:r>
            <a:rPr kumimoji="1" lang="ja-JP" altLang="en-US" sz="2000"/>
            <a:t>人以上（</a:t>
          </a:r>
          <a:r>
            <a:rPr kumimoji="1" lang="en-US" altLang="ja-JP" sz="2000"/>
            <a:t>3</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155863</xdr:colOff>
      <xdr:row>37</xdr:row>
      <xdr:rowOff>10390</xdr:rowOff>
    </xdr:from>
    <xdr:to>
      <xdr:col>35</xdr:col>
      <xdr:colOff>264134</xdr:colOff>
      <xdr:row>49</xdr:row>
      <xdr:rowOff>20701</xdr:rowOff>
    </xdr:to>
    <xdr:grpSp>
      <xdr:nvGrpSpPr>
        <xdr:cNvPr id="6" name="グループ化 5">
          <a:extLst>
            <a:ext uri="{FF2B5EF4-FFF2-40B4-BE49-F238E27FC236}">
              <a16:creationId xmlns:a16="http://schemas.microsoft.com/office/drawing/2014/main" id="{0CBC5DC3-C88C-899C-2C93-493B703C838F}"/>
            </a:ext>
          </a:extLst>
        </xdr:cNvPr>
        <xdr:cNvGrpSpPr/>
      </xdr:nvGrpSpPr>
      <xdr:grpSpPr>
        <a:xfrm>
          <a:off x="1558636" y="9518072"/>
          <a:ext cx="13131543" cy="2365584"/>
          <a:chOff x="1558636" y="9518072"/>
          <a:chExt cx="13131543" cy="2365584"/>
        </a:xfrm>
      </xdr:grpSpPr>
      <xdr:sp macro="" textlink="">
        <xdr:nvSpPr>
          <xdr:cNvPr id="2" name="テキスト ボックス 1">
            <a:extLst>
              <a:ext uri="{FF2B5EF4-FFF2-40B4-BE49-F238E27FC236}">
                <a16:creationId xmlns:a16="http://schemas.microsoft.com/office/drawing/2014/main" id="{9D861256-DE8B-4F63-B981-14531E68CEB7}"/>
              </a:ext>
            </a:extLst>
          </xdr:cNvPr>
          <xdr:cNvSpPr txBox="1"/>
        </xdr:nvSpPr>
        <xdr:spPr>
          <a:xfrm>
            <a:off x="1558636" y="9518072"/>
            <a:ext cx="3093924" cy="2365584"/>
          </a:xfrm>
          <a:prstGeom prst="rect">
            <a:avLst/>
          </a:prstGeom>
          <a:solidFill>
            <a:srgbClr val="FFFF99"/>
          </a:solid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2000"/>
              <a:t>＜３名全員＞</a:t>
            </a:r>
            <a:endParaRPr kumimoji="1" lang="en-US" altLang="ja-JP" sz="2000"/>
          </a:p>
          <a:p>
            <a:r>
              <a:rPr kumimoji="1" lang="ja-JP" altLang="en-US" sz="2000"/>
              <a:t>最大</a:t>
            </a:r>
            <a:r>
              <a:rPr kumimoji="1" lang="en-US" altLang="ja-JP" sz="2000"/>
              <a:t>32</a:t>
            </a:r>
            <a:r>
              <a:rPr kumimoji="1" lang="ja-JP" altLang="en-US" sz="2000"/>
              <a:t>人（</a:t>
            </a:r>
            <a:r>
              <a:rPr kumimoji="1" lang="en-US" altLang="ja-JP" sz="2000"/>
              <a:t>8</a:t>
            </a:r>
            <a:r>
              <a:rPr kumimoji="1" lang="ja-JP" altLang="en-US" sz="2000"/>
              <a:t>人</a:t>
            </a:r>
            <a:r>
              <a:rPr kumimoji="1" lang="en-US" altLang="ja-JP" sz="2000"/>
              <a:t>/</a:t>
            </a:r>
            <a:r>
              <a:rPr kumimoji="1" lang="ja-JP" altLang="en-US" sz="2000"/>
              <a:t>時）</a:t>
            </a:r>
            <a:endParaRPr kumimoji="1" lang="en-US" altLang="ja-JP" sz="2000"/>
          </a:p>
          <a:p>
            <a:endParaRPr kumimoji="1" lang="en-US" altLang="ja-JP" sz="2000"/>
          </a:p>
          <a:p>
            <a:r>
              <a:rPr kumimoji="1" lang="en-US" altLang="ja-JP" sz="2000"/>
              <a:t>16</a:t>
            </a:r>
            <a:r>
              <a:rPr kumimoji="1" lang="ja-JP" altLang="en-US" sz="2000"/>
              <a:t>人以下（</a:t>
            </a:r>
            <a:r>
              <a:rPr kumimoji="1" lang="en-US" altLang="ja-JP" sz="2000"/>
              <a:t>4</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24</a:t>
            </a:r>
            <a:r>
              <a:rPr kumimoji="1" lang="ja-JP" altLang="en-US" sz="2000"/>
              <a:t>人以上（</a:t>
            </a:r>
            <a:r>
              <a:rPr kumimoji="1" lang="en-US" altLang="ja-JP" sz="2000"/>
              <a:t>6</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sp macro="" textlink="">
        <xdr:nvSpPr>
          <xdr:cNvPr id="3" name="テキスト ボックス 2">
            <a:extLst>
              <a:ext uri="{FF2B5EF4-FFF2-40B4-BE49-F238E27FC236}">
                <a16:creationId xmlns:a16="http://schemas.microsoft.com/office/drawing/2014/main" id="{177A6182-A5BF-470F-A469-3E04734020E8}"/>
              </a:ext>
            </a:extLst>
          </xdr:cNvPr>
          <xdr:cNvSpPr txBox="1"/>
        </xdr:nvSpPr>
        <xdr:spPr>
          <a:xfrm>
            <a:off x="8274628" y="9518072"/>
            <a:ext cx="3093924" cy="2365584"/>
          </a:xfrm>
          <a:prstGeom prst="rect">
            <a:avLst/>
          </a:prstGeom>
          <a:solidFill>
            <a:srgbClr val="92D050"/>
          </a:solidFill>
          <a:ln>
            <a:solidFill>
              <a:sysClr val="windowText" lastClr="000000"/>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spAutoFit/>
          </a:bodyPr>
          <a:lstStyle/>
          <a:p>
            <a:r>
              <a:rPr kumimoji="1" lang="ja-JP" altLang="en-US" sz="2000"/>
              <a:t>＜院長＆長谷川＞</a:t>
            </a:r>
            <a:endParaRPr kumimoji="1" lang="en-US" altLang="ja-JP" sz="2000"/>
          </a:p>
          <a:p>
            <a:r>
              <a:rPr kumimoji="1" lang="ja-JP" altLang="en-US" sz="2000"/>
              <a:t>最大</a:t>
            </a:r>
            <a:r>
              <a:rPr kumimoji="1" lang="en-US" altLang="ja-JP" sz="2000"/>
              <a:t>20</a:t>
            </a:r>
            <a:r>
              <a:rPr kumimoji="1" lang="ja-JP" altLang="en-US" sz="2000"/>
              <a:t>人（</a:t>
            </a:r>
            <a:r>
              <a:rPr kumimoji="1" lang="en-US" altLang="ja-JP" sz="2000"/>
              <a:t>5</a:t>
            </a:r>
            <a:r>
              <a:rPr kumimoji="1" lang="ja-JP" altLang="en-US" sz="2000"/>
              <a:t>人</a:t>
            </a:r>
            <a:r>
              <a:rPr kumimoji="1" lang="en-US" altLang="ja-JP" sz="2000"/>
              <a:t>/</a:t>
            </a:r>
            <a:r>
              <a:rPr kumimoji="1" lang="ja-JP" altLang="en-US" sz="2000"/>
              <a:t>時）</a:t>
            </a:r>
            <a:endParaRPr kumimoji="1" lang="en-US" altLang="ja-JP" sz="2000"/>
          </a:p>
          <a:p>
            <a:endParaRPr kumimoji="1" lang="en-US" altLang="ja-JP" sz="2000"/>
          </a:p>
          <a:p>
            <a:r>
              <a:rPr kumimoji="1" lang="en-US" altLang="ja-JP" sz="2000"/>
              <a:t>8</a:t>
            </a:r>
            <a:r>
              <a:rPr kumimoji="1" lang="ja-JP" altLang="en-US" sz="2000"/>
              <a:t>人以下（</a:t>
            </a:r>
            <a:r>
              <a:rPr kumimoji="1" lang="en-US" altLang="ja-JP" sz="2000"/>
              <a:t>2</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16</a:t>
            </a:r>
            <a:r>
              <a:rPr kumimoji="1" lang="ja-JP" altLang="en-US" sz="2000"/>
              <a:t>人以上（</a:t>
            </a:r>
            <a:r>
              <a:rPr kumimoji="1" lang="en-US" altLang="ja-JP" sz="2000"/>
              <a:t>4</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sp macro="" textlink="">
        <xdr:nvSpPr>
          <xdr:cNvPr id="4" name="テキスト ボックス 3">
            <a:extLst>
              <a:ext uri="{FF2B5EF4-FFF2-40B4-BE49-F238E27FC236}">
                <a16:creationId xmlns:a16="http://schemas.microsoft.com/office/drawing/2014/main" id="{F01B0226-61A0-49C9-8597-26AFF0B180D8}"/>
              </a:ext>
            </a:extLst>
          </xdr:cNvPr>
          <xdr:cNvSpPr txBox="1"/>
        </xdr:nvSpPr>
        <xdr:spPr>
          <a:xfrm>
            <a:off x="4946072" y="9518072"/>
            <a:ext cx="3093924" cy="2365584"/>
          </a:xfrm>
          <a:prstGeom prst="rect">
            <a:avLst/>
          </a:prstGeom>
          <a:solidFill>
            <a:schemeClr val="accent5">
              <a:lumMod val="60000"/>
              <a:lumOff val="40000"/>
            </a:schemeClr>
          </a:solidFill>
          <a:ln>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wrap="none" rtlCol="0" anchor="t">
            <a:spAutoFit/>
          </a:bodyPr>
          <a:lstStyle/>
          <a:p>
            <a:r>
              <a:rPr kumimoji="1" lang="ja-JP" altLang="en-US" sz="2000"/>
              <a:t>＜院長＆宮木＞</a:t>
            </a:r>
            <a:endParaRPr kumimoji="1" lang="en-US" altLang="ja-JP" sz="2000"/>
          </a:p>
          <a:p>
            <a:r>
              <a:rPr kumimoji="1" lang="ja-JP" altLang="en-US" sz="2000"/>
              <a:t>最大</a:t>
            </a:r>
            <a:r>
              <a:rPr kumimoji="1" lang="en-US" altLang="ja-JP" sz="2000"/>
              <a:t>28</a:t>
            </a:r>
            <a:r>
              <a:rPr kumimoji="1" lang="ja-JP" altLang="en-US" sz="2000"/>
              <a:t>人（</a:t>
            </a:r>
            <a:r>
              <a:rPr kumimoji="1" lang="en-US" altLang="ja-JP" sz="2000"/>
              <a:t>7</a:t>
            </a:r>
            <a:r>
              <a:rPr kumimoji="1" lang="ja-JP" altLang="en-US" sz="2000"/>
              <a:t>人</a:t>
            </a:r>
            <a:r>
              <a:rPr kumimoji="1" lang="en-US" altLang="ja-JP" sz="2000"/>
              <a:t>/</a:t>
            </a:r>
            <a:r>
              <a:rPr kumimoji="1" lang="ja-JP" altLang="en-US" sz="2000"/>
              <a:t>時）</a:t>
            </a:r>
            <a:endParaRPr kumimoji="1" lang="en-US" altLang="ja-JP" sz="2000"/>
          </a:p>
          <a:p>
            <a:endParaRPr kumimoji="1" lang="en-US" altLang="ja-JP" sz="2000"/>
          </a:p>
          <a:p>
            <a:r>
              <a:rPr kumimoji="1" lang="en-US" altLang="ja-JP" sz="2000"/>
              <a:t>12</a:t>
            </a:r>
            <a:r>
              <a:rPr kumimoji="1" lang="ja-JP" altLang="en-US" sz="2000"/>
              <a:t>人以下（</a:t>
            </a:r>
            <a:r>
              <a:rPr kumimoji="1" lang="en-US" altLang="ja-JP" sz="2000"/>
              <a:t>3</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20</a:t>
            </a:r>
            <a:r>
              <a:rPr kumimoji="1" lang="ja-JP" altLang="en-US" sz="2000"/>
              <a:t>人以上（</a:t>
            </a:r>
            <a:r>
              <a:rPr kumimoji="1" lang="en-US" altLang="ja-JP" sz="2000"/>
              <a:t>5</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sp macro="" textlink="">
        <xdr:nvSpPr>
          <xdr:cNvPr id="5" name="テキスト ボックス 4">
            <a:extLst>
              <a:ext uri="{FF2B5EF4-FFF2-40B4-BE49-F238E27FC236}">
                <a16:creationId xmlns:a16="http://schemas.microsoft.com/office/drawing/2014/main" id="{98A96A91-0BC2-4722-B36A-C6DCE7A899C8}"/>
              </a:ext>
            </a:extLst>
          </xdr:cNvPr>
          <xdr:cNvSpPr txBox="1"/>
        </xdr:nvSpPr>
        <xdr:spPr>
          <a:xfrm>
            <a:off x="11596255" y="9518072"/>
            <a:ext cx="3093924" cy="2365584"/>
          </a:xfrm>
          <a:prstGeom prst="rect">
            <a:avLst/>
          </a:prstGeom>
          <a:solidFill>
            <a:schemeClr val="accent2">
              <a:lumMod val="40000"/>
              <a:lumOff val="60000"/>
            </a:schemeClr>
          </a:solidFill>
          <a:ln>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r>
              <a:rPr kumimoji="1" lang="ja-JP" altLang="en-US" sz="2000"/>
              <a:t>＜院長＞</a:t>
            </a:r>
            <a:endParaRPr kumimoji="1" lang="en-US" altLang="ja-JP" sz="2000"/>
          </a:p>
          <a:p>
            <a:r>
              <a:rPr kumimoji="1" lang="ja-JP" altLang="en-US" sz="2000"/>
              <a:t>最大</a:t>
            </a:r>
            <a:r>
              <a:rPr kumimoji="1" lang="en-US" altLang="ja-JP" sz="2000"/>
              <a:t>16</a:t>
            </a:r>
            <a:r>
              <a:rPr kumimoji="1" lang="ja-JP" altLang="en-US" sz="2000"/>
              <a:t>人（</a:t>
            </a:r>
            <a:r>
              <a:rPr kumimoji="1" lang="en-US" altLang="ja-JP" sz="2000"/>
              <a:t>4</a:t>
            </a:r>
            <a:r>
              <a:rPr kumimoji="1" lang="ja-JP" altLang="en-US" sz="2000"/>
              <a:t>人</a:t>
            </a:r>
            <a:r>
              <a:rPr kumimoji="1" lang="en-US" altLang="ja-JP" sz="2000"/>
              <a:t>/</a:t>
            </a:r>
            <a:r>
              <a:rPr kumimoji="1" lang="ja-JP" altLang="en-US" sz="2000"/>
              <a:t>時）</a:t>
            </a:r>
            <a:endParaRPr kumimoji="1" lang="en-US" altLang="ja-JP" sz="2000"/>
          </a:p>
          <a:p>
            <a:endParaRPr kumimoji="1" lang="en-US" altLang="ja-JP" sz="2000"/>
          </a:p>
          <a:p>
            <a:r>
              <a:rPr kumimoji="1" lang="en-US" altLang="ja-JP" sz="2000"/>
              <a:t>6</a:t>
            </a:r>
            <a:r>
              <a:rPr kumimoji="1" lang="ja-JP" altLang="en-US" sz="2000"/>
              <a:t>人以下（</a:t>
            </a:r>
            <a:r>
              <a:rPr kumimoji="1" lang="en-US" altLang="ja-JP" sz="2000"/>
              <a:t>1.5</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12</a:t>
            </a:r>
            <a:r>
              <a:rPr kumimoji="1" lang="ja-JP" altLang="en-US" sz="2000"/>
              <a:t>人以上（</a:t>
            </a:r>
            <a:r>
              <a:rPr kumimoji="1" lang="en-US" altLang="ja-JP" sz="2000"/>
              <a:t>3</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51954</xdr:colOff>
      <xdr:row>36</xdr:row>
      <xdr:rowOff>138546</xdr:rowOff>
    </xdr:from>
    <xdr:ext cx="3093924" cy="1718997"/>
    <xdr:sp macro="" textlink="">
      <xdr:nvSpPr>
        <xdr:cNvPr id="2" name="テキスト ボックス 1">
          <a:extLst>
            <a:ext uri="{FF2B5EF4-FFF2-40B4-BE49-F238E27FC236}">
              <a16:creationId xmlns:a16="http://schemas.microsoft.com/office/drawing/2014/main" id="{4A014CF1-0138-2A57-1FBE-77A021C5DDC9}"/>
            </a:ext>
          </a:extLst>
        </xdr:cNvPr>
        <xdr:cNvSpPr txBox="1"/>
      </xdr:nvSpPr>
      <xdr:spPr>
        <a:xfrm>
          <a:off x="1454727" y="9403773"/>
          <a:ext cx="3093924" cy="1718997"/>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wrap="none" rtlCol="0" anchor="t">
          <a:spAutoFit/>
        </a:bodyPr>
        <a:lstStyle/>
        <a:p>
          <a:r>
            <a:rPr kumimoji="1" lang="ja-JP" altLang="en-US" sz="2000"/>
            <a:t>＜全員＞</a:t>
          </a:r>
          <a:endParaRPr kumimoji="1" lang="en-US" altLang="ja-JP" sz="2000"/>
        </a:p>
        <a:p>
          <a:r>
            <a:rPr kumimoji="1" lang="en-US" altLang="ja-JP" sz="2000"/>
            <a:t>16</a:t>
          </a:r>
          <a:r>
            <a:rPr kumimoji="1" lang="ja-JP" altLang="en-US" sz="2000"/>
            <a:t>人以下（</a:t>
          </a:r>
          <a:r>
            <a:rPr kumimoji="1" lang="en-US" altLang="ja-JP" sz="2000"/>
            <a:t>4</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24</a:t>
          </a:r>
          <a:r>
            <a:rPr kumimoji="1" lang="ja-JP" altLang="en-US" sz="2000"/>
            <a:t>人以上（</a:t>
          </a:r>
          <a:r>
            <a:rPr kumimoji="1" lang="en-US" altLang="ja-JP" sz="2000"/>
            <a:t>6</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clientData/>
  </xdr:oneCellAnchor>
  <xdr:oneCellAnchor>
    <xdr:from>
      <xdr:col>20</xdr:col>
      <xdr:colOff>204354</xdr:colOff>
      <xdr:row>36</xdr:row>
      <xdr:rowOff>221673</xdr:rowOff>
    </xdr:from>
    <xdr:ext cx="3093924" cy="1718997"/>
    <xdr:sp macro="" textlink="">
      <xdr:nvSpPr>
        <xdr:cNvPr id="3" name="テキスト ボックス 2">
          <a:extLst>
            <a:ext uri="{FF2B5EF4-FFF2-40B4-BE49-F238E27FC236}">
              <a16:creationId xmlns:a16="http://schemas.microsoft.com/office/drawing/2014/main" id="{5501630F-7B8D-4F0C-AF55-4E28E4184904}"/>
            </a:ext>
          </a:extLst>
        </xdr:cNvPr>
        <xdr:cNvSpPr txBox="1"/>
      </xdr:nvSpPr>
      <xdr:spPr>
        <a:xfrm>
          <a:off x="8188036" y="9486900"/>
          <a:ext cx="3093924" cy="1718997"/>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wrap="none" rtlCol="0" anchor="t">
          <a:spAutoFit/>
        </a:bodyPr>
        <a:lstStyle/>
        <a:p>
          <a:r>
            <a:rPr kumimoji="1" lang="ja-JP" altLang="en-US" sz="2000"/>
            <a:t>＜院長＆長谷川＞</a:t>
          </a:r>
          <a:endParaRPr kumimoji="1" lang="en-US" altLang="ja-JP" sz="2000"/>
        </a:p>
        <a:p>
          <a:r>
            <a:rPr kumimoji="1" lang="en-US" altLang="ja-JP" sz="2000"/>
            <a:t>8</a:t>
          </a:r>
          <a:r>
            <a:rPr kumimoji="1" lang="ja-JP" altLang="en-US" sz="2000"/>
            <a:t>人以下（</a:t>
          </a:r>
          <a:r>
            <a:rPr kumimoji="1" lang="en-US" altLang="ja-JP" sz="2000"/>
            <a:t>2</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16</a:t>
          </a:r>
          <a:r>
            <a:rPr kumimoji="1" lang="ja-JP" altLang="en-US" sz="2000"/>
            <a:t>人以上（</a:t>
          </a:r>
          <a:r>
            <a:rPr kumimoji="1" lang="en-US" altLang="ja-JP" sz="2000"/>
            <a:t>4</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clientData/>
  </xdr:oneCellAnchor>
  <xdr:oneCellAnchor>
    <xdr:from>
      <xdr:col>10</xdr:col>
      <xdr:colOff>322118</xdr:colOff>
      <xdr:row>36</xdr:row>
      <xdr:rowOff>183572</xdr:rowOff>
    </xdr:from>
    <xdr:ext cx="3093924" cy="1718997"/>
    <xdr:sp macro="" textlink="">
      <xdr:nvSpPr>
        <xdr:cNvPr id="4" name="テキスト ボックス 3">
          <a:extLst>
            <a:ext uri="{FF2B5EF4-FFF2-40B4-BE49-F238E27FC236}">
              <a16:creationId xmlns:a16="http://schemas.microsoft.com/office/drawing/2014/main" id="{17365A26-7832-41CF-B032-0E0FF2ACDD5E}"/>
            </a:ext>
          </a:extLst>
        </xdr:cNvPr>
        <xdr:cNvSpPr txBox="1"/>
      </xdr:nvSpPr>
      <xdr:spPr>
        <a:xfrm>
          <a:off x="4842163" y="9448799"/>
          <a:ext cx="3093924" cy="1718997"/>
        </a:xfrm>
        <a:prstGeom prst="rect">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wrap="none" rtlCol="0" anchor="t">
          <a:spAutoFit/>
        </a:bodyPr>
        <a:lstStyle/>
        <a:p>
          <a:r>
            <a:rPr kumimoji="1" lang="ja-JP" altLang="en-US" sz="2000"/>
            <a:t>＜院長＆宮木＞</a:t>
          </a:r>
          <a:endParaRPr kumimoji="1" lang="en-US" altLang="ja-JP" sz="2000"/>
        </a:p>
        <a:p>
          <a:r>
            <a:rPr kumimoji="1" lang="en-US" altLang="ja-JP" sz="2000"/>
            <a:t>12</a:t>
          </a:r>
          <a:r>
            <a:rPr kumimoji="1" lang="ja-JP" altLang="en-US" sz="2000"/>
            <a:t>人以下（</a:t>
          </a:r>
          <a:r>
            <a:rPr kumimoji="1" lang="en-US" altLang="ja-JP" sz="2000"/>
            <a:t>3</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20</a:t>
          </a:r>
          <a:r>
            <a:rPr kumimoji="1" lang="ja-JP" altLang="en-US" sz="2000"/>
            <a:t>人以上（</a:t>
          </a:r>
          <a:r>
            <a:rPr kumimoji="1" lang="en-US" altLang="ja-JP" sz="2000"/>
            <a:t>5</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clientData/>
  </xdr:oneCellAnchor>
  <xdr:oneCellAnchor>
    <xdr:from>
      <xdr:col>30</xdr:col>
      <xdr:colOff>10391</xdr:colOff>
      <xdr:row>36</xdr:row>
      <xdr:rowOff>218209</xdr:rowOff>
    </xdr:from>
    <xdr:ext cx="3093924" cy="1718997"/>
    <xdr:sp macro="" textlink="">
      <xdr:nvSpPr>
        <xdr:cNvPr id="5" name="テキスト ボックス 4">
          <a:extLst>
            <a:ext uri="{FF2B5EF4-FFF2-40B4-BE49-F238E27FC236}">
              <a16:creationId xmlns:a16="http://schemas.microsoft.com/office/drawing/2014/main" id="{C8D12C9E-62B3-4181-9852-9F44EA4C6C96}"/>
            </a:ext>
          </a:extLst>
        </xdr:cNvPr>
        <xdr:cNvSpPr txBox="1"/>
      </xdr:nvSpPr>
      <xdr:spPr>
        <a:xfrm>
          <a:off x="11457709" y="9483436"/>
          <a:ext cx="3093924" cy="1718997"/>
        </a:xfrm>
        <a:prstGeom prst="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none" rtlCol="0" anchor="t">
          <a:spAutoFit/>
        </a:bodyPr>
        <a:lstStyle/>
        <a:p>
          <a:r>
            <a:rPr kumimoji="1" lang="ja-JP" altLang="en-US" sz="2000"/>
            <a:t>＜院長＞</a:t>
          </a:r>
          <a:endParaRPr kumimoji="1" lang="en-US" altLang="ja-JP" sz="2000"/>
        </a:p>
        <a:p>
          <a:r>
            <a:rPr kumimoji="1" lang="en-US" altLang="ja-JP" sz="2000"/>
            <a:t>6</a:t>
          </a:r>
          <a:r>
            <a:rPr kumimoji="1" lang="ja-JP" altLang="en-US" sz="2000"/>
            <a:t>人以下（</a:t>
          </a:r>
          <a:r>
            <a:rPr kumimoji="1" lang="en-US" altLang="ja-JP" sz="2000"/>
            <a:t>1.5</a:t>
          </a:r>
          <a:r>
            <a:rPr kumimoji="1" lang="ja-JP" altLang="en-US" sz="2000"/>
            <a:t>人</a:t>
          </a:r>
          <a:r>
            <a:rPr kumimoji="1" lang="en-US" altLang="ja-JP" sz="2000"/>
            <a:t>/</a:t>
          </a:r>
          <a:r>
            <a:rPr kumimoji="1" lang="ja-JP" altLang="en-US" sz="2000"/>
            <a:t>時）→青</a:t>
          </a:r>
          <a:endParaRPr kumimoji="1" lang="en-US" altLang="ja-JP" sz="2000"/>
        </a:p>
        <a:p>
          <a:endParaRPr kumimoji="1" lang="en-US" altLang="ja-JP" sz="2000"/>
        </a:p>
        <a:p>
          <a:r>
            <a:rPr kumimoji="1" lang="en-US" altLang="ja-JP" sz="2000"/>
            <a:t>12</a:t>
          </a:r>
          <a:r>
            <a:rPr kumimoji="1" lang="ja-JP" altLang="en-US" sz="2000"/>
            <a:t>人以上（</a:t>
          </a:r>
          <a:r>
            <a:rPr kumimoji="1" lang="en-US" altLang="ja-JP" sz="2000"/>
            <a:t>3</a:t>
          </a:r>
          <a:r>
            <a:rPr kumimoji="1" lang="ja-JP" altLang="en-US" sz="2000"/>
            <a:t>人</a:t>
          </a:r>
          <a:r>
            <a:rPr kumimoji="1" lang="en-US" altLang="ja-JP" sz="2000"/>
            <a:t>/</a:t>
          </a:r>
          <a:r>
            <a:rPr kumimoji="1" lang="ja-JP" altLang="en-US" sz="2000"/>
            <a:t>時）→ピンク</a:t>
          </a:r>
          <a:endParaRPr kumimoji="1" lang="en-US" altLang="ja-JP" sz="2000"/>
        </a:p>
        <a:p>
          <a:endParaRPr kumimoji="1" lang="ja-JP" altLang="en-US" sz="20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F19D0-8356-42C9-BC8D-B890F0788994}">
  <dimension ref="A1:T16"/>
  <sheetViews>
    <sheetView workbookViewId="0">
      <selection activeCell="B4" sqref="B4:C4"/>
    </sheetView>
  </sheetViews>
  <sheetFormatPr defaultRowHeight="13.5" x14ac:dyDescent="0.15"/>
  <cols>
    <col min="1" max="1" width="3.375" style="540" bestFit="1" customWidth="1"/>
    <col min="2" max="9" width="4.625" style="540" customWidth="1"/>
    <col min="10" max="11" width="2" style="540" customWidth="1"/>
    <col min="12" max="20" width="4.625" style="540" customWidth="1"/>
    <col min="21" max="16384" width="9" style="540"/>
  </cols>
  <sheetData>
    <row r="1" spans="1:20" ht="24" x14ac:dyDescent="0.15">
      <c r="A1" s="624" t="s">
        <v>105</v>
      </c>
      <c r="B1" s="624"/>
      <c r="C1" s="624"/>
      <c r="D1" s="624"/>
      <c r="E1" s="624"/>
      <c r="F1" s="624"/>
      <c r="G1" s="624"/>
      <c r="H1" s="624"/>
      <c r="I1" s="624"/>
      <c r="J1" s="624"/>
      <c r="K1" s="624"/>
      <c r="L1" s="624"/>
      <c r="M1" s="624"/>
      <c r="N1" s="624"/>
      <c r="O1" s="624"/>
      <c r="P1" s="624"/>
      <c r="Q1" s="624"/>
      <c r="R1" s="624"/>
      <c r="S1" s="624"/>
      <c r="T1" s="546"/>
    </row>
    <row r="2" spans="1:20" ht="24" x14ac:dyDescent="0.15">
      <c r="A2" s="549"/>
      <c r="B2" s="549"/>
      <c r="C2" s="549"/>
      <c r="D2" s="549"/>
      <c r="E2" s="549"/>
      <c r="F2" s="549"/>
      <c r="G2" s="549"/>
      <c r="H2" s="549"/>
      <c r="I2" s="549"/>
      <c r="J2" s="549"/>
      <c r="K2" s="549"/>
      <c r="L2" s="549"/>
      <c r="M2" s="549"/>
      <c r="N2" s="549"/>
      <c r="O2" s="549"/>
      <c r="P2" s="549"/>
      <c r="Q2" s="549"/>
      <c r="R2" s="549"/>
      <c r="S2" s="549"/>
      <c r="T2" s="546"/>
    </row>
    <row r="3" spans="1:20" x14ac:dyDescent="0.15">
      <c r="A3" s="629">
        <v>0.33333333333333331</v>
      </c>
      <c r="B3" s="629"/>
      <c r="C3" s="627">
        <v>0.375</v>
      </c>
      <c r="D3" s="627"/>
      <c r="E3" s="627">
        <v>0.41666666666666669</v>
      </c>
      <c r="F3" s="627"/>
      <c r="G3" s="627">
        <v>0.45833333333333298</v>
      </c>
      <c r="H3" s="627"/>
      <c r="I3" s="627">
        <v>0.5</v>
      </c>
      <c r="J3" s="627"/>
      <c r="K3" s="627">
        <v>0.66666666666666663</v>
      </c>
      <c r="L3" s="627"/>
      <c r="M3" s="627">
        <v>0.70833333333333304</v>
      </c>
      <c r="N3" s="627"/>
      <c r="O3" s="627">
        <v>0.75</v>
      </c>
      <c r="P3" s="627"/>
      <c r="Q3" s="627">
        <v>0.79166666666666696</v>
      </c>
      <c r="R3" s="627"/>
      <c r="S3" s="628">
        <v>0.83333333333333304</v>
      </c>
      <c r="T3" s="628"/>
    </row>
    <row r="4" spans="1:20" ht="37.5" customHeight="1" x14ac:dyDescent="0.15">
      <c r="A4" s="545" t="s">
        <v>104</v>
      </c>
      <c r="B4" s="614"/>
      <c r="C4" s="615"/>
      <c r="D4" s="612"/>
      <c r="E4" s="613"/>
      <c r="F4" s="612"/>
      <c r="G4" s="613"/>
      <c r="H4" s="614"/>
      <c r="I4" s="615"/>
      <c r="J4" s="622"/>
      <c r="K4" s="623"/>
      <c r="L4" s="612"/>
      <c r="M4" s="613"/>
      <c r="N4" s="612"/>
      <c r="O4" s="613"/>
      <c r="P4" s="620"/>
      <c r="Q4" s="621"/>
      <c r="R4" s="625"/>
      <c r="S4" s="626"/>
    </row>
    <row r="5" spans="1:20" ht="9" customHeight="1" x14ac:dyDescent="0.15">
      <c r="A5" s="545"/>
    </row>
    <row r="6" spans="1:20" ht="37.5" customHeight="1" x14ac:dyDescent="0.15">
      <c r="A6" s="545" t="s">
        <v>103</v>
      </c>
      <c r="B6" s="614"/>
      <c r="C6" s="615"/>
      <c r="D6" s="612"/>
      <c r="E6" s="613"/>
      <c r="F6" s="614"/>
      <c r="G6" s="615"/>
      <c r="H6" s="614"/>
      <c r="I6" s="615"/>
      <c r="J6" s="622"/>
      <c r="K6" s="623"/>
      <c r="L6" s="614"/>
      <c r="M6" s="615"/>
      <c r="N6" s="614"/>
      <c r="O6" s="615"/>
      <c r="P6" s="620"/>
      <c r="Q6" s="621"/>
      <c r="R6" s="612"/>
      <c r="S6" s="613"/>
    </row>
    <row r="7" spans="1:20" ht="9" customHeight="1" x14ac:dyDescent="0.15">
      <c r="A7" s="545"/>
    </row>
    <row r="8" spans="1:20" ht="37.5" customHeight="1" x14ac:dyDescent="0.15">
      <c r="A8" s="545" t="s">
        <v>102</v>
      </c>
      <c r="B8" s="614"/>
      <c r="C8" s="615"/>
      <c r="D8" s="614"/>
      <c r="E8" s="615"/>
      <c r="F8" s="614"/>
      <c r="G8" s="615"/>
      <c r="H8" s="614"/>
      <c r="I8" s="615"/>
      <c r="J8" s="622"/>
      <c r="K8" s="623"/>
      <c r="L8" s="614"/>
      <c r="M8" s="615"/>
      <c r="N8" s="565"/>
      <c r="O8" s="566"/>
      <c r="P8" s="565"/>
      <c r="Q8" s="566"/>
      <c r="R8" s="612"/>
      <c r="S8" s="613"/>
    </row>
    <row r="9" spans="1:20" ht="9" customHeight="1" x14ac:dyDescent="0.15">
      <c r="A9" s="545"/>
    </row>
    <row r="10" spans="1:20" ht="37.5" customHeight="1" x14ac:dyDescent="0.15">
      <c r="A10" s="545" t="s">
        <v>101</v>
      </c>
      <c r="B10" s="612"/>
      <c r="C10" s="613"/>
      <c r="D10" s="612"/>
      <c r="E10" s="613"/>
      <c r="F10" s="612"/>
      <c r="G10" s="613"/>
      <c r="H10" s="612"/>
      <c r="I10" s="613"/>
      <c r="J10" s="622"/>
      <c r="K10" s="623"/>
      <c r="L10" s="614"/>
      <c r="M10" s="615"/>
      <c r="N10" s="620"/>
      <c r="O10" s="621"/>
      <c r="P10" s="614"/>
      <c r="Q10" s="615"/>
      <c r="R10" s="614"/>
      <c r="S10" s="615"/>
    </row>
    <row r="11" spans="1:20" ht="9" customHeight="1" x14ac:dyDescent="0.15">
      <c r="A11" s="545"/>
    </row>
    <row r="12" spans="1:20" ht="37.5" customHeight="1" x14ac:dyDescent="0.15">
      <c r="A12" s="545" t="s">
        <v>100</v>
      </c>
      <c r="B12" s="614"/>
      <c r="C12" s="615"/>
      <c r="D12" s="614"/>
      <c r="E12" s="615"/>
      <c r="F12" s="612"/>
      <c r="G12" s="613"/>
      <c r="H12" s="614"/>
      <c r="I12" s="615"/>
      <c r="J12" s="622"/>
      <c r="K12" s="623"/>
      <c r="L12" s="614"/>
      <c r="M12" s="615"/>
      <c r="N12" s="614"/>
      <c r="O12" s="615"/>
      <c r="P12" s="612"/>
      <c r="Q12" s="613"/>
      <c r="R12" s="614"/>
      <c r="S12" s="615"/>
    </row>
    <row r="13" spans="1:20" ht="9" customHeight="1" x14ac:dyDescent="0.15">
      <c r="A13" s="545"/>
    </row>
    <row r="14" spans="1:20" ht="37.5" customHeight="1" x14ac:dyDescent="0.15">
      <c r="A14" s="545" t="s">
        <v>99</v>
      </c>
      <c r="B14" s="616"/>
      <c r="C14" s="617"/>
      <c r="D14" s="612"/>
      <c r="E14" s="613"/>
      <c r="F14" s="612"/>
      <c r="G14" s="613"/>
      <c r="H14" s="612"/>
      <c r="I14" s="613"/>
      <c r="J14" s="618"/>
      <c r="K14" s="619"/>
      <c r="L14" s="619"/>
      <c r="M14" s="619"/>
      <c r="N14" s="619"/>
      <c r="O14" s="619"/>
      <c r="P14" s="619"/>
      <c r="Q14" s="619"/>
      <c r="R14" s="619"/>
      <c r="S14" s="619"/>
    </row>
    <row r="16" spans="1:20" x14ac:dyDescent="0.15">
      <c r="B16" s="544"/>
      <c r="C16" s="541" t="s">
        <v>98</v>
      </c>
      <c r="F16" s="547"/>
      <c r="G16" s="547"/>
      <c r="H16" s="541" t="s">
        <v>97</v>
      </c>
      <c r="J16" s="543"/>
      <c r="M16" s="542"/>
      <c r="N16" s="542"/>
      <c r="O16" s="541" t="s">
        <v>96</v>
      </c>
    </row>
  </sheetData>
  <mergeCells count="63">
    <mergeCell ref="M3:N3"/>
    <mergeCell ref="H4:I4"/>
    <mergeCell ref="N4:O4"/>
    <mergeCell ref="P4:Q4"/>
    <mergeCell ref="B4:C4"/>
    <mergeCell ref="A3:B3"/>
    <mergeCell ref="C3:D3"/>
    <mergeCell ref="G3:H3"/>
    <mergeCell ref="I3:J3"/>
    <mergeCell ref="E3:F3"/>
    <mergeCell ref="J4:K4"/>
    <mergeCell ref="B8:C8"/>
    <mergeCell ref="D8:E8"/>
    <mergeCell ref="F8:G8"/>
    <mergeCell ref="H8:I8"/>
    <mergeCell ref="J8:K8"/>
    <mergeCell ref="A1:S1"/>
    <mergeCell ref="D4:E4"/>
    <mergeCell ref="F4:G4"/>
    <mergeCell ref="B6:C6"/>
    <mergeCell ref="P6:Q6"/>
    <mergeCell ref="R6:S6"/>
    <mergeCell ref="L4:M4"/>
    <mergeCell ref="R4:S4"/>
    <mergeCell ref="D6:E6"/>
    <mergeCell ref="F6:G6"/>
    <mergeCell ref="H6:I6"/>
    <mergeCell ref="J6:K6"/>
    <mergeCell ref="K3:L3"/>
    <mergeCell ref="O3:P3"/>
    <mergeCell ref="Q3:R3"/>
    <mergeCell ref="S3:T3"/>
    <mergeCell ref="B12:C12"/>
    <mergeCell ref="D12:E12"/>
    <mergeCell ref="F12:G12"/>
    <mergeCell ref="H12:I12"/>
    <mergeCell ref="J12:K12"/>
    <mergeCell ref="B10:C10"/>
    <mergeCell ref="D10:E10"/>
    <mergeCell ref="F10:G10"/>
    <mergeCell ref="H10:I10"/>
    <mergeCell ref="J10:K10"/>
    <mergeCell ref="P12:Q12"/>
    <mergeCell ref="L10:M10"/>
    <mergeCell ref="N10:O10"/>
    <mergeCell ref="N14:O14"/>
    <mergeCell ref="R12:S12"/>
    <mergeCell ref="R8:S8"/>
    <mergeCell ref="L6:M6"/>
    <mergeCell ref="N6:O6"/>
    <mergeCell ref="L8:M8"/>
    <mergeCell ref="B14:C14"/>
    <mergeCell ref="D14:E14"/>
    <mergeCell ref="F14:G14"/>
    <mergeCell ref="H14:I14"/>
    <mergeCell ref="J14:K14"/>
    <mergeCell ref="L14:M14"/>
    <mergeCell ref="P14:Q14"/>
    <mergeCell ref="R14:S14"/>
    <mergeCell ref="P10:Q10"/>
    <mergeCell ref="R10:S10"/>
    <mergeCell ref="L12:M12"/>
    <mergeCell ref="N12:O12"/>
  </mergeCells>
  <phoneticPr fontId="23"/>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B5E05-651D-42CD-97CF-58335B21B57E}">
  <dimension ref="A1:IU41"/>
  <sheetViews>
    <sheetView workbookViewId="0"/>
  </sheetViews>
  <sheetFormatPr defaultColWidth="9" defaultRowHeight="13.5" x14ac:dyDescent="0.15"/>
  <cols>
    <col min="1" max="1" width="18.375" customWidth="1"/>
    <col min="2" max="31" width="4.5" customWidth="1"/>
    <col min="32" max="34" width="10" customWidth="1"/>
    <col min="36" max="36" width="22.625" bestFit="1" customWidth="1"/>
    <col min="37" max="44" width="8.375" customWidth="1"/>
  </cols>
  <sheetData>
    <row r="1" spans="1:255" ht="18.75" customHeight="1" x14ac:dyDescent="0.15">
      <c r="A1" s="4"/>
      <c r="B1" s="651" t="s">
        <v>62</v>
      </c>
      <c r="C1" s="651"/>
      <c r="D1" s="651"/>
      <c r="E1" s="651"/>
      <c r="F1" s="651"/>
      <c r="G1" s="651"/>
      <c r="H1" s="651"/>
      <c r="I1" s="651"/>
      <c r="J1" s="651"/>
      <c r="K1" s="651"/>
      <c r="L1" s="651"/>
      <c r="M1" s="651"/>
      <c r="N1" s="4"/>
      <c r="O1" s="652" t="s">
        <v>64</v>
      </c>
      <c r="P1" s="652"/>
      <c r="Q1" s="652"/>
      <c r="R1" s="652"/>
      <c r="S1" s="653">
        <f>AVERAGE(D32:H32,K32:O32,R32:V32,Y32:AC32)</f>
        <v>31.25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row>
    <row r="2" spans="1:255" ht="19.5" thickBot="1" x14ac:dyDescent="0.2">
      <c r="A2" s="4"/>
      <c r="B2" s="651"/>
      <c r="C2" s="651"/>
      <c r="D2" s="651"/>
      <c r="E2" s="651"/>
      <c r="F2" s="651"/>
      <c r="G2" s="651"/>
      <c r="H2" s="651"/>
      <c r="I2" s="651"/>
      <c r="J2" s="651"/>
      <c r="K2" s="651"/>
      <c r="L2" s="651"/>
      <c r="M2" s="651"/>
      <c r="N2" s="4"/>
      <c r="O2" s="652" t="s">
        <v>65</v>
      </c>
      <c r="P2" s="652"/>
      <c r="Q2" s="652"/>
      <c r="R2" s="652"/>
      <c r="S2" s="653">
        <f>AVERAGE(B32,I32,P32,W32,AD32)</f>
        <v>21.8</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row>
    <row r="3" spans="1:255" ht="18.75" customHeight="1" x14ac:dyDescent="0.15">
      <c r="A3" s="28" t="s">
        <v>29</v>
      </c>
      <c r="B3" s="197">
        <v>45962</v>
      </c>
      <c r="C3" s="197">
        <v>45963</v>
      </c>
      <c r="D3" s="197">
        <v>45964</v>
      </c>
      <c r="E3" s="197">
        <v>45965</v>
      </c>
      <c r="F3" s="197">
        <v>45966</v>
      </c>
      <c r="G3" s="197">
        <v>45967</v>
      </c>
      <c r="H3" s="197">
        <v>45968</v>
      </c>
      <c r="I3" s="197">
        <v>45969</v>
      </c>
      <c r="J3" s="197">
        <v>45970</v>
      </c>
      <c r="K3" s="197">
        <v>45971</v>
      </c>
      <c r="L3" s="197">
        <v>45972</v>
      </c>
      <c r="M3" s="197">
        <v>45973</v>
      </c>
      <c r="N3" s="197">
        <v>45974</v>
      </c>
      <c r="O3" s="197">
        <v>45975</v>
      </c>
      <c r="P3" s="197">
        <v>45976</v>
      </c>
      <c r="Q3" s="197">
        <v>45977</v>
      </c>
      <c r="R3" s="197">
        <v>45978</v>
      </c>
      <c r="S3" s="197">
        <v>45979</v>
      </c>
      <c r="T3" s="197">
        <v>45980</v>
      </c>
      <c r="U3" s="197">
        <v>45981</v>
      </c>
      <c r="V3" s="197">
        <v>45982</v>
      </c>
      <c r="W3" s="197">
        <v>45983</v>
      </c>
      <c r="X3" s="197">
        <v>45984</v>
      </c>
      <c r="Y3" s="197">
        <v>45985</v>
      </c>
      <c r="Z3" s="197">
        <v>45986</v>
      </c>
      <c r="AA3" s="197">
        <v>45987</v>
      </c>
      <c r="AB3" s="197">
        <v>45988</v>
      </c>
      <c r="AC3" s="197">
        <v>45989</v>
      </c>
      <c r="AD3" s="197">
        <v>45990</v>
      </c>
      <c r="AE3" s="197">
        <v>45991</v>
      </c>
      <c r="AF3" s="298" t="s">
        <v>30</v>
      </c>
      <c r="AG3" s="299" t="s">
        <v>30</v>
      </c>
      <c r="AH3" s="117" t="s">
        <v>31</v>
      </c>
      <c r="AI3" s="4"/>
      <c r="AJ3" s="28" t="s">
        <v>32</v>
      </c>
      <c r="AK3" s="35" t="s">
        <v>33</v>
      </c>
      <c r="AL3" s="14" t="s">
        <v>34</v>
      </c>
      <c r="AM3" s="14" t="s">
        <v>35</v>
      </c>
      <c r="AN3" s="14" t="s">
        <v>36</v>
      </c>
      <c r="AO3" s="14" t="s">
        <v>37</v>
      </c>
      <c r="AP3" s="15" t="s">
        <v>38</v>
      </c>
      <c r="AQ3" s="654" t="s">
        <v>44</v>
      </c>
      <c r="AR3" s="654" t="s">
        <v>44</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row>
    <row r="4" spans="1:255" ht="19.5" thickBot="1" x14ac:dyDescent="0.2">
      <c r="A4" s="29" t="s">
        <v>39</v>
      </c>
      <c r="B4" s="97" t="str">
        <f>TEXT(B3,"aaa")</f>
        <v>土</v>
      </c>
      <c r="C4" s="97" t="str">
        <f t="shared" ref="C4:AE4" si="0">TEXT(C3,"aaa")</f>
        <v>日</v>
      </c>
      <c r="D4" s="97" t="str">
        <f t="shared" si="0"/>
        <v>月</v>
      </c>
      <c r="E4" s="97" t="str">
        <f t="shared" si="0"/>
        <v>火</v>
      </c>
      <c r="F4" s="97" t="str">
        <f t="shared" si="0"/>
        <v>水</v>
      </c>
      <c r="G4" s="97" t="str">
        <f t="shared" si="0"/>
        <v>木</v>
      </c>
      <c r="H4" s="97" t="str">
        <f t="shared" si="0"/>
        <v>金</v>
      </c>
      <c r="I4" s="97" t="str">
        <f t="shared" si="0"/>
        <v>土</v>
      </c>
      <c r="J4" s="97" t="str">
        <f t="shared" si="0"/>
        <v>日</v>
      </c>
      <c r="K4" s="97" t="str">
        <f t="shared" si="0"/>
        <v>月</v>
      </c>
      <c r="L4" s="97" t="str">
        <f t="shared" si="0"/>
        <v>火</v>
      </c>
      <c r="M4" s="97" t="str">
        <f t="shared" si="0"/>
        <v>水</v>
      </c>
      <c r="N4" s="97" t="str">
        <f t="shared" si="0"/>
        <v>木</v>
      </c>
      <c r="O4" s="97" t="str">
        <f t="shared" si="0"/>
        <v>金</v>
      </c>
      <c r="P4" s="97" t="str">
        <f t="shared" si="0"/>
        <v>土</v>
      </c>
      <c r="Q4" s="97" t="str">
        <f t="shared" si="0"/>
        <v>日</v>
      </c>
      <c r="R4" s="97" t="str">
        <f t="shared" si="0"/>
        <v>月</v>
      </c>
      <c r="S4" s="97" t="str">
        <f t="shared" si="0"/>
        <v>火</v>
      </c>
      <c r="T4" s="97" t="str">
        <f t="shared" si="0"/>
        <v>水</v>
      </c>
      <c r="U4" s="97" t="str">
        <f t="shared" si="0"/>
        <v>木</v>
      </c>
      <c r="V4" s="97" t="str">
        <f t="shared" si="0"/>
        <v>金</v>
      </c>
      <c r="W4" s="97" t="str">
        <f t="shared" si="0"/>
        <v>土</v>
      </c>
      <c r="X4" s="97" t="str">
        <f t="shared" si="0"/>
        <v>日</v>
      </c>
      <c r="Y4" s="97" t="str">
        <f t="shared" si="0"/>
        <v>月</v>
      </c>
      <c r="Z4" s="97" t="str">
        <f t="shared" si="0"/>
        <v>火</v>
      </c>
      <c r="AA4" s="97" t="str">
        <f t="shared" si="0"/>
        <v>水</v>
      </c>
      <c r="AB4" s="97" t="str">
        <f t="shared" si="0"/>
        <v>木</v>
      </c>
      <c r="AC4" s="97" t="str">
        <f t="shared" si="0"/>
        <v>金</v>
      </c>
      <c r="AD4" s="97" t="str">
        <f t="shared" si="0"/>
        <v>土</v>
      </c>
      <c r="AE4" s="97" t="str">
        <f t="shared" si="0"/>
        <v>日</v>
      </c>
      <c r="AF4" s="300"/>
      <c r="AG4" s="301"/>
      <c r="AH4" s="113"/>
      <c r="AI4" s="4"/>
      <c r="AJ4" s="29" t="s">
        <v>39</v>
      </c>
      <c r="AK4" s="36"/>
      <c r="AL4" s="37"/>
      <c r="AM4" s="37"/>
      <c r="AN4" s="37"/>
      <c r="AO4" s="37"/>
      <c r="AP4" s="88"/>
      <c r="AQ4" s="655"/>
      <c r="AR4" s="655"/>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5" ht="21" x14ac:dyDescent="0.15">
      <c r="A5" s="30">
        <v>0.33333333333333298</v>
      </c>
      <c r="B5" s="31">
        <v>2</v>
      </c>
      <c r="C5" s="31"/>
      <c r="D5" s="31">
        <v>1</v>
      </c>
      <c r="E5" s="31">
        <v>1</v>
      </c>
      <c r="F5" s="31">
        <v>3</v>
      </c>
      <c r="G5" s="31">
        <v>2</v>
      </c>
      <c r="H5" s="31">
        <v>2</v>
      </c>
      <c r="I5" s="31">
        <v>3</v>
      </c>
      <c r="J5" s="31"/>
      <c r="K5" s="31">
        <v>1</v>
      </c>
      <c r="L5" s="415">
        <v>0</v>
      </c>
      <c r="M5" s="31">
        <v>2</v>
      </c>
      <c r="N5" s="31">
        <v>2</v>
      </c>
      <c r="O5" s="31">
        <v>2</v>
      </c>
      <c r="P5" s="31">
        <v>3</v>
      </c>
      <c r="Q5" s="31"/>
      <c r="R5" s="415">
        <v>0</v>
      </c>
      <c r="S5" s="31">
        <v>1</v>
      </c>
      <c r="T5" s="415">
        <v>0</v>
      </c>
      <c r="U5" s="31">
        <v>2</v>
      </c>
      <c r="V5" s="31">
        <v>1</v>
      </c>
      <c r="W5" s="31">
        <v>3</v>
      </c>
      <c r="X5" s="31"/>
      <c r="Y5" s="31">
        <v>2</v>
      </c>
      <c r="Z5" s="31">
        <v>2</v>
      </c>
      <c r="AA5" s="31">
        <v>2</v>
      </c>
      <c r="AB5" s="31">
        <v>2</v>
      </c>
      <c r="AC5" s="31">
        <v>2</v>
      </c>
      <c r="AD5" s="31">
        <v>2</v>
      </c>
      <c r="AE5" s="31"/>
      <c r="AF5" s="302">
        <f t="shared" ref="AF5:AF16" si="1">AVERAGE(B5:AE5)</f>
        <v>1.72</v>
      </c>
      <c r="AG5" s="643">
        <f>AVERAGE(AF5:AF7)*3</f>
        <v>4.08</v>
      </c>
      <c r="AH5" s="644">
        <v>4.5</v>
      </c>
      <c r="AI5" s="4"/>
      <c r="AJ5" s="38">
        <v>0.33333333333333298</v>
      </c>
      <c r="AK5" s="39">
        <f>AVERAGE(D5,K5,R5,Y5)</f>
        <v>1</v>
      </c>
      <c r="AL5" s="39">
        <f t="shared" ref="AL5:AL16" si="2">AVERAGE(E5,L5,S5,Z5)</f>
        <v>1</v>
      </c>
      <c r="AM5" s="39">
        <f t="shared" ref="AM5:AM16" si="3">AVERAGE(F5,M5,T5,AA5)</f>
        <v>1.75</v>
      </c>
      <c r="AN5" s="39">
        <f t="shared" ref="AN5:AN16" si="4">AVERAGE(G5,N5,U5,AB5)</f>
        <v>2</v>
      </c>
      <c r="AO5" s="39">
        <f t="shared" ref="AO5:AO16" si="5">AVERAGE(H5,O5,V5,AC5)</f>
        <v>1.75</v>
      </c>
      <c r="AP5" s="89">
        <f>AVERAGE(B5,I5,W5,AD5)</f>
        <v>2.5</v>
      </c>
      <c r="AQ5" s="65">
        <f>AVERAGE(AK5:AP5)</f>
        <v>1.6666666666666667</v>
      </c>
      <c r="AR5" s="656">
        <f>SUM(AQ5:AQ7)</f>
        <v>3.958333333333333</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5" ht="21" x14ac:dyDescent="0.15">
      <c r="A6" s="30">
        <v>0.34722222222222199</v>
      </c>
      <c r="B6" s="9">
        <v>1</v>
      </c>
      <c r="C6" s="9"/>
      <c r="D6" s="9">
        <v>2</v>
      </c>
      <c r="E6" s="9">
        <v>1</v>
      </c>
      <c r="F6" s="9">
        <v>1</v>
      </c>
      <c r="G6" s="9">
        <v>1</v>
      </c>
      <c r="H6" s="9">
        <v>1</v>
      </c>
      <c r="I6" s="9">
        <v>2</v>
      </c>
      <c r="J6" s="9"/>
      <c r="K6" s="9">
        <v>1</v>
      </c>
      <c r="L6" s="9">
        <v>1</v>
      </c>
      <c r="M6" s="9">
        <v>2</v>
      </c>
      <c r="N6" s="9">
        <v>1</v>
      </c>
      <c r="O6" s="9">
        <v>1</v>
      </c>
      <c r="P6" s="9">
        <v>2</v>
      </c>
      <c r="Q6" s="9"/>
      <c r="R6" s="9">
        <v>1</v>
      </c>
      <c r="S6" s="9">
        <v>1</v>
      </c>
      <c r="T6" s="9">
        <v>1</v>
      </c>
      <c r="U6" s="416">
        <v>0</v>
      </c>
      <c r="V6" s="9">
        <v>1</v>
      </c>
      <c r="W6" s="9">
        <v>2</v>
      </c>
      <c r="X6" s="9"/>
      <c r="Y6" s="9">
        <v>1</v>
      </c>
      <c r="Z6" s="9">
        <v>1</v>
      </c>
      <c r="AA6" s="9">
        <v>1</v>
      </c>
      <c r="AB6" s="416">
        <v>0</v>
      </c>
      <c r="AC6" s="416">
        <v>0</v>
      </c>
      <c r="AD6" s="9">
        <v>2</v>
      </c>
      <c r="AE6" s="9"/>
      <c r="AF6" s="303">
        <f t="shared" si="1"/>
        <v>1.1200000000000001</v>
      </c>
      <c r="AG6" s="641"/>
      <c r="AH6" s="645"/>
      <c r="AI6" s="4"/>
      <c r="AJ6" s="41">
        <v>0.34722222222222199</v>
      </c>
      <c r="AK6" s="42">
        <f t="shared" ref="AK6:AK16" si="6">AVERAGE(D6,K6,R6,Y6)</f>
        <v>1.25</v>
      </c>
      <c r="AL6" s="43">
        <f t="shared" si="2"/>
        <v>1</v>
      </c>
      <c r="AM6" s="43">
        <f t="shared" si="3"/>
        <v>1.25</v>
      </c>
      <c r="AN6" s="43">
        <f>AVERAGE(G6,N6,U6,AB6)</f>
        <v>0.5</v>
      </c>
      <c r="AO6" s="43">
        <f t="shared" si="5"/>
        <v>0.75</v>
      </c>
      <c r="AP6" s="90">
        <f t="shared" ref="AP6:AP16" si="7">AVERAGE(B6,I6,W6,AD6)</f>
        <v>1.75</v>
      </c>
      <c r="AQ6" s="66">
        <f t="shared" ref="AQ6:AQ16" si="8">AVERAGE(AK6:AP6)</f>
        <v>1.0833333333333333</v>
      </c>
      <c r="AR6" s="657"/>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5" ht="21.75" thickBot="1" x14ac:dyDescent="0.2">
      <c r="A7" s="32">
        <v>0.36111111111111099</v>
      </c>
      <c r="B7" s="8">
        <v>2</v>
      </c>
      <c r="C7" s="8"/>
      <c r="D7" s="8">
        <v>1</v>
      </c>
      <c r="E7" s="8">
        <v>1</v>
      </c>
      <c r="F7" s="8">
        <v>1</v>
      </c>
      <c r="G7" s="8">
        <v>1</v>
      </c>
      <c r="H7" s="8">
        <v>1</v>
      </c>
      <c r="I7" s="8">
        <v>2</v>
      </c>
      <c r="J7" s="8"/>
      <c r="K7" s="8">
        <v>2</v>
      </c>
      <c r="L7" s="417">
        <v>0</v>
      </c>
      <c r="M7" s="8">
        <v>1</v>
      </c>
      <c r="N7" s="8">
        <v>1</v>
      </c>
      <c r="O7" s="8">
        <v>1</v>
      </c>
      <c r="P7" s="8">
        <v>2</v>
      </c>
      <c r="Q7" s="8"/>
      <c r="R7" s="8">
        <v>2</v>
      </c>
      <c r="S7" s="8">
        <v>2</v>
      </c>
      <c r="T7" s="417">
        <v>0</v>
      </c>
      <c r="U7" s="8">
        <v>1</v>
      </c>
      <c r="V7" s="417">
        <v>0</v>
      </c>
      <c r="W7" s="8">
        <v>2</v>
      </c>
      <c r="X7" s="8"/>
      <c r="Y7" s="8">
        <v>2</v>
      </c>
      <c r="Z7" s="8">
        <v>1</v>
      </c>
      <c r="AA7" s="8">
        <v>1</v>
      </c>
      <c r="AB7" s="417">
        <v>0</v>
      </c>
      <c r="AC7" s="8">
        <v>2</v>
      </c>
      <c r="AD7" s="8">
        <v>2</v>
      </c>
      <c r="AE7" s="8"/>
      <c r="AF7" s="305">
        <f t="shared" si="1"/>
        <v>1.24</v>
      </c>
      <c r="AG7" s="642"/>
      <c r="AH7" s="646"/>
      <c r="AI7" s="4"/>
      <c r="AJ7" s="44">
        <v>0.36111111111111099</v>
      </c>
      <c r="AK7" s="45">
        <f t="shared" si="6"/>
        <v>1.75</v>
      </c>
      <c r="AL7" s="46">
        <f t="shared" si="2"/>
        <v>1</v>
      </c>
      <c r="AM7" s="46">
        <f t="shared" si="3"/>
        <v>0.75</v>
      </c>
      <c r="AN7" s="46">
        <f t="shared" si="4"/>
        <v>0.75</v>
      </c>
      <c r="AO7" s="46">
        <f t="shared" si="5"/>
        <v>1</v>
      </c>
      <c r="AP7" s="91">
        <f t="shared" si="7"/>
        <v>2</v>
      </c>
      <c r="AQ7" s="67">
        <f t="shared" si="8"/>
        <v>1.2083333333333333</v>
      </c>
      <c r="AR7" s="658"/>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5" ht="21" x14ac:dyDescent="0.15">
      <c r="A8" s="33">
        <v>0.375</v>
      </c>
      <c r="B8" s="7">
        <v>2</v>
      </c>
      <c r="C8" s="7"/>
      <c r="D8" s="7">
        <v>2</v>
      </c>
      <c r="E8" s="7">
        <v>1</v>
      </c>
      <c r="F8" s="7">
        <v>2</v>
      </c>
      <c r="G8" s="418">
        <v>0</v>
      </c>
      <c r="H8" s="7">
        <v>1</v>
      </c>
      <c r="I8" s="7">
        <v>3</v>
      </c>
      <c r="J8" s="7"/>
      <c r="K8" s="7">
        <v>2</v>
      </c>
      <c r="L8" s="7">
        <v>1</v>
      </c>
      <c r="M8" s="418">
        <v>0</v>
      </c>
      <c r="N8" s="7">
        <v>1</v>
      </c>
      <c r="O8" s="7">
        <v>1</v>
      </c>
      <c r="P8" s="7">
        <v>2</v>
      </c>
      <c r="Q8" s="7"/>
      <c r="R8" s="7">
        <v>2</v>
      </c>
      <c r="S8" s="418">
        <v>0</v>
      </c>
      <c r="T8" s="7">
        <v>2</v>
      </c>
      <c r="U8" s="418">
        <v>0</v>
      </c>
      <c r="V8" s="7">
        <v>2</v>
      </c>
      <c r="W8" s="7">
        <v>3</v>
      </c>
      <c r="X8" s="7"/>
      <c r="Y8" s="7">
        <v>2</v>
      </c>
      <c r="Z8" s="7">
        <v>2</v>
      </c>
      <c r="AA8" s="7">
        <v>2</v>
      </c>
      <c r="AB8" s="7">
        <v>1</v>
      </c>
      <c r="AC8" s="7">
        <v>2</v>
      </c>
      <c r="AD8" s="7">
        <v>1</v>
      </c>
      <c r="AE8" s="7"/>
      <c r="AF8" s="306">
        <f t="shared" si="1"/>
        <v>1.48</v>
      </c>
      <c r="AG8" s="643">
        <f>AVERAGE(AF8:AF10)*3</f>
        <v>3.3200000000000003</v>
      </c>
      <c r="AH8" s="644">
        <v>4.5</v>
      </c>
      <c r="AI8" s="4"/>
      <c r="AJ8" s="47">
        <v>0.375</v>
      </c>
      <c r="AK8" s="48">
        <f t="shared" si="6"/>
        <v>2</v>
      </c>
      <c r="AL8" s="49">
        <f t="shared" si="2"/>
        <v>1</v>
      </c>
      <c r="AM8" s="49">
        <f t="shared" si="3"/>
        <v>1.5</v>
      </c>
      <c r="AN8" s="49">
        <f t="shared" si="4"/>
        <v>0.5</v>
      </c>
      <c r="AO8" s="49">
        <f t="shared" si="5"/>
        <v>1.5</v>
      </c>
      <c r="AP8" s="92">
        <f t="shared" si="7"/>
        <v>2.25</v>
      </c>
      <c r="AQ8" s="65">
        <f t="shared" si="8"/>
        <v>1.4583333333333333</v>
      </c>
      <c r="AR8" s="656">
        <f>SUM(AQ8:AQ10)</f>
        <v>3.25</v>
      </c>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5" ht="21" x14ac:dyDescent="0.15">
      <c r="A9" s="30">
        <v>0.38888888888888901</v>
      </c>
      <c r="B9" s="9">
        <v>1</v>
      </c>
      <c r="C9" s="9"/>
      <c r="D9" s="9">
        <v>2</v>
      </c>
      <c r="E9" s="9">
        <v>1</v>
      </c>
      <c r="F9" s="416">
        <v>0</v>
      </c>
      <c r="G9" s="9">
        <v>1</v>
      </c>
      <c r="H9" s="416">
        <v>0</v>
      </c>
      <c r="I9" s="9">
        <v>3</v>
      </c>
      <c r="J9" s="9"/>
      <c r="K9" s="9">
        <v>2</v>
      </c>
      <c r="L9" s="9">
        <v>1</v>
      </c>
      <c r="M9" s="9">
        <v>1</v>
      </c>
      <c r="N9" s="416">
        <v>0</v>
      </c>
      <c r="O9" s="416">
        <v>0</v>
      </c>
      <c r="P9" s="9">
        <v>2</v>
      </c>
      <c r="Q9" s="9"/>
      <c r="R9" s="9">
        <v>2</v>
      </c>
      <c r="S9" s="9">
        <v>1</v>
      </c>
      <c r="T9" s="9">
        <v>1</v>
      </c>
      <c r="U9" s="9">
        <v>1</v>
      </c>
      <c r="V9" s="9">
        <v>1</v>
      </c>
      <c r="W9" s="9">
        <v>2</v>
      </c>
      <c r="X9" s="9"/>
      <c r="Y9" s="9">
        <v>2</v>
      </c>
      <c r="Z9" s="9">
        <v>1</v>
      </c>
      <c r="AA9" s="9">
        <v>1</v>
      </c>
      <c r="AB9" s="416">
        <v>0</v>
      </c>
      <c r="AC9" s="416">
        <v>0</v>
      </c>
      <c r="AD9" s="9">
        <v>1</v>
      </c>
      <c r="AE9" s="9"/>
      <c r="AF9" s="303">
        <f t="shared" si="1"/>
        <v>1.08</v>
      </c>
      <c r="AG9" s="641"/>
      <c r="AH9" s="645"/>
      <c r="AI9" s="4"/>
      <c r="AJ9" s="41">
        <v>0.38888888888888901</v>
      </c>
      <c r="AK9" s="42">
        <f t="shared" si="6"/>
        <v>2</v>
      </c>
      <c r="AL9" s="43">
        <f t="shared" si="2"/>
        <v>1</v>
      </c>
      <c r="AM9" s="43">
        <f t="shared" si="3"/>
        <v>0.75</v>
      </c>
      <c r="AN9" s="43">
        <f t="shared" si="4"/>
        <v>0.5</v>
      </c>
      <c r="AO9" s="43">
        <f t="shared" si="5"/>
        <v>0.25</v>
      </c>
      <c r="AP9" s="90">
        <f t="shared" si="7"/>
        <v>1.75</v>
      </c>
      <c r="AQ9" s="66">
        <f t="shared" si="8"/>
        <v>1.0416666666666667</v>
      </c>
      <c r="AR9" s="657"/>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5" ht="21.75" thickBot="1" x14ac:dyDescent="0.2">
      <c r="A10" s="32">
        <v>0.40277777777777801</v>
      </c>
      <c r="B10" s="8">
        <v>2</v>
      </c>
      <c r="C10" s="8"/>
      <c r="D10" s="8">
        <v>2</v>
      </c>
      <c r="E10" s="8">
        <v>1</v>
      </c>
      <c r="F10" s="8">
        <v>1</v>
      </c>
      <c r="G10" s="417">
        <v>0</v>
      </c>
      <c r="H10" s="417">
        <v>0</v>
      </c>
      <c r="I10" s="8">
        <v>2</v>
      </c>
      <c r="J10" s="8"/>
      <c r="K10" s="8">
        <v>2</v>
      </c>
      <c r="L10" s="8">
        <v>1</v>
      </c>
      <c r="M10" s="417">
        <v>0</v>
      </c>
      <c r="N10" s="417">
        <v>0</v>
      </c>
      <c r="O10" s="8">
        <v>1</v>
      </c>
      <c r="P10" s="8">
        <v>1</v>
      </c>
      <c r="Q10" s="8"/>
      <c r="R10" s="417">
        <v>0</v>
      </c>
      <c r="S10" s="8">
        <v>1</v>
      </c>
      <c r="T10" s="417">
        <v>0</v>
      </c>
      <c r="U10" s="417">
        <v>0</v>
      </c>
      <c r="V10" s="8">
        <v>1</v>
      </c>
      <c r="W10" s="8">
        <v>2</v>
      </c>
      <c r="X10" s="8"/>
      <c r="Y10" s="8">
        <v>1</v>
      </c>
      <c r="Z10" s="417">
        <v>0</v>
      </c>
      <c r="AA10" s="417">
        <v>0</v>
      </c>
      <c r="AB10" s="417">
        <v>0</v>
      </c>
      <c r="AC10" s="417">
        <v>0</v>
      </c>
      <c r="AD10" s="8">
        <v>1</v>
      </c>
      <c r="AE10" s="8"/>
      <c r="AF10" s="305">
        <f t="shared" si="1"/>
        <v>0.76</v>
      </c>
      <c r="AG10" s="642"/>
      <c r="AH10" s="646"/>
      <c r="AI10" s="4"/>
      <c r="AJ10" s="44">
        <v>0.40277777777777801</v>
      </c>
      <c r="AK10" s="45">
        <f t="shared" si="6"/>
        <v>1.25</v>
      </c>
      <c r="AL10" s="46">
        <f t="shared" si="2"/>
        <v>0.75</v>
      </c>
      <c r="AM10" s="46">
        <f t="shared" si="3"/>
        <v>0.25</v>
      </c>
      <c r="AN10" s="46">
        <f t="shared" si="4"/>
        <v>0</v>
      </c>
      <c r="AO10" s="46">
        <f t="shared" si="5"/>
        <v>0.5</v>
      </c>
      <c r="AP10" s="91">
        <f t="shared" si="7"/>
        <v>1.75</v>
      </c>
      <c r="AQ10" s="67">
        <f t="shared" si="8"/>
        <v>0.75</v>
      </c>
      <c r="AR10" s="658"/>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5" ht="21" x14ac:dyDescent="0.15">
      <c r="A11" s="33">
        <v>0.41666666666666702</v>
      </c>
      <c r="B11" s="7">
        <v>2</v>
      </c>
      <c r="C11" s="7"/>
      <c r="D11" s="7">
        <v>2</v>
      </c>
      <c r="E11" s="7">
        <v>1</v>
      </c>
      <c r="F11" s="7">
        <v>2</v>
      </c>
      <c r="G11" s="7">
        <v>2</v>
      </c>
      <c r="H11" s="7">
        <v>2</v>
      </c>
      <c r="I11" s="7">
        <v>2</v>
      </c>
      <c r="J11" s="7"/>
      <c r="K11" s="7">
        <v>2</v>
      </c>
      <c r="L11" s="7">
        <v>1</v>
      </c>
      <c r="M11" s="7">
        <v>1</v>
      </c>
      <c r="N11" s="7">
        <v>1</v>
      </c>
      <c r="O11" s="7">
        <v>2</v>
      </c>
      <c r="P11" s="7">
        <v>2</v>
      </c>
      <c r="Q11" s="7"/>
      <c r="R11" s="7">
        <v>2</v>
      </c>
      <c r="S11" s="7">
        <v>2</v>
      </c>
      <c r="T11" s="7">
        <v>2</v>
      </c>
      <c r="U11" s="7">
        <v>1</v>
      </c>
      <c r="V11" s="7">
        <v>2</v>
      </c>
      <c r="W11" s="7">
        <v>2</v>
      </c>
      <c r="X11" s="7"/>
      <c r="Y11" s="7">
        <v>2</v>
      </c>
      <c r="Z11" s="7">
        <v>2</v>
      </c>
      <c r="AA11" s="7">
        <v>1</v>
      </c>
      <c r="AB11" s="7">
        <v>1</v>
      </c>
      <c r="AC11" s="7">
        <v>2</v>
      </c>
      <c r="AD11" s="7">
        <v>1</v>
      </c>
      <c r="AE11" s="7"/>
      <c r="AF11" s="306">
        <f t="shared" si="1"/>
        <v>1.68</v>
      </c>
      <c r="AG11" s="643">
        <f>AVERAGE(AF11:AF13)*3</f>
        <v>3.7199999999999998</v>
      </c>
      <c r="AH11" s="644">
        <v>4.5</v>
      </c>
      <c r="AI11" s="4"/>
      <c r="AJ11" s="47">
        <v>0.41666666666666702</v>
      </c>
      <c r="AK11" s="48">
        <f t="shared" si="6"/>
        <v>2</v>
      </c>
      <c r="AL11" s="49">
        <f t="shared" si="2"/>
        <v>1.5</v>
      </c>
      <c r="AM11" s="49">
        <f t="shared" si="3"/>
        <v>1.5</v>
      </c>
      <c r="AN11" s="49">
        <f t="shared" si="4"/>
        <v>1.25</v>
      </c>
      <c r="AO11" s="49">
        <f t="shared" si="5"/>
        <v>2</v>
      </c>
      <c r="AP11" s="92">
        <f t="shared" si="7"/>
        <v>1.75</v>
      </c>
      <c r="AQ11" s="65">
        <f t="shared" si="8"/>
        <v>1.6666666666666667</v>
      </c>
      <c r="AR11" s="656">
        <f>SUM(AQ11:AQ13)</f>
        <v>3.7083333333333335</v>
      </c>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5" ht="21" x14ac:dyDescent="0.15">
      <c r="A12" s="30">
        <v>0.43055555555555602</v>
      </c>
      <c r="B12" s="9">
        <v>1</v>
      </c>
      <c r="C12" s="9"/>
      <c r="D12" s="9">
        <v>2</v>
      </c>
      <c r="E12" s="9">
        <v>1</v>
      </c>
      <c r="F12" s="416">
        <v>0</v>
      </c>
      <c r="G12" s="9">
        <v>1</v>
      </c>
      <c r="H12" s="9">
        <v>2</v>
      </c>
      <c r="I12" s="9">
        <v>2</v>
      </c>
      <c r="J12" s="9"/>
      <c r="K12" s="9">
        <v>1</v>
      </c>
      <c r="L12" s="9">
        <v>1</v>
      </c>
      <c r="M12" s="416">
        <v>0</v>
      </c>
      <c r="N12" s="9">
        <v>1</v>
      </c>
      <c r="O12" s="9">
        <v>2</v>
      </c>
      <c r="P12" s="9">
        <v>1</v>
      </c>
      <c r="Q12" s="9"/>
      <c r="R12" s="9">
        <v>2</v>
      </c>
      <c r="S12" s="9">
        <v>1</v>
      </c>
      <c r="T12" s="416">
        <v>0</v>
      </c>
      <c r="U12" s="9">
        <v>1</v>
      </c>
      <c r="V12" s="9">
        <v>1</v>
      </c>
      <c r="W12" s="9">
        <v>3</v>
      </c>
      <c r="X12" s="9"/>
      <c r="Y12" s="9">
        <v>1</v>
      </c>
      <c r="Z12" s="416">
        <v>0</v>
      </c>
      <c r="AA12" s="9">
        <v>1</v>
      </c>
      <c r="AB12" s="5">
        <v>1</v>
      </c>
      <c r="AC12" s="9">
        <v>1</v>
      </c>
      <c r="AD12" s="9">
        <v>1</v>
      </c>
      <c r="AE12" s="9"/>
      <c r="AF12" s="303">
        <f t="shared" si="1"/>
        <v>1.1200000000000001</v>
      </c>
      <c r="AG12" s="641"/>
      <c r="AH12" s="645"/>
      <c r="AI12" s="4"/>
      <c r="AJ12" s="41">
        <v>0.43055555555555602</v>
      </c>
      <c r="AK12" s="42">
        <f t="shared" si="6"/>
        <v>1.5</v>
      </c>
      <c r="AL12" s="43">
        <f t="shared" si="2"/>
        <v>0.75</v>
      </c>
      <c r="AM12" s="43">
        <f t="shared" si="3"/>
        <v>0.25</v>
      </c>
      <c r="AN12" s="43">
        <f t="shared" si="4"/>
        <v>1</v>
      </c>
      <c r="AO12" s="43">
        <f t="shared" si="5"/>
        <v>1.5</v>
      </c>
      <c r="AP12" s="90">
        <f t="shared" si="7"/>
        <v>1.75</v>
      </c>
      <c r="AQ12" s="66">
        <f t="shared" si="8"/>
        <v>1.125</v>
      </c>
      <c r="AR12" s="657"/>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5" ht="21.75" thickBot="1" x14ac:dyDescent="0.2">
      <c r="A13" s="32">
        <v>0.44444444444444497</v>
      </c>
      <c r="B13" s="417">
        <v>0</v>
      </c>
      <c r="C13" s="8"/>
      <c r="D13" s="8">
        <v>2</v>
      </c>
      <c r="E13" s="8">
        <v>1</v>
      </c>
      <c r="F13" s="417">
        <v>0</v>
      </c>
      <c r="G13" s="8">
        <v>1</v>
      </c>
      <c r="H13" s="8">
        <v>1</v>
      </c>
      <c r="I13" s="8">
        <v>2</v>
      </c>
      <c r="J13" s="8"/>
      <c r="K13" s="417">
        <v>0</v>
      </c>
      <c r="L13" s="8">
        <v>1</v>
      </c>
      <c r="M13" s="8">
        <v>1</v>
      </c>
      <c r="N13" s="8">
        <v>1</v>
      </c>
      <c r="O13" s="8">
        <v>1</v>
      </c>
      <c r="P13" s="8">
        <v>1</v>
      </c>
      <c r="Q13" s="8"/>
      <c r="R13" s="8">
        <v>1</v>
      </c>
      <c r="S13" s="8">
        <v>1</v>
      </c>
      <c r="T13" s="417">
        <v>0</v>
      </c>
      <c r="U13" s="8">
        <v>1</v>
      </c>
      <c r="V13" s="8">
        <v>1</v>
      </c>
      <c r="W13" s="8">
        <v>2</v>
      </c>
      <c r="X13" s="8"/>
      <c r="Y13" s="417">
        <v>0</v>
      </c>
      <c r="Z13" s="8">
        <v>1</v>
      </c>
      <c r="AA13" s="417">
        <v>0</v>
      </c>
      <c r="AB13" s="8">
        <v>1</v>
      </c>
      <c r="AC13" s="8">
        <v>2</v>
      </c>
      <c r="AD13" s="8">
        <v>1</v>
      </c>
      <c r="AE13" s="8"/>
      <c r="AF13" s="305">
        <f t="shared" si="1"/>
        <v>0.92</v>
      </c>
      <c r="AG13" s="642"/>
      <c r="AH13" s="646"/>
      <c r="AI13" s="4"/>
      <c r="AJ13" s="44">
        <v>0.44444444444444497</v>
      </c>
      <c r="AK13" s="45">
        <f t="shared" si="6"/>
        <v>0.75</v>
      </c>
      <c r="AL13" s="46">
        <f t="shared" si="2"/>
        <v>1</v>
      </c>
      <c r="AM13" s="46">
        <f t="shared" si="3"/>
        <v>0.25</v>
      </c>
      <c r="AN13" s="46">
        <f t="shared" si="4"/>
        <v>1</v>
      </c>
      <c r="AO13" s="46">
        <f t="shared" si="5"/>
        <v>1.25</v>
      </c>
      <c r="AP13" s="91">
        <f t="shared" si="7"/>
        <v>1.25</v>
      </c>
      <c r="AQ13" s="67">
        <f t="shared" si="8"/>
        <v>0.91666666666666663</v>
      </c>
      <c r="AR13" s="658"/>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5" ht="21" x14ac:dyDescent="0.15">
      <c r="A14" s="33">
        <v>0.45833333333333398</v>
      </c>
      <c r="B14" s="7">
        <v>2</v>
      </c>
      <c r="C14" s="7"/>
      <c r="D14" s="7">
        <v>2</v>
      </c>
      <c r="E14" s="7">
        <v>2</v>
      </c>
      <c r="F14" s="7">
        <v>2</v>
      </c>
      <c r="G14" s="7">
        <v>2</v>
      </c>
      <c r="H14" s="7">
        <v>1</v>
      </c>
      <c r="I14" s="7">
        <v>3</v>
      </c>
      <c r="J14" s="7"/>
      <c r="K14" s="7">
        <v>2</v>
      </c>
      <c r="L14" s="7">
        <v>1</v>
      </c>
      <c r="M14" s="7">
        <v>2</v>
      </c>
      <c r="N14" s="7">
        <v>1</v>
      </c>
      <c r="O14" s="7">
        <v>2</v>
      </c>
      <c r="P14" s="7">
        <v>1</v>
      </c>
      <c r="Q14" s="7"/>
      <c r="R14" s="7">
        <v>2</v>
      </c>
      <c r="S14" s="7">
        <v>2</v>
      </c>
      <c r="T14" s="7">
        <v>1</v>
      </c>
      <c r="U14" s="7">
        <v>1</v>
      </c>
      <c r="V14" s="7">
        <v>1</v>
      </c>
      <c r="W14" s="7">
        <v>2</v>
      </c>
      <c r="X14" s="7"/>
      <c r="Y14" s="7">
        <v>2</v>
      </c>
      <c r="Z14" s="7">
        <v>2</v>
      </c>
      <c r="AA14" s="7">
        <v>1</v>
      </c>
      <c r="AB14" s="7">
        <v>1</v>
      </c>
      <c r="AC14" s="7">
        <v>2</v>
      </c>
      <c r="AD14" s="7">
        <v>2</v>
      </c>
      <c r="AE14" s="7"/>
      <c r="AF14" s="306">
        <f t="shared" si="1"/>
        <v>1.68</v>
      </c>
      <c r="AG14" s="643">
        <f>AVERAGE(AF14:AF16)*3</f>
        <v>3.52</v>
      </c>
      <c r="AH14" s="644">
        <v>4</v>
      </c>
      <c r="AI14" s="4"/>
      <c r="AJ14" s="47">
        <v>0.45833333333333398</v>
      </c>
      <c r="AK14" s="48">
        <f t="shared" si="6"/>
        <v>2</v>
      </c>
      <c r="AL14" s="49">
        <f t="shared" si="2"/>
        <v>1.75</v>
      </c>
      <c r="AM14" s="49">
        <f t="shared" si="3"/>
        <v>1.5</v>
      </c>
      <c r="AN14" s="49">
        <f t="shared" si="4"/>
        <v>1.25</v>
      </c>
      <c r="AO14" s="49">
        <f t="shared" si="5"/>
        <v>1.5</v>
      </c>
      <c r="AP14" s="92">
        <f t="shared" si="7"/>
        <v>2.25</v>
      </c>
      <c r="AQ14" s="65">
        <f t="shared" si="8"/>
        <v>1.7083333333333333</v>
      </c>
      <c r="AR14" s="656">
        <f>SUM(AQ14:AQ16)</f>
        <v>3.5416666666666665</v>
      </c>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ht="21" x14ac:dyDescent="0.15">
      <c r="A15" s="30">
        <v>0.47222222222222299</v>
      </c>
      <c r="B15" s="9">
        <v>2</v>
      </c>
      <c r="C15" s="9"/>
      <c r="D15" s="9">
        <v>2</v>
      </c>
      <c r="E15" s="9">
        <v>1</v>
      </c>
      <c r="F15" s="416">
        <v>0</v>
      </c>
      <c r="G15" s="9">
        <v>1</v>
      </c>
      <c r="H15" s="9">
        <v>1</v>
      </c>
      <c r="I15" s="9">
        <v>2</v>
      </c>
      <c r="J15" s="9"/>
      <c r="K15" s="9">
        <v>2</v>
      </c>
      <c r="L15" s="9">
        <v>1</v>
      </c>
      <c r="M15" s="9">
        <v>1</v>
      </c>
      <c r="N15" s="9">
        <v>1</v>
      </c>
      <c r="O15" s="416">
        <v>0</v>
      </c>
      <c r="P15" s="416">
        <v>0</v>
      </c>
      <c r="Q15" s="9"/>
      <c r="R15" s="416">
        <v>0</v>
      </c>
      <c r="S15" s="9">
        <v>1</v>
      </c>
      <c r="T15" s="416">
        <v>0</v>
      </c>
      <c r="U15" s="9">
        <v>1</v>
      </c>
      <c r="V15" s="416">
        <v>0</v>
      </c>
      <c r="W15" s="9">
        <v>2</v>
      </c>
      <c r="X15" s="9"/>
      <c r="Y15" s="9">
        <v>2</v>
      </c>
      <c r="Z15" s="416">
        <v>0</v>
      </c>
      <c r="AA15" s="416">
        <v>0</v>
      </c>
      <c r="AB15" s="9">
        <v>1</v>
      </c>
      <c r="AC15" s="9">
        <v>1</v>
      </c>
      <c r="AD15" s="9">
        <v>0</v>
      </c>
      <c r="AE15" s="9"/>
      <c r="AF15" s="303">
        <f t="shared" si="1"/>
        <v>0.88</v>
      </c>
      <c r="AG15" s="641"/>
      <c r="AH15" s="645"/>
      <c r="AI15" s="4"/>
      <c r="AJ15" s="41">
        <v>0.47222222222222299</v>
      </c>
      <c r="AK15" s="42">
        <f t="shared" si="6"/>
        <v>1.5</v>
      </c>
      <c r="AL15" s="43">
        <f t="shared" si="2"/>
        <v>0.75</v>
      </c>
      <c r="AM15" s="43">
        <f t="shared" si="3"/>
        <v>0.25</v>
      </c>
      <c r="AN15" s="43">
        <f t="shared" si="4"/>
        <v>1</v>
      </c>
      <c r="AO15" s="43">
        <f t="shared" si="5"/>
        <v>0.5</v>
      </c>
      <c r="AP15" s="90">
        <f t="shared" si="7"/>
        <v>1.5</v>
      </c>
      <c r="AQ15" s="66">
        <f t="shared" si="8"/>
        <v>0.91666666666666663</v>
      </c>
      <c r="AR15" s="657"/>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ht="21.75" thickBot="1" x14ac:dyDescent="0.2">
      <c r="A16" s="75">
        <v>0.48611111111111099</v>
      </c>
      <c r="B16" s="76">
        <v>2</v>
      </c>
      <c r="C16" s="76"/>
      <c r="D16" s="419">
        <v>0</v>
      </c>
      <c r="E16" s="76">
        <v>1</v>
      </c>
      <c r="F16" s="419">
        <v>0</v>
      </c>
      <c r="G16" s="419">
        <v>0</v>
      </c>
      <c r="H16" s="76">
        <v>2</v>
      </c>
      <c r="I16" s="76">
        <v>2</v>
      </c>
      <c r="J16" s="76"/>
      <c r="K16" s="419">
        <v>0</v>
      </c>
      <c r="L16" s="419">
        <v>0</v>
      </c>
      <c r="M16" s="419">
        <v>0</v>
      </c>
      <c r="N16" s="76">
        <v>1</v>
      </c>
      <c r="O16" s="76">
        <v>1</v>
      </c>
      <c r="P16" s="76">
        <v>2</v>
      </c>
      <c r="Q16" s="76"/>
      <c r="R16" s="76">
        <v>2</v>
      </c>
      <c r="S16" s="419">
        <v>0</v>
      </c>
      <c r="T16" s="76">
        <v>1</v>
      </c>
      <c r="U16" s="419">
        <v>0</v>
      </c>
      <c r="V16" s="76">
        <v>1</v>
      </c>
      <c r="W16" s="76">
        <v>2</v>
      </c>
      <c r="X16" s="76"/>
      <c r="Y16" s="76">
        <v>2</v>
      </c>
      <c r="Z16" s="76">
        <v>1</v>
      </c>
      <c r="AA16" s="76">
        <v>1</v>
      </c>
      <c r="AB16" s="419">
        <v>0</v>
      </c>
      <c r="AC16" s="76">
        <v>1</v>
      </c>
      <c r="AD16" s="76">
        <v>2</v>
      </c>
      <c r="AE16" s="76"/>
      <c r="AF16" s="307">
        <f t="shared" si="1"/>
        <v>0.96</v>
      </c>
      <c r="AG16" s="650"/>
      <c r="AH16" s="659"/>
      <c r="AI16" s="4"/>
      <c r="AJ16" s="143">
        <v>0.48611111111111099</v>
      </c>
      <c r="AK16" s="81">
        <f t="shared" si="6"/>
        <v>1</v>
      </c>
      <c r="AL16" s="82">
        <f t="shared" si="2"/>
        <v>0.5</v>
      </c>
      <c r="AM16" s="82">
        <f t="shared" si="3"/>
        <v>0.5</v>
      </c>
      <c r="AN16" s="82">
        <f t="shared" si="4"/>
        <v>0.25</v>
      </c>
      <c r="AO16" s="82">
        <f t="shared" si="5"/>
        <v>1.25</v>
      </c>
      <c r="AP16" s="94">
        <f t="shared" si="7"/>
        <v>2</v>
      </c>
      <c r="AQ16" s="162">
        <f t="shared" si="8"/>
        <v>0.91666666666666663</v>
      </c>
      <c r="AR16" s="660"/>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308"/>
      <c r="AG17" s="304"/>
      <c r="AH17" s="166"/>
      <c r="AI17" s="4"/>
      <c r="AJ17" s="174"/>
      <c r="AK17" s="174"/>
      <c r="AL17" s="174"/>
      <c r="AM17" s="174"/>
      <c r="AN17" s="174"/>
      <c r="AO17" s="174"/>
      <c r="AP17" s="174"/>
      <c r="AQ17" s="174"/>
      <c r="AR17" s="17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ht="21" x14ac:dyDescent="0.15">
      <c r="A18" s="72">
        <v>0.66666666666666796</v>
      </c>
      <c r="B18" s="73"/>
      <c r="C18" s="73"/>
      <c r="D18" s="73">
        <v>3</v>
      </c>
      <c r="E18" s="73">
        <v>2</v>
      </c>
      <c r="F18" s="73">
        <v>2</v>
      </c>
      <c r="G18" s="73">
        <v>2</v>
      </c>
      <c r="H18" s="73">
        <v>1</v>
      </c>
      <c r="I18" s="73"/>
      <c r="J18" s="73"/>
      <c r="K18" s="73">
        <v>1</v>
      </c>
      <c r="L18" s="73">
        <v>2</v>
      </c>
      <c r="M18" s="73">
        <v>2</v>
      </c>
      <c r="N18" s="73">
        <v>1</v>
      </c>
      <c r="O18" s="73">
        <v>2</v>
      </c>
      <c r="P18" s="73"/>
      <c r="Q18" s="73"/>
      <c r="R18" s="413">
        <v>2</v>
      </c>
      <c r="S18" s="420">
        <v>0</v>
      </c>
      <c r="T18" s="73">
        <v>1</v>
      </c>
      <c r="U18" s="420">
        <v>0</v>
      </c>
      <c r="V18" s="73">
        <v>2</v>
      </c>
      <c r="W18" s="73"/>
      <c r="X18" s="73"/>
      <c r="Y18" s="73">
        <v>1</v>
      </c>
      <c r="Z18" s="73">
        <v>1</v>
      </c>
      <c r="AA18" s="73">
        <v>1</v>
      </c>
      <c r="AB18" s="73">
        <v>2</v>
      </c>
      <c r="AC18" s="73">
        <v>2</v>
      </c>
      <c r="AD18" s="73"/>
      <c r="AE18" s="73"/>
      <c r="AF18" s="309">
        <f t="shared" ref="AF18:AF29" si="9">AVERAGE(B18:AE18)</f>
        <v>1.5</v>
      </c>
      <c r="AG18" s="640">
        <f>AVERAGE(AF18:AF20)*3</f>
        <v>3</v>
      </c>
      <c r="AH18" s="661">
        <v>4.5</v>
      </c>
      <c r="AI18" s="4"/>
      <c r="AJ18" s="38">
        <v>0.66666666666666796</v>
      </c>
      <c r="AK18" s="39">
        <f t="shared" ref="AK18:AK29" si="10">AVERAGE(D18,K18,R18,Y18)</f>
        <v>1.75</v>
      </c>
      <c r="AL18" s="40">
        <f t="shared" ref="AL18:AL29" si="11">AVERAGE(E18,L18,S18,Z18)</f>
        <v>1.25</v>
      </c>
      <c r="AM18" s="40">
        <f t="shared" ref="AM18:AM29" si="12">AVERAGE(F18,M18,T18,AA18)</f>
        <v>1.5</v>
      </c>
      <c r="AN18" s="40">
        <f t="shared" ref="AN18:AN29" si="13">AVERAGE(G18,N18,U18,AB18)</f>
        <v>1.25</v>
      </c>
      <c r="AO18" s="40">
        <f t="shared" ref="AO18:AO29" si="14">AVERAGE(H18,O18,V18,AC18)</f>
        <v>1.75</v>
      </c>
      <c r="AP18" s="95"/>
      <c r="AQ18" s="66">
        <f>AVERAGE(AK18:AO18)</f>
        <v>1.5</v>
      </c>
      <c r="AR18" s="662">
        <f>SUM(AQ18:AQ20)</f>
        <v>3</v>
      </c>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ht="21" x14ac:dyDescent="0.15">
      <c r="A19" s="30">
        <v>0.68055555555555702</v>
      </c>
      <c r="B19" s="9"/>
      <c r="C19" s="9"/>
      <c r="D19" s="416">
        <v>0</v>
      </c>
      <c r="E19" s="9">
        <v>1</v>
      </c>
      <c r="F19" s="9">
        <v>1</v>
      </c>
      <c r="G19" s="9">
        <v>1</v>
      </c>
      <c r="H19" s="416">
        <v>0</v>
      </c>
      <c r="I19" s="9"/>
      <c r="J19" s="9"/>
      <c r="K19" s="416">
        <v>0</v>
      </c>
      <c r="L19" s="416">
        <v>0</v>
      </c>
      <c r="M19" s="416">
        <v>0</v>
      </c>
      <c r="N19" s="9">
        <v>1</v>
      </c>
      <c r="O19" s="9">
        <v>2</v>
      </c>
      <c r="P19" s="9"/>
      <c r="Q19" s="9"/>
      <c r="R19" s="9">
        <v>2</v>
      </c>
      <c r="S19" s="9">
        <v>1</v>
      </c>
      <c r="T19" s="9">
        <v>2</v>
      </c>
      <c r="U19" s="416">
        <v>0</v>
      </c>
      <c r="V19" s="9">
        <v>2</v>
      </c>
      <c r="W19" s="9"/>
      <c r="X19" s="9"/>
      <c r="Y19" s="9">
        <v>1</v>
      </c>
      <c r="Z19" s="9">
        <v>1</v>
      </c>
      <c r="AA19" s="416">
        <v>0</v>
      </c>
      <c r="AB19" s="416">
        <v>0</v>
      </c>
      <c r="AC19" s="9">
        <v>2</v>
      </c>
      <c r="AD19" s="9"/>
      <c r="AE19" s="9"/>
      <c r="AF19" s="293">
        <f t="shared" si="9"/>
        <v>0.85</v>
      </c>
      <c r="AG19" s="641"/>
      <c r="AH19" s="645"/>
      <c r="AI19" s="4"/>
      <c r="AJ19" s="41">
        <v>0.68055555555555702</v>
      </c>
      <c r="AK19" s="42">
        <f t="shared" si="10"/>
        <v>0.75</v>
      </c>
      <c r="AL19" s="43">
        <f t="shared" si="11"/>
        <v>0.75</v>
      </c>
      <c r="AM19" s="43">
        <f t="shared" si="12"/>
        <v>0.75</v>
      </c>
      <c r="AN19" s="43">
        <f t="shared" si="13"/>
        <v>0.5</v>
      </c>
      <c r="AO19" s="43">
        <f t="shared" si="14"/>
        <v>1.5</v>
      </c>
      <c r="AP19" s="90"/>
      <c r="AQ19" s="66">
        <f>AVERAGE(AK19:AO19)</f>
        <v>0.85</v>
      </c>
      <c r="AR19" s="662"/>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ht="21.75" thickBot="1" x14ac:dyDescent="0.2">
      <c r="A20" s="32">
        <v>0.69444444444444597</v>
      </c>
      <c r="B20" s="8"/>
      <c r="C20" s="8"/>
      <c r="D20" s="417">
        <v>0</v>
      </c>
      <c r="E20" s="417">
        <v>0</v>
      </c>
      <c r="F20" s="8">
        <v>1</v>
      </c>
      <c r="G20" s="8">
        <v>1</v>
      </c>
      <c r="H20" s="8">
        <v>1</v>
      </c>
      <c r="I20" s="8"/>
      <c r="J20" s="8"/>
      <c r="K20" s="8">
        <v>2</v>
      </c>
      <c r="L20" s="417">
        <v>0</v>
      </c>
      <c r="M20" s="8">
        <v>1</v>
      </c>
      <c r="N20" s="8">
        <v>1</v>
      </c>
      <c r="O20" s="8">
        <v>2</v>
      </c>
      <c r="P20" s="8"/>
      <c r="Q20" s="8"/>
      <c r="R20" s="8">
        <v>1</v>
      </c>
      <c r="S20" s="417">
        <v>0</v>
      </c>
      <c r="T20" s="8">
        <v>1</v>
      </c>
      <c r="U20" s="417">
        <v>0</v>
      </c>
      <c r="V20" s="417">
        <v>0</v>
      </c>
      <c r="W20" s="8"/>
      <c r="X20" s="8"/>
      <c r="Y20" s="417">
        <v>0</v>
      </c>
      <c r="Z20" s="417">
        <v>0</v>
      </c>
      <c r="AA20" s="417">
        <v>0</v>
      </c>
      <c r="AB20" s="6">
        <v>1</v>
      </c>
      <c r="AC20" s="8">
        <v>1</v>
      </c>
      <c r="AD20" s="8"/>
      <c r="AE20" s="8"/>
      <c r="AF20" s="297">
        <f t="shared" si="9"/>
        <v>0.65</v>
      </c>
      <c r="AG20" s="642"/>
      <c r="AH20" s="646"/>
      <c r="AI20" s="4"/>
      <c r="AJ20" s="44">
        <v>0.69444444444444597</v>
      </c>
      <c r="AK20" s="45">
        <f t="shared" si="10"/>
        <v>0.75</v>
      </c>
      <c r="AL20" s="46">
        <f t="shared" si="11"/>
        <v>0</v>
      </c>
      <c r="AM20" s="46">
        <f t="shared" si="12"/>
        <v>0.75</v>
      </c>
      <c r="AN20" s="46">
        <f t="shared" si="13"/>
        <v>0.75</v>
      </c>
      <c r="AO20" s="46">
        <f t="shared" si="14"/>
        <v>1</v>
      </c>
      <c r="AP20" s="91"/>
      <c r="AQ20" s="67">
        <f t="shared" ref="AQ20:AQ31" si="15">AVERAGE(AK20:AO20)</f>
        <v>0.65</v>
      </c>
      <c r="AR20" s="663"/>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ht="21" x14ac:dyDescent="0.15">
      <c r="A21" s="33">
        <v>0.70833333333333504</v>
      </c>
      <c r="B21" s="7"/>
      <c r="C21" s="7"/>
      <c r="D21" s="7">
        <v>3</v>
      </c>
      <c r="E21" s="7">
        <v>2</v>
      </c>
      <c r="F21" s="7">
        <v>1</v>
      </c>
      <c r="G21" s="7">
        <v>2</v>
      </c>
      <c r="H21" s="7">
        <v>1</v>
      </c>
      <c r="I21" s="7"/>
      <c r="J21" s="7"/>
      <c r="K21" s="7">
        <v>2</v>
      </c>
      <c r="L21" s="418">
        <v>0</v>
      </c>
      <c r="M21" s="7">
        <v>2</v>
      </c>
      <c r="N21" s="7">
        <v>2</v>
      </c>
      <c r="O21" s="7">
        <v>1</v>
      </c>
      <c r="P21" s="7"/>
      <c r="Q21" s="7"/>
      <c r="R21" s="7">
        <v>2</v>
      </c>
      <c r="S21" s="7">
        <v>1</v>
      </c>
      <c r="T21" s="418">
        <v>0</v>
      </c>
      <c r="U21" s="7">
        <v>3</v>
      </c>
      <c r="V21" s="7">
        <v>2</v>
      </c>
      <c r="W21" s="7"/>
      <c r="X21" s="7"/>
      <c r="Y21" s="7">
        <v>2</v>
      </c>
      <c r="Z21" s="418">
        <v>0</v>
      </c>
      <c r="AA21" s="7">
        <v>1</v>
      </c>
      <c r="AB21" s="7">
        <v>2</v>
      </c>
      <c r="AC21" s="7">
        <v>0</v>
      </c>
      <c r="AD21" s="7"/>
      <c r="AE21" s="7"/>
      <c r="AF21" s="424">
        <f t="shared" si="9"/>
        <v>1.45</v>
      </c>
      <c r="AG21" s="643">
        <f>AVERAGE(AF21:AF23)*3</f>
        <v>4.3</v>
      </c>
      <c r="AH21" s="644">
        <v>4.5</v>
      </c>
      <c r="AI21" s="4"/>
      <c r="AJ21" s="47">
        <v>0.70833333333333504</v>
      </c>
      <c r="AK21" s="48">
        <f t="shared" si="10"/>
        <v>2.25</v>
      </c>
      <c r="AL21" s="49">
        <f t="shared" si="11"/>
        <v>0.75</v>
      </c>
      <c r="AM21" s="49">
        <f t="shared" si="12"/>
        <v>1</v>
      </c>
      <c r="AN21" s="49">
        <f t="shared" si="13"/>
        <v>2.25</v>
      </c>
      <c r="AO21" s="49">
        <f t="shared" si="14"/>
        <v>1</v>
      </c>
      <c r="AP21" s="92"/>
      <c r="AQ21" s="65">
        <f t="shared" si="15"/>
        <v>1.45</v>
      </c>
      <c r="AR21" s="656">
        <f>SUM(AQ21:AQ23)</f>
        <v>4.3</v>
      </c>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ht="21" x14ac:dyDescent="0.15">
      <c r="A22" s="30">
        <v>0.72222222222222399</v>
      </c>
      <c r="B22" s="9"/>
      <c r="C22" s="9"/>
      <c r="D22" s="9">
        <v>1</v>
      </c>
      <c r="E22" s="9">
        <v>2</v>
      </c>
      <c r="F22" s="9">
        <v>2</v>
      </c>
      <c r="G22" s="9">
        <v>2</v>
      </c>
      <c r="H22" s="9">
        <v>2</v>
      </c>
      <c r="I22" s="9"/>
      <c r="J22" s="9"/>
      <c r="K22" s="416">
        <v>0</v>
      </c>
      <c r="L22" s="9">
        <v>1</v>
      </c>
      <c r="M22" s="9">
        <v>2</v>
      </c>
      <c r="N22" s="9">
        <v>2</v>
      </c>
      <c r="O22" s="416">
        <v>0</v>
      </c>
      <c r="P22" s="9"/>
      <c r="Q22" s="9"/>
      <c r="R22" s="9">
        <v>2</v>
      </c>
      <c r="S22" s="416">
        <v>0</v>
      </c>
      <c r="T22" s="416">
        <v>0</v>
      </c>
      <c r="U22" s="9">
        <v>2</v>
      </c>
      <c r="V22" s="9">
        <v>2</v>
      </c>
      <c r="W22" s="9"/>
      <c r="X22" s="9"/>
      <c r="Y22" s="9">
        <v>1</v>
      </c>
      <c r="Z22" s="416">
        <v>0</v>
      </c>
      <c r="AA22" s="9">
        <v>1</v>
      </c>
      <c r="AB22" s="9">
        <v>2</v>
      </c>
      <c r="AC22" s="9">
        <v>0</v>
      </c>
      <c r="AD22" s="9"/>
      <c r="AE22" s="9"/>
      <c r="AF22" s="293">
        <f t="shared" si="9"/>
        <v>1.2</v>
      </c>
      <c r="AG22" s="641"/>
      <c r="AH22" s="645"/>
      <c r="AI22" s="4"/>
      <c r="AJ22" s="41">
        <v>0.72222222222222399</v>
      </c>
      <c r="AK22" s="42">
        <f t="shared" si="10"/>
        <v>1</v>
      </c>
      <c r="AL22" s="43">
        <f t="shared" si="11"/>
        <v>0.75</v>
      </c>
      <c r="AM22" s="43">
        <f t="shared" si="12"/>
        <v>1.25</v>
      </c>
      <c r="AN22" s="43">
        <f t="shared" si="13"/>
        <v>2</v>
      </c>
      <c r="AO22" s="43">
        <f t="shared" si="14"/>
        <v>1</v>
      </c>
      <c r="AP22" s="90"/>
      <c r="AQ22" s="66">
        <f t="shared" si="15"/>
        <v>1.2</v>
      </c>
      <c r="AR22" s="657"/>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ht="21.75" thickBot="1" x14ac:dyDescent="0.2">
      <c r="A23" s="32">
        <v>0.73611111111111305</v>
      </c>
      <c r="B23" s="8"/>
      <c r="C23" s="8"/>
      <c r="D23" s="8">
        <v>2</v>
      </c>
      <c r="E23" s="417">
        <v>0</v>
      </c>
      <c r="F23" s="8">
        <v>2</v>
      </c>
      <c r="G23" s="8">
        <v>2</v>
      </c>
      <c r="H23" s="8">
        <v>2</v>
      </c>
      <c r="I23" s="8"/>
      <c r="J23" s="8"/>
      <c r="K23" s="8">
        <v>2</v>
      </c>
      <c r="L23" s="8">
        <v>2</v>
      </c>
      <c r="M23" s="8">
        <v>2</v>
      </c>
      <c r="N23" s="8">
        <v>2</v>
      </c>
      <c r="O23" s="8">
        <v>1</v>
      </c>
      <c r="P23" s="8"/>
      <c r="Q23" s="8"/>
      <c r="R23" s="8">
        <v>2</v>
      </c>
      <c r="S23" s="8">
        <v>2</v>
      </c>
      <c r="T23" s="8">
        <v>1</v>
      </c>
      <c r="U23" s="8">
        <v>2</v>
      </c>
      <c r="V23" s="8">
        <v>2</v>
      </c>
      <c r="W23" s="8"/>
      <c r="X23" s="8"/>
      <c r="Y23" s="8">
        <v>2</v>
      </c>
      <c r="Z23" s="8">
        <v>1</v>
      </c>
      <c r="AA23" s="8">
        <v>1</v>
      </c>
      <c r="AB23" s="8">
        <v>2</v>
      </c>
      <c r="AC23" s="8">
        <v>1</v>
      </c>
      <c r="AD23" s="8"/>
      <c r="AE23" s="8"/>
      <c r="AF23" s="305">
        <f t="shared" si="9"/>
        <v>1.65</v>
      </c>
      <c r="AG23" s="642"/>
      <c r="AH23" s="646"/>
      <c r="AI23" s="4"/>
      <c r="AJ23" s="44">
        <v>0.73611111111111305</v>
      </c>
      <c r="AK23" s="45">
        <f t="shared" si="10"/>
        <v>2</v>
      </c>
      <c r="AL23" s="46">
        <f t="shared" si="11"/>
        <v>1.25</v>
      </c>
      <c r="AM23" s="46">
        <f t="shared" si="12"/>
        <v>1.5</v>
      </c>
      <c r="AN23" s="46">
        <f t="shared" si="13"/>
        <v>2</v>
      </c>
      <c r="AO23" s="46">
        <f t="shared" si="14"/>
        <v>1.5</v>
      </c>
      <c r="AP23" s="91"/>
      <c r="AQ23" s="67">
        <f t="shared" si="15"/>
        <v>1.65</v>
      </c>
      <c r="AR23" s="658"/>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ht="21" x14ac:dyDescent="0.15">
      <c r="A24" s="33">
        <v>0.750000000000002</v>
      </c>
      <c r="B24" s="7"/>
      <c r="C24" s="7"/>
      <c r="D24" s="7">
        <v>2</v>
      </c>
      <c r="E24" s="7">
        <v>3</v>
      </c>
      <c r="F24" s="7">
        <v>2</v>
      </c>
      <c r="G24" s="7">
        <v>2</v>
      </c>
      <c r="H24" s="7">
        <v>2</v>
      </c>
      <c r="I24" s="7"/>
      <c r="J24" s="7"/>
      <c r="K24" s="7">
        <v>2</v>
      </c>
      <c r="L24" s="7">
        <v>2</v>
      </c>
      <c r="M24" s="7">
        <v>2</v>
      </c>
      <c r="N24" s="7">
        <v>2</v>
      </c>
      <c r="O24" s="418">
        <v>0</v>
      </c>
      <c r="P24" s="7"/>
      <c r="Q24" s="7"/>
      <c r="R24" s="7">
        <v>1</v>
      </c>
      <c r="S24" s="7">
        <v>1</v>
      </c>
      <c r="T24" s="7">
        <v>1</v>
      </c>
      <c r="U24" s="7">
        <v>2</v>
      </c>
      <c r="V24" s="7">
        <v>3</v>
      </c>
      <c r="W24" s="7"/>
      <c r="X24" s="7"/>
      <c r="Y24" s="7">
        <v>1</v>
      </c>
      <c r="Z24" s="7">
        <v>1</v>
      </c>
      <c r="AA24" s="7">
        <v>2</v>
      </c>
      <c r="AB24" s="7">
        <v>2</v>
      </c>
      <c r="AC24" s="7">
        <v>1</v>
      </c>
      <c r="AD24" s="7"/>
      <c r="AE24" s="7"/>
      <c r="AF24" s="306">
        <f t="shared" si="9"/>
        <v>1.7</v>
      </c>
      <c r="AG24" s="643">
        <f>AVERAGE(AF24:AF26)*3</f>
        <v>5.15</v>
      </c>
      <c r="AH24" s="644">
        <v>6</v>
      </c>
      <c r="AI24" s="4"/>
      <c r="AJ24" s="47">
        <v>0.750000000000002</v>
      </c>
      <c r="AK24" s="48">
        <f t="shared" si="10"/>
        <v>1.5</v>
      </c>
      <c r="AL24" s="49">
        <f t="shared" si="11"/>
        <v>1.75</v>
      </c>
      <c r="AM24" s="49">
        <f t="shared" si="12"/>
        <v>1.75</v>
      </c>
      <c r="AN24" s="49">
        <f t="shared" si="13"/>
        <v>2</v>
      </c>
      <c r="AO24" s="49">
        <f t="shared" si="14"/>
        <v>1.5</v>
      </c>
      <c r="AP24" s="92"/>
      <c r="AQ24" s="65">
        <f t="shared" si="15"/>
        <v>1.7</v>
      </c>
      <c r="AR24" s="656">
        <f>SUM(AQ24:AQ26)</f>
        <v>5.15</v>
      </c>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ht="21" x14ac:dyDescent="0.15">
      <c r="A25" s="30">
        <v>0.76388888888888995</v>
      </c>
      <c r="B25" s="9"/>
      <c r="C25" s="9"/>
      <c r="D25" s="9">
        <v>1</v>
      </c>
      <c r="E25" s="9">
        <v>2</v>
      </c>
      <c r="F25" s="9">
        <v>2</v>
      </c>
      <c r="G25" s="9">
        <v>2</v>
      </c>
      <c r="H25" s="9">
        <v>2</v>
      </c>
      <c r="I25" s="9"/>
      <c r="J25" s="9"/>
      <c r="K25" s="9">
        <v>2</v>
      </c>
      <c r="L25" s="9">
        <v>1</v>
      </c>
      <c r="M25" s="9">
        <v>2</v>
      </c>
      <c r="N25" s="9">
        <v>2</v>
      </c>
      <c r="O25" s="9">
        <v>2</v>
      </c>
      <c r="P25" s="9"/>
      <c r="Q25" s="9"/>
      <c r="R25" s="416">
        <v>0</v>
      </c>
      <c r="S25" s="9">
        <v>1</v>
      </c>
      <c r="T25" s="9">
        <v>2</v>
      </c>
      <c r="U25" s="9">
        <v>2</v>
      </c>
      <c r="V25" s="9">
        <v>1</v>
      </c>
      <c r="W25" s="9"/>
      <c r="X25" s="9"/>
      <c r="Y25" s="416">
        <v>0</v>
      </c>
      <c r="Z25" s="9">
        <v>2</v>
      </c>
      <c r="AA25" s="9">
        <v>2</v>
      </c>
      <c r="AB25" s="9">
        <v>2</v>
      </c>
      <c r="AC25" s="9">
        <v>2</v>
      </c>
      <c r="AD25" s="9"/>
      <c r="AE25" s="9"/>
      <c r="AF25" s="303">
        <f t="shared" si="9"/>
        <v>1.6</v>
      </c>
      <c r="AG25" s="641"/>
      <c r="AH25" s="645"/>
      <c r="AI25" s="4"/>
      <c r="AJ25" s="41">
        <v>0.76388888888888995</v>
      </c>
      <c r="AK25" s="42">
        <f t="shared" si="10"/>
        <v>0.75</v>
      </c>
      <c r="AL25" s="43">
        <f t="shared" si="11"/>
        <v>1.5</v>
      </c>
      <c r="AM25" s="43">
        <f t="shared" si="12"/>
        <v>2</v>
      </c>
      <c r="AN25" s="43">
        <f t="shared" si="13"/>
        <v>2</v>
      </c>
      <c r="AO25" s="43">
        <f t="shared" si="14"/>
        <v>1.75</v>
      </c>
      <c r="AP25" s="90"/>
      <c r="AQ25" s="66">
        <f t="shared" si="15"/>
        <v>1.6</v>
      </c>
      <c r="AR25" s="657"/>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ht="21.75" thickBot="1" x14ac:dyDescent="0.2">
      <c r="A26" s="32">
        <v>0.77777777777777901</v>
      </c>
      <c r="B26" s="8"/>
      <c r="C26" s="8"/>
      <c r="D26" s="8">
        <v>2</v>
      </c>
      <c r="E26" s="8">
        <v>2</v>
      </c>
      <c r="F26" s="8">
        <v>1</v>
      </c>
      <c r="G26" s="8">
        <v>2</v>
      </c>
      <c r="H26" s="8">
        <v>2</v>
      </c>
      <c r="I26" s="8"/>
      <c r="J26" s="8"/>
      <c r="K26" s="8">
        <v>2</v>
      </c>
      <c r="L26" s="8">
        <v>1</v>
      </c>
      <c r="M26" s="8">
        <v>3</v>
      </c>
      <c r="N26" s="8">
        <v>2</v>
      </c>
      <c r="O26" s="8">
        <v>2</v>
      </c>
      <c r="P26" s="8"/>
      <c r="Q26" s="8"/>
      <c r="R26" s="8">
        <v>2</v>
      </c>
      <c r="S26" s="8">
        <v>1</v>
      </c>
      <c r="T26" s="8">
        <v>2</v>
      </c>
      <c r="U26" s="8">
        <v>2</v>
      </c>
      <c r="V26" s="8">
        <v>2</v>
      </c>
      <c r="W26" s="8"/>
      <c r="X26" s="8"/>
      <c r="Y26" s="8">
        <v>2</v>
      </c>
      <c r="Z26" s="8">
        <v>2</v>
      </c>
      <c r="AA26" s="8">
        <v>2</v>
      </c>
      <c r="AB26" s="8">
        <v>1</v>
      </c>
      <c r="AC26" s="8">
        <v>2</v>
      </c>
      <c r="AD26" s="8"/>
      <c r="AE26" s="8"/>
      <c r="AF26" s="305">
        <f t="shared" si="9"/>
        <v>1.85</v>
      </c>
      <c r="AG26" s="642"/>
      <c r="AH26" s="646"/>
      <c r="AI26" s="4"/>
      <c r="AJ26" s="50">
        <v>0.77777777777777901</v>
      </c>
      <c r="AK26" s="51">
        <f t="shared" si="10"/>
        <v>2</v>
      </c>
      <c r="AL26" s="52">
        <f t="shared" si="11"/>
        <v>1.5</v>
      </c>
      <c r="AM26" s="52">
        <f t="shared" si="12"/>
        <v>2</v>
      </c>
      <c r="AN26" s="52">
        <f t="shared" si="13"/>
        <v>1.75</v>
      </c>
      <c r="AO26" s="52">
        <f t="shared" si="14"/>
        <v>2</v>
      </c>
      <c r="AP26" s="96"/>
      <c r="AQ26" s="67">
        <f t="shared" si="15"/>
        <v>1.85</v>
      </c>
      <c r="AR26" s="658"/>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ht="21" x14ac:dyDescent="0.15">
      <c r="A27" s="33">
        <v>0.79166666666666796</v>
      </c>
      <c r="B27" s="7"/>
      <c r="C27" s="7"/>
      <c r="D27" s="7">
        <v>2</v>
      </c>
      <c r="E27" s="7">
        <v>2</v>
      </c>
      <c r="F27" s="7">
        <v>1</v>
      </c>
      <c r="G27" s="7">
        <v>1</v>
      </c>
      <c r="H27" s="7">
        <v>2</v>
      </c>
      <c r="I27" s="7"/>
      <c r="J27" s="7"/>
      <c r="K27" s="7">
        <v>1</v>
      </c>
      <c r="L27" s="7">
        <v>1</v>
      </c>
      <c r="M27" s="7">
        <v>2</v>
      </c>
      <c r="N27" s="7">
        <v>3</v>
      </c>
      <c r="O27" s="7">
        <v>1</v>
      </c>
      <c r="P27" s="7"/>
      <c r="Q27" s="7"/>
      <c r="R27" s="7">
        <v>2</v>
      </c>
      <c r="S27" s="7">
        <v>2</v>
      </c>
      <c r="T27" s="7">
        <v>2</v>
      </c>
      <c r="U27" s="7">
        <v>2</v>
      </c>
      <c r="V27" s="7">
        <v>2</v>
      </c>
      <c r="W27" s="7"/>
      <c r="X27" s="7"/>
      <c r="Y27" s="7">
        <v>1</v>
      </c>
      <c r="Z27" s="7">
        <v>2</v>
      </c>
      <c r="AA27" s="7">
        <v>2</v>
      </c>
      <c r="AB27" s="7">
        <v>3</v>
      </c>
      <c r="AC27" s="7">
        <v>2</v>
      </c>
      <c r="AD27" s="7"/>
      <c r="AE27" s="7"/>
      <c r="AF27" s="306">
        <f t="shared" si="9"/>
        <v>1.8</v>
      </c>
      <c r="AG27" s="643">
        <f>AVERAGE(AF27:AF29)*3</f>
        <v>5.9499999999999993</v>
      </c>
      <c r="AH27" s="644">
        <v>6</v>
      </c>
      <c r="AI27" s="4"/>
      <c r="AJ27" s="38">
        <v>0.79166666666666796</v>
      </c>
      <c r="AK27" s="39">
        <f t="shared" si="10"/>
        <v>1.5</v>
      </c>
      <c r="AL27" s="40">
        <f t="shared" si="11"/>
        <v>1.75</v>
      </c>
      <c r="AM27" s="40">
        <f t="shared" si="12"/>
        <v>1.75</v>
      </c>
      <c r="AN27" s="40">
        <f t="shared" si="13"/>
        <v>2.25</v>
      </c>
      <c r="AO27" s="40">
        <f t="shared" si="14"/>
        <v>1.75</v>
      </c>
      <c r="AP27" s="53"/>
      <c r="AQ27" s="64">
        <f t="shared" si="15"/>
        <v>1.8</v>
      </c>
      <c r="AR27" s="669">
        <f>SUM(AQ27:AQ29)</f>
        <v>5.9499999999999993</v>
      </c>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ht="21" x14ac:dyDescent="0.15">
      <c r="A28" s="30">
        <v>0.80555555555555702</v>
      </c>
      <c r="B28" s="9"/>
      <c r="C28" s="9"/>
      <c r="D28" s="9">
        <v>2</v>
      </c>
      <c r="E28" s="9">
        <v>2</v>
      </c>
      <c r="F28" s="9">
        <v>1</v>
      </c>
      <c r="G28" s="9">
        <v>2</v>
      </c>
      <c r="H28" s="9">
        <v>2</v>
      </c>
      <c r="I28" s="9"/>
      <c r="J28" s="9"/>
      <c r="K28" s="9">
        <v>2</v>
      </c>
      <c r="L28" s="9">
        <v>2</v>
      </c>
      <c r="M28" s="9">
        <v>2</v>
      </c>
      <c r="N28" s="9">
        <v>2</v>
      </c>
      <c r="O28" s="9">
        <v>2</v>
      </c>
      <c r="P28" s="9"/>
      <c r="Q28" s="9"/>
      <c r="R28" s="9">
        <v>1</v>
      </c>
      <c r="S28" s="9">
        <v>2</v>
      </c>
      <c r="T28" s="9">
        <v>3</v>
      </c>
      <c r="U28" s="9">
        <v>2</v>
      </c>
      <c r="V28" s="9">
        <v>3</v>
      </c>
      <c r="W28" s="9"/>
      <c r="X28" s="9"/>
      <c r="Y28" s="9">
        <v>2</v>
      </c>
      <c r="Z28" s="9">
        <v>2</v>
      </c>
      <c r="AA28" s="9">
        <v>2</v>
      </c>
      <c r="AB28" s="9">
        <v>2</v>
      </c>
      <c r="AC28" s="9">
        <v>3</v>
      </c>
      <c r="AD28" s="9"/>
      <c r="AE28" s="9"/>
      <c r="AF28" s="303">
        <f t="shared" si="9"/>
        <v>2.0499999999999998</v>
      </c>
      <c r="AG28" s="641"/>
      <c r="AH28" s="645"/>
      <c r="AI28" s="4"/>
      <c r="AJ28" s="41">
        <v>0.80555555555555702</v>
      </c>
      <c r="AK28" s="42">
        <f t="shared" si="10"/>
        <v>1.75</v>
      </c>
      <c r="AL28" s="43">
        <f t="shared" si="11"/>
        <v>2</v>
      </c>
      <c r="AM28" s="43">
        <f t="shared" si="12"/>
        <v>2</v>
      </c>
      <c r="AN28" s="43">
        <f t="shared" si="13"/>
        <v>2</v>
      </c>
      <c r="AO28" s="43">
        <f t="shared" si="14"/>
        <v>2.5</v>
      </c>
      <c r="AP28" s="54"/>
      <c r="AQ28" s="64">
        <f t="shared" si="15"/>
        <v>2.0499999999999998</v>
      </c>
      <c r="AR28" s="662"/>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ht="21.75" thickBot="1" x14ac:dyDescent="0.2">
      <c r="A29" s="30">
        <v>0.81944444444444597</v>
      </c>
      <c r="B29" s="12"/>
      <c r="C29" s="12"/>
      <c r="D29" s="12">
        <v>2</v>
      </c>
      <c r="E29" s="12">
        <v>1</v>
      </c>
      <c r="F29" s="12">
        <v>3</v>
      </c>
      <c r="G29" s="12">
        <v>2</v>
      </c>
      <c r="H29" s="12">
        <v>2</v>
      </c>
      <c r="I29" s="12"/>
      <c r="J29" s="12"/>
      <c r="K29" s="12">
        <v>2</v>
      </c>
      <c r="L29" s="12">
        <v>2</v>
      </c>
      <c r="M29" s="12">
        <v>2</v>
      </c>
      <c r="N29" s="12">
        <v>2</v>
      </c>
      <c r="O29" s="12">
        <v>2</v>
      </c>
      <c r="P29" s="12"/>
      <c r="Q29" s="12"/>
      <c r="R29" s="12">
        <v>2</v>
      </c>
      <c r="S29" s="12">
        <v>2</v>
      </c>
      <c r="T29" s="12">
        <v>2</v>
      </c>
      <c r="U29" s="12">
        <v>2</v>
      </c>
      <c r="V29" s="12">
        <v>2</v>
      </c>
      <c r="W29" s="12"/>
      <c r="X29" s="12"/>
      <c r="Y29" s="12">
        <v>2</v>
      </c>
      <c r="Z29" s="12">
        <v>3</v>
      </c>
      <c r="AA29" s="12">
        <v>2</v>
      </c>
      <c r="AB29" s="12">
        <v>2</v>
      </c>
      <c r="AC29" s="12">
        <v>3</v>
      </c>
      <c r="AD29" s="12"/>
      <c r="AE29" s="12"/>
      <c r="AF29" s="305">
        <f t="shared" si="9"/>
        <v>2.1</v>
      </c>
      <c r="AG29" s="642"/>
      <c r="AH29" s="645"/>
      <c r="AI29" s="4"/>
      <c r="AJ29" s="44">
        <v>0.81944444444444597</v>
      </c>
      <c r="AK29" s="45">
        <f t="shared" si="10"/>
        <v>2</v>
      </c>
      <c r="AL29" s="46">
        <f t="shared" si="11"/>
        <v>2</v>
      </c>
      <c r="AM29" s="46">
        <f t="shared" si="12"/>
        <v>2.25</v>
      </c>
      <c r="AN29" s="46">
        <f t="shared" si="13"/>
        <v>2</v>
      </c>
      <c r="AO29" s="46">
        <f t="shared" si="14"/>
        <v>2.25</v>
      </c>
      <c r="AP29" s="55"/>
      <c r="AQ29" s="125">
        <f t="shared" si="15"/>
        <v>2.1</v>
      </c>
      <c r="AR29" s="662"/>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ht="21" x14ac:dyDescent="0.15">
      <c r="A30" s="374" t="s">
        <v>95</v>
      </c>
      <c r="B30" s="375">
        <f t="shared" ref="B30:I30" si="16">SUM(B5:B16)</f>
        <v>19</v>
      </c>
      <c r="C30" s="375"/>
      <c r="D30" s="404">
        <f t="shared" si="16"/>
        <v>20</v>
      </c>
      <c r="E30" s="375">
        <f t="shared" si="16"/>
        <v>13</v>
      </c>
      <c r="F30" s="408">
        <f t="shared" si="16"/>
        <v>12</v>
      </c>
      <c r="G30" s="408">
        <f t="shared" si="16"/>
        <v>12</v>
      </c>
      <c r="H30" s="408">
        <f t="shared" si="16"/>
        <v>14</v>
      </c>
      <c r="I30" s="404">
        <f t="shared" si="16"/>
        <v>28</v>
      </c>
      <c r="J30" s="375"/>
      <c r="K30" s="375">
        <f>SUM(K5:K16)</f>
        <v>17</v>
      </c>
      <c r="L30" s="408">
        <f t="shared" ref="L30:AD30" si="17">SUM(L5:L16)</f>
        <v>9</v>
      </c>
      <c r="M30" s="408">
        <f t="shared" si="17"/>
        <v>11</v>
      </c>
      <c r="N30" s="375">
        <f t="shared" si="17"/>
        <v>11</v>
      </c>
      <c r="O30" s="375">
        <f t="shared" si="17"/>
        <v>14</v>
      </c>
      <c r="P30" s="375">
        <f t="shared" si="17"/>
        <v>19</v>
      </c>
      <c r="Q30" s="375"/>
      <c r="R30" s="375">
        <f t="shared" si="17"/>
        <v>16</v>
      </c>
      <c r="S30" s="375">
        <f t="shared" si="17"/>
        <v>13</v>
      </c>
      <c r="T30" s="408">
        <f t="shared" si="17"/>
        <v>8</v>
      </c>
      <c r="U30" s="408">
        <f t="shared" si="17"/>
        <v>9</v>
      </c>
      <c r="V30" s="408">
        <f t="shared" si="17"/>
        <v>12</v>
      </c>
      <c r="W30" s="375">
        <f t="shared" si="17"/>
        <v>27</v>
      </c>
      <c r="X30" s="375"/>
      <c r="Y30" s="375">
        <f t="shared" si="17"/>
        <v>19</v>
      </c>
      <c r="Z30" s="375">
        <f t="shared" si="17"/>
        <v>13</v>
      </c>
      <c r="AA30" s="408">
        <f t="shared" si="17"/>
        <v>11</v>
      </c>
      <c r="AB30" s="408">
        <f t="shared" si="17"/>
        <v>8</v>
      </c>
      <c r="AC30" s="375">
        <f t="shared" si="17"/>
        <v>15</v>
      </c>
      <c r="AD30" s="375">
        <f t="shared" si="17"/>
        <v>16</v>
      </c>
      <c r="AE30" s="375"/>
      <c r="AF30" s="376">
        <f>SUM(AF5:AF16)</f>
        <v>14.64</v>
      </c>
      <c r="AG30" s="671"/>
      <c r="AH30" s="377">
        <f>SUM(AH5:AH16)</f>
        <v>17.5</v>
      </c>
      <c r="AI30" s="4"/>
      <c r="AJ30" s="123" t="s">
        <v>88</v>
      </c>
      <c r="AK30" s="118">
        <f t="shared" ref="AK30:AK31" si="18">AVERAGE(D30,K30,R30,Y30)</f>
        <v>18</v>
      </c>
      <c r="AL30" s="118">
        <f t="shared" ref="AL30:AL31" si="19">AVERAGE(E30,L30,S30,Z30)</f>
        <v>12</v>
      </c>
      <c r="AM30" s="118">
        <f t="shared" ref="AM30:AM31" si="20">AVERAGE(F30,M30,T30,AA30)</f>
        <v>10.5</v>
      </c>
      <c r="AN30" s="118">
        <f t="shared" ref="AN30:AN31" si="21">AVERAGE(G30,N30,U30,AB30)</f>
        <v>10</v>
      </c>
      <c r="AO30" s="118">
        <f t="shared" ref="AO30:AO31" si="22">AVERAGE(H30,O30,V30,AC30)</f>
        <v>13.75</v>
      </c>
      <c r="AP30" s="119">
        <f>AVERAGE(B30,I30,P30,W30,AD30)</f>
        <v>21.8</v>
      </c>
      <c r="AQ30" s="65">
        <f t="shared" si="15"/>
        <v>12.85</v>
      </c>
      <c r="AR30" s="669"/>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ht="21.75" thickBot="1" x14ac:dyDescent="0.2">
      <c r="A31" s="378" t="s">
        <v>89</v>
      </c>
      <c r="B31" s="379"/>
      <c r="C31" s="379"/>
      <c r="D31" s="405">
        <f t="shared" ref="D31:AC31" si="23">SUM(D18:D29)</f>
        <v>20</v>
      </c>
      <c r="E31" s="379">
        <f t="shared" si="23"/>
        <v>19</v>
      </c>
      <c r="F31" s="379">
        <f t="shared" si="23"/>
        <v>19</v>
      </c>
      <c r="G31" s="405">
        <f t="shared" si="23"/>
        <v>21</v>
      </c>
      <c r="H31" s="379">
        <f t="shared" si="23"/>
        <v>19</v>
      </c>
      <c r="I31" s="379"/>
      <c r="J31" s="379"/>
      <c r="K31" s="379">
        <f t="shared" si="23"/>
        <v>18</v>
      </c>
      <c r="L31" s="410">
        <f t="shared" si="23"/>
        <v>14</v>
      </c>
      <c r="M31" s="405">
        <f t="shared" si="23"/>
        <v>22</v>
      </c>
      <c r="N31" s="405">
        <f t="shared" si="23"/>
        <v>22</v>
      </c>
      <c r="O31" s="379">
        <f t="shared" si="23"/>
        <v>17</v>
      </c>
      <c r="P31" s="379"/>
      <c r="Q31" s="379"/>
      <c r="R31" s="379">
        <f t="shared" si="23"/>
        <v>19</v>
      </c>
      <c r="S31" s="410">
        <f t="shared" si="23"/>
        <v>13</v>
      </c>
      <c r="T31" s="379">
        <f t="shared" si="23"/>
        <v>17</v>
      </c>
      <c r="U31" s="379">
        <f t="shared" si="23"/>
        <v>19</v>
      </c>
      <c r="V31" s="405">
        <f t="shared" si="23"/>
        <v>23</v>
      </c>
      <c r="W31" s="379"/>
      <c r="X31" s="379"/>
      <c r="Y31" s="379">
        <f t="shared" si="23"/>
        <v>15</v>
      </c>
      <c r="Z31" s="379">
        <f t="shared" si="23"/>
        <v>15</v>
      </c>
      <c r="AA31" s="379">
        <f t="shared" si="23"/>
        <v>16</v>
      </c>
      <c r="AB31" s="405">
        <f t="shared" si="23"/>
        <v>21</v>
      </c>
      <c r="AC31" s="379">
        <f t="shared" si="23"/>
        <v>19</v>
      </c>
      <c r="AD31" s="379"/>
      <c r="AE31" s="379"/>
      <c r="AF31" s="380">
        <f>SUM(AF18:AF29)</f>
        <v>18.400000000000002</v>
      </c>
      <c r="AG31" s="672"/>
      <c r="AH31" s="381">
        <f>SUM(AH18:AH29)</f>
        <v>21</v>
      </c>
      <c r="AI31" s="4"/>
      <c r="AJ31" s="137" t="s">
        <v>89</v>
      </c>
      <c r="AK31" s="127">
        <f t="shared" si="18"/>
        <v>18</v>
      </c>
      <c r="AL31" s="127">
        <f t="shared" si="19"/>
        <v>15.25</v>
      </c>
      <c r="AM31" s="127">
        <f t="shared" si="20"/>
        <v>18.5</v>
      </c>
      <c r="AN31" s="127">
        <f t="shared" si="21"/>
        <v>20.75</v>
      </c>
      <c r="AO31" s="127">
        <f t="shared" si="22"/>
        <v>19.5</v>
      </c>
      <c r="AP31" s="128"/>
      <c r="AQ31" s="85">
        <f t="shared" si="15"/>
        <v>18.399999999999999</v>
      </c>
      <c r="AR31" s="662"/>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ht="21.75" thickBot="1" x14ac:dyDescent="0.2">
      <c r="A32" s="382" t="s">
        <v>90</v>
      </c>
      <c r="B32" s="383">
        <f t="shared" ref="B32:I32" si="24">SUM(B30:B31)</f>
        <v>19</v>
      </c>
      <c r="C32" s="383"/>
      <c r="D32" s="406">
        <f t="shared" si="24"/>
        <v>40</v>
      </c>
      <c r="E32" s="383">
        <f t="shared" si="24"/>
        <v>32</v>
      </c>
      <c r="F32" s="383">
        <f t="shared" si="24"/>
        <v>31</v>
      </c>
      <c r="G32" s="383">
        <f t="shared" si="24"/>
        <v>33</v>
      </c>
      <c r="H32" s="383">
        <f t="shared" si="24"/>
        <v>33</v>
      </c>
      <c r="I32" s="406">
        <f t="shared" si="24"/>
        <v>28</v>
      </c>
      <c r="J32" s="383"/>
      <c r="K32" s="383">
        <f>SUM(K30:K31)</f>
        <v>35</v>
      </c>
      <c r="L32" s="412">
        <f t="shared" ref="L32" si="25">SUM(L30:L31)</f>
        <v>23</v>
      </c>
      <c r="M32" s="383">
        <f t="shared" ref="M32" si="26">SUM(M30:M31)</f>
        <v>33</v>
      </c>
      <c r="N32" s="383">
        <f t="shared" ref="N32" si="27">SUM(N30:N31)</f>
        <v>33</v>
      </c>
      <c r="O32" s="383">
        <f t="shared" ref="O32" si="28">SUM(O30:O31)</f>
        <v>31</v>
      </c>
      <c r="P32" s="383">
        <f t="shared" ref="P32" si="29">SUM(P30:P31)</f>
        <v>19</v>
      </c>
      <c r="Q32" s="383"/>
      <c r="R32" s="383">
        <f t="shared" ref="R32" si="30">SUM(R30:R31)</f>
        <v>35</v>
      </c>
      <c r="S32" s="412">
        <f t="shared" ref="S32" si="31">SUM(S30:S31)</f>
        <v>26</v>
      </c>
      <c r="T32" s="412">
        <f t="shared" ref="T32:U32" si="32">SUM(T30:T31)</f>
        <v>25</v>
      </c>
      <c r="U32" s="412">
        <f t="shared" si="32"/>
        <v>28</v>
      </c>
      <c r="V32" s="383">
        <f t="shared" ref="V32" si="33">SUM(V30:V31)</f>
        <v>35</v>
      </c>
      <c r="W32" s="406">
        <f t="shared" ref="W32" si="34">SUM(W30:W31)</f>
        <v>27</v>
      </c>
      <c r="X32" s="383"/>
      <c r="Y32" s="383">
        <f t="shared" ref="Y32" si="35">SUM(Y30:Y31)</f>
        <v>34</v>
      </c>
      <c r="Z32" s="412">
        <f t="shared" ref="Z32" si="36">SUM(Z30:Z31)</f>
        <v>28</v>
      </c>
      <c r="AA32" s="412">
        <f t="shared" ref="AA32" si="37">SUM(AA30:AA31)</f>
        <v>27</v>
      </c>
      <c r="AB32" s="383">
        <f t="shared" ref="AB32" si="38">SUM(AB30:AB31)</f>
        <v>29</v>
      </c>
      <c r="AC32" s="383">
        <f t="shared" ref="AC32" si="39">SUM(AC30:AC31)</f>
        <v>34</v>
      </c>
      <c r="AD32" s="383">
        <f t="shared" ref="AD32" si="40">SUM(AD30:AD31)</f>
        <v>16</v>
      </c>
      <c r="AE32" s="383"/>
      <c r="AF32" s="384">
        <f>SUM(AF30:AF31)</f>
        <v>33.040000000000006</v>
      </c>
      <c r="AG32" s="673"/>
      <c r="AH32" s="385">
        <f>SUM(AH30:AH31)</f>
        <v>38.5</v>
      </c>
      <c r="AI32" s="4"/>
      <c r="AJ32" s="138" t="s">
        <v>90</v>
      </c>
      <c r="AK32" s="130">
        <f t="shared" ref="AK32:AP32" si="41">SUM(AK30:AK31)</f>
        <v>36</v>
      </c>
      <c r="AL32" s="130">
        <f t="shared" si="41"/>
        <v>27.25</v>
      </c>
      <c r="AM32" s="130">
        <f t="shared" si="41"/>
        <v>29</v>
      </c>
      <c r="AN32" s="130">
        <f t="shared" si="41"/>
        <v>30.75</v>
      </c>
      <c r="AO32" s="130">
        <f t="shared" si="41"/>
        <v>33.25</v>
      </c>
      <c r="AP32" s="131">
        <f t="shared" si="41"/>
        <v>21.8</v>
      </c>
      <c r="AQ32" s="132"/>
      <c r="AR32" s="132">
        <f>AVERAGE(AK32:AP32)</f>
        <v>29.675000000000001</v>
      </c>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ht="21" x14ac:dyDescent="0.15">
      <c r="A33" s="374" t="s">
        <v>91</v>
      </c>
      <c r="B33" s="390">
        <v>4</v>
      </c>
      <c r="C33" s="375"/>
      <c r="D33" s="422">
        <v>0</v>
      </c>
      <c r="E33" s="404">
        <v>3</v>
      </c>
      <c r="F33" s="375">
        <v>1</v>
      </c>
      <c r="G33" s="375">
        <v>1</v>
      </c>
      <c r="H33" s="375">
        <v>1</v>
      </c>
      <c r="I33" s="375">
        <v>4</v>
      </c>
      <c r="J33" s="375"/>
      <c r="K33" s="422">
        <v>0</v>
      </c>
      <c r="L33" s="422">
        <v>0</v>
      </c>
      <c r="M33" s="404">
        <v>3</v>
      </c>
      <c r="N33" s="375">
        <v>1</v>
      </c>
      <c r="O33" s="375">
        <v>1</v>
      </c>
      <c r="P33" s="404">
        <v>4</v>
      </c>
      <c r="Q33" s="375"/>
      <c r="R33" s="375">
        <v>2</v>
      </c>
      <c r="S33" s="422">
        <v>0</v>
      </c>
      <c r="T33" s="375">
        <v>1</v>
      </c>
      <c r="U33" s="375">
        <v>1</v>
      </c>
      <c r="V33" s="422">
        <v>0</v>
      </c>
      <c r="W33" s="375">
        <v>2</v>
      </c>
      <c r="X33" s="375"/>
      <c r="Y33" s="422">
        <v>0</v>
      </c>
      <c r="Z33" s="375">
        <v>1</v>
      </c>
      <c r="AA33" s="375">
        <v>1</v>
      </c>
      <c r="AB33" s="375">
        <v>2</v>
      </c>
      <c r="AC33" s="422">
        <v>0</v>
      </c>
      <c r="AD33" s="375">
        <v>3</v>
      </c>
      <c r="AE33" s="375"/>
      <c r="AF33" s="376">
        <f t="shared" ref="AF33" si="42">AVERAGE(B33:AE33)</f>
        <v>1.44</v>
      </c>
      <c r="AG33" s="681">
        <f>SUM(B35:AE35)</f>
        <v>57</v>
      </c>
      <c r="AH33" s="679">
        <v>60</v>
      </c>
      <c r="AI33" s="4"/>
      <c r="AJ33" s="123" t="s">
        <v>91</v>
      </c>
      <c r="AK33" s="48">
        <f>AVERAGE(D33,K33,R33,Y33)</f>
        <v>0.5</v>
      </c>
      <c r="AL33" s="48">
        <f>AVERAGE(E33,L33,S33,Z33)</f>
        <v>1</v>
      </c>
      <c r="AM33" s="48">
        <f>AVERAGE(F33,M33,T33,AA33)</f>
        <v>1.5</v>
      </c>
      <c r="AN33" s="48">
        <f>AVERAGE(G33,N33,U33,AB33)</f>
        <v>1.25</v>
      </c>
      <c r="AO33" s="48">
        <f>AVERAGE(H33,O33,V33,AC33)</f>
        <v>0.5</v>
      </c>
      <c r="AP33" s="234">
        <f>AVERAGE(B33,I33,P33,W33,AD33)</f>
        <v>3.4</v>
      </c>
      <c r="AQ33" s="234">
        <f>AVERAGE(AK33:AP33)</f>
        <v>1.3583333333333334</v>
      </c>
      <c r="AR33" s="367"/>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ht="21.75" thickBot="1" x14ac:dyDescent="0.2">
      <c r="A34" s="392" t="s">
        <v>92</v>
      </c>
      <c r="B34" s="393"/>
      <c r="C34" s="383"/>
      <c r="D34" s="421">
        <v>0</v>
      </c>
      <c r="E34" s="383">
        <v>1</v>
      </c>
      <c r="F34" s="421">
        <v>0</v>
      </c>
      <c r="G34" s="421">
        <v>0</v>
      </c>
      <c r="H34" s="383">
        <v>2</v>
      </c>
      <c r="I34" s="383"/>
      <c r="J34" s="383"/>
      <c r="K34" s="383">
        <v>1</v>
      </c>
      <c r="L34" s="383">
        <v>2</v>
      </c>
      <c r="M34" s="383">
        <v>1</v>
      </c>
      <c r="N34" s="383">
        <v>1</v>
      </c>
      <c r="O34" s="383">
        <v>2</v>
      </c>
      <c r="P34" s="383"/>
      <c r="Q34" s="383"/>
      <c r="R34" s="383">
        <v>3</v>
      </c>
      <c r="S34" s="421">
        <v>0</v>
      </c>
      <c r="T34" s="383">
        <v>1</v>
      </c>
      <c r="U34" s="383">
        <v>1</v>
      </c>
      <c r="V34" s="383">
        <v>1</v>
      </c>
      <c r="W34" s="383"/>
      <c r="X34" s="383"/>
      <c r="Y34" s="421">
        <v>0</v>
      </c>
      <c r="Z34" s="421">
        <v>0</v>
      </c>
      <c r="AA34" s="421">
        <v>0</v>
      </c>
      <c r="AB34" s="383">
        <v>3</v>
      </c>
      <c r="AC34" s="383">
        <v>2</v>
      </c>
      <c r="AD34" s="383"/>
      <c r="AE34" s="383"/>
      <c r="AF34" s="384">
        <f t="shared" ref="AF34" si="43">AVERAGE(B34:AE34)</f>
        <v>1.05</v>
      </c>
      <c r="AG34" s="682"/>
      <c r="AH34" s="680"/>
      <c r="AI34" s="4"/>
      <c r="AJ34" s="333" t="s">
        <v>92</v>
      </c>
      <c r="AK34" s="51">
        <f t="shared" ref="AK34" si="44">AVERAGE(D34,K34,R34,Y34)</f>
        <v>1</v>
      </c>
      <c r="AL34" s="51">
        <f t="shared" ref="AL34:AO35" si="45">AVERAGE(E34,L34,S34,Z34)</f>
        <v>0.75</v>
      </c>
      <c r="AM34" s="51">
        <f t="shared" si="45"/>
        <v>0.5</v>
      </c>
      <c r="AN34" s="51">
        <f t="shared" si="45"/>
        <v>1.25</v>
      </c>
      <c r="AO34" s="51">
        <f t="shared" si="45"/>
        <v>1.75</v>
      </c>
      <c r="AP34" s="423"/>
      <c r="AQ34" s="423">
        <f>AVERAGE(AK34:AO34)</f>
        <v>1.05</v>
      </c>
      <c r="AR34" s="369"/>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ht="21.75" thickBot="1" x14ac:dyDescent="0.2">
      <c r="A35" s="400" t="s">
        <v>93</v>
      </c>
      <c r="B35" s="401">
        <f>SUM(B33:B34)</f>
        <v>4</v>
      </c>
      <c r="C35" s="402"/>
      <c r="D35" s="407">
        <f t="shared" ref="D35:AD35" si="46">SUM(D33:D34)</f>
        <v>0</v>
      </c>
      <c r="E35" s="401">
        <f t="shared" si="46"/>
        <v>4</v>
      </c>
      <c r="F35" s="402">
        <f t="shared" si="46"/>
        <v>1</v>
      </c>
      <c r="G35" s="402">
        <f t="shared" si="46"/>
        <v>1</v>
      </c>
      <c r="H35" s="402">
        <f t="shared" si="46"/>
        <v>3</v>
      </c>
      <c r="I35" s="401">
        <v>4</v>
      </c>
      <c r="J35" s="402"/>
      <c r="K35" s="402">
        <f t="shared" si="46"/>
        <v>1</v>
      </c>
      <c r="L35" s="402">
        <f t="shared" si="46"/>
        <v>2</v>
      </c>
      <c r="M35" s="401">
        <f t="shared" si="46"/>
        <v>4</v>
      </c>
      <c r="N35" s="402">
        <f t="shared" si="46"/>
        <v>2</v>
      </c>
      <c r="O35" s="402">
        <f t="shared" si="46"/>
        <v>3</v>
      </c>
      <c r="P35" s="401">
        <f t="shared" si="46"/>
        <v>4</v>
      </c>
      <c r="Q35" s="402"/>
      <c r="R35" s="401">
        <f t="shared" si="46"/>
        <v>5</v>
      </c>
      <c r="S35" s="407">
        <f t="shared" si="46"/>
        <v>0</v>
      </c>
      <c r="T35" s="402">
        <f t="shared" si="46"/>
        <v>2</v>
      </c>
      <c r="U35" s="402">
        <f t="shared" si="46"/>
        <v>2</v>
      </c>
      <c r="V35" s="402">
        <f t="shared" si="46"/>
        <v>1</v>
      </c>
      <c r="W35" s="402">
        <f t="shared" si="46"/>
        <v>2</v>
      </c>
      <c r="X35" s="402"/>
      <c r="Y35" s="407">
        <f t="shared" si="46"/>
        <v>0</v>
      </c>
      <c r="Z35" s="402">
        <f t="shared" si="46"/>
        <v>1</v>
      </c>
      <c r="AA35" s="402">
        <f t="shared" si="46"/>
        <v>1</v>
      </c>
      <c r="AB35" s="401">
        <f t="shared" si="46"/>
        <v>5</v>
      </c>
      <c r="AC35" s="402">
        <f t="shared" si="46"/>
        <v>2</v>
      </c>
      <c r="AD35" s="402">
        <f t="shared" si="46"/>
        <v>3</v>
      </c>
      <c r="AE35" s="402"/>
      <c r="AF35" s="414">
        <f>AVERAGE(B35:AE35)</f>
        <v>2.2799999999999998</v>
      </c>
      <c r="AG35" s="683"/>
      <c r="AH35" s="680"/>
      <c r="AI35" s="4"/>
      <c r="AJ35" s="333" t="s">
        <v>93</v>
      </c>
      <c r="AK35" s="224">
        <f t="shared" ref="AK35" si="47">AVERAGE(D35,K35,R35,Y35)</f>
        <v>1.5</v>
      </c>
      <c r="AL35" s="224">
        <f t="shared" si="45"/>
        <v>1.75</v>
      </c>
      <c r="AM35" s="224">
        <f t="shared" si="45"/>
        <v>2</v>
      </c>
      <c r="AN35" s="224">
        <f t="shared" si="45"/>
        <v>2.5</v>
      </c>
      <c r="AO35" s="224">
        <f t="shared" si="45"/>
        <v>2.25</v>
      </c>
      <c r="AP35" s="224">
        <f>AVERAGE(I35,P35,W35,AD35)</f>
        <v>3.25</v>
      </c>
      <c r="AQ35" s="235">
        <f>AVERAGE(AK35:AO35)</f>
        <v>2</v>
      </c>
      <c r="AR35" s="368"/>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ht="19.5" thickBot="1" x14ac:dyDescent="0.2">
      <c r="A36" s="386" t="s">
        <v>94</v>
      </c>
      <c r="B36" s="409">
        <f>SUM(B32,B35)</f>
        <v>23</v>
      </c>
      <c r="C36" s="403"/>
      <c r="D36" s="409">
        <f t="shared" ref="D36:AD36" si="48">SUM(D32,D35)</f>
        <v>40</v>
      </c>
      <c r="E36" s="403">
        <f t="shared" si="48"/>
        <v>36</v>
      </c>
      <c r="F36" s="403">
        <f t="shared" si="48"/>
        <v>32</v>
      </c>
      <c r="G36" s="403">
        <f t="shared" si="48"/>
        <v>34</v>
      </c>
      <c r="H36" s="403">
        <f t="shared" si="48"/>
        <v>36</v>
      </c>
      <c r="I36" s="409">
        <f>SUM(I32,I35)-4</f>
        <v>28</v>
      </c>
      <c r="J36" s="403"/>
      <c r="K36" s="403">
        <f t="shared" si="48"/>
        <v>36</v>
      </c>
      <c r="L36" s="411">
        <f t="shared" si="48"/>
        <v>25</v>
      </c>
      <c r="M36" s="403">
        <f t="shared" si="48"/>
        <v>37</v>
      </c>
      <c r="N36" s="403">
        <f t="shared" si="48"/>
        <v>35</v>
      </c>
      <c r="O36" s="403">
        <f t="shared" si="48"/>
        <v>34</v>
      </c>
      <c r="P36" s="388">
        <f t="shared" si="48"/>
        <v>23</v>
      </c>
      <c r="Q36" s="403"/>
      <c r="R36" s="409">
        <f t="shared" si="48"/>
        <v>40</v>
      </c>
      <c r="S36" s="411">
        <f t="shared" si="48"/>
        <v>26</v>
      </c>
      <c r="T36" s="411">
        <f t="shared" si="48"/>
        <v>27</v>
      </c>
      <c r="U36" s="403">
        <f t="shared" si="48"/>
        <v>30</v>
      </c>
      <c r="V36" s="403">
        <f t="shared" si="48"/>
        <v>36</v>
      </c>
      <c r="W36" s="409">
        <f t="shared" si="48"/>
        <v>29</v>
      </c>
      <c r="X36" s="403"/>
      <c r="Y36" s="403">
        <f t="shared" si="48"/>
        <v>34</v>
      </c>
      <c r="Z36" s="411">
        <f t="shared" si="48"/>
        <v>29</v>
      </c>
      <c r="AA36" s="411">
        <f t="shared" si="48"/>
        <v>28</v>
      </c>
      <c r="AB36" s="403">
        <f t="shared" si="48"/>
        <v>34</v>
      </c>
      <c r="AC36" s="403">
        <f t="shared" si="48"/>
        <v>36</v>
      </c>
      <c r="AD36" s="403">
        <f t="shared" si="48"/>
        <v>19</v>
      </c>
      <c r="AE36" s="403"/>
      <c r="AF36" s="387">
        <f>SUM(AF32,AF35)</f>
        <v>35.320000000000007</v>
      </c>
      <c r="AG36" s="388"/>
      <c r="AH36" s="389"/>
      <c r="AI36" s="4"/>
      <c r="AJ36" s="373" t="s">
        <v>94</v>
      </c>
      <c r="AK36" s="370"/>
      <c r="AL36" s="370"/>
      <c r="AM36" s="370"/>
      <c r="AN36" s="370"/>
      <c r="AO36" s="370"/>
      <c r="AP36" s="370"/>
      <c r="AQ36" s="371"/>
      <c r="AR36" s="372"/>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26"/>
      <c r="AG37" s="4"/>
      <c r="AH37" s="27"/>
      <c r="AI37" s="4"/>
      <c r="AJ37" s="4"/>
      <c r="AK37" s="4"/>
      <c r="AL37" s="4"/>
      <c r="AM37" s="4"/>
      <c r="AN37" s="4"/>
      <c r="AO37" s="4"/>
      <c r="AP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26"/>
      <c r="AG38" s="4"/>
      <c r="AH38" s="27"/>
      <c r="AI38" s="4"/>
      <c r="AJ38" s="4"/>
      <c r="AK38" s="4"/>
      <c r="AL38" s="4"/>
      <c r="AM38" s="4"/>
      <c r="AN38" s="4"/>
      <c r="AO38" s="4"/>
      <c r="AP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ht="18.75" x14ac:dyDescent="0.15">
      <c r="A39" s="3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26"/>
      <c r="AG39" s="4"/>
      <c r="AH39" s="27"/>
      <c r="AI39" s="4"/>
      <c r="AJ39" s="4"/>
      <c r="AK39" s="4"/>
      <c r="AL39" s="4"/>
      <c r="AM39" s="4"/>
      <c r="AN39" s="4"/>
      <c r="AO39" s="4"/>
      <c r="AP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ht="18.75" x14ac:dyDescent="0.15">
      <c r="A40" s="34"/>
      <c r="B40" s="4"/>
      <c r="C40" s="4"/>
      <c r="D40" s="4"/>
      <c r="E40" s="4"/>
      <c r="F40" s="4"/>
      <c r="G40" s="4"/>
      <c r="H40" s="4"/>
      <c r="I40" s="4"/>
      <c r="J40" s="4"/>
      <c r="K40" s="4"/>
      <c r="L40" s="4"/>
      <c r="M40" s="4"/>
      <c r="N40" s="4"/>
      <c r="O40" s="4"/>
      <c r="P40" s="4"/>
      <c r="Q40" s="10"/>
      <c r="R40" s="10"/>
      <c r="S40" s="10"/>
      <c r="T40" s="10"/>
      <c r="U40" s="4"/>
      <c r="V40" s="4"/>
      <c r="W40" s="4"/>
      <c r="X40" s="4"/>
      <c r="Y40" s="4"/>
      <c r="Z40" s="4"/>
      <c r="AA40" s="4"/>
      <c r="AB40" s="4"/>
      <c r="AC40" s="4"/>
      <c r="AD40" s="4"/>
      <c r="AE40" s="4"/>
      <c r="AF40" s="26"/>
      <c r="AG40" s="4"/>
      <c r="AH40" s="27"/>
      <c r="AI40" s="4"/>
      <c r="AJ40" s="4"/>
      <c r="AK40" s="4"/>
      <c r="AL40" s="4"/>
      <c r="AM40" s="4"/>
      <c r="AN40" s="4"/>
      <c r="AO40" s="4"/>
      <c r="AP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ht="18.75" x14ac:dyDescent="0.15">
      <c r="AJ41" s="4"/>
    </row>
  </sheetData>
  <mergeCells count="35">
    <mergeCell ref="B1:M2"/>
    <mergeCell ref="O1:R1"/>
    <mergeCell ref="S1:U1"/>
    <mergeCell ref="O2:R2"/>
    <mergeCell ref="S2:U2"/>
    <mergeCell ref="AR3:AR4"/>
    <mergeCell ref="AG5:AG7"/>
    <mergeCell ref="AH5:AH7"/>
    <mergeCell ref="AR5:AR7"/>
    <mergeCell ref="AG8:AG10"/>
    <mergeCell ref="AH8:AH10"/>
    <mergeCell ref="AR8:AR10"/>
    <mergeCell ref="AQ3:AQ4"/>
    <mergeCell ref="AG11:AG13"/>
    <mergeCell ref="AH11:AH13"/>
    <mergeCell ref="AR11:AR13"/>
    <mergeCell ref="AG14:AG16"/>
    <mergeCell ref="AH14:AH16"/>
    <mergeCell ref="AR14:AR16"/>
    <mergeCell ref="AG18:AG20"/>
    <mergeCell ref="AH18:AH20"/>
    <mergeCell ref="AR18:AR20"/>
    <mergeCell ref="AG21:AG23"/>
    <mergeCell ref="AH21:AH23"/>
    <mergeCell ref="AR21:AR23"/>
    <mergeCell ref="AG30:AG32"/>
    <mergeCell ref="AR30:AR31"/>
    <mergeCell ref="AH33:AH35"/>
    <mergeCell ref="AG24:AG26"/>
    <mergeCell ref="AH24:AH26"/>
    <mergeCell ref="AR24:AR26"/>
    <mergeCell ref="AG27:AG29"/>
    <mergeCell ref="AH27:AH29"/>
    <mergeCell ref="AR27:AR29"/>
    <mergeCell ref="AG33:AG35"/>
  </mergeCells>
  <phoneticPr fontId="23"/>
  <conditionalFormatting sqref="B4:AE4">
    <cfRule type="cellIs" dxfId="1840" priority="24" operator="equal">
      <formula>"木"</formula>
    </cfRule>
    <cfRule type="cellIs" dxfId="1839" priority="25" operator="equal">
      <formula>"火"</formula>
    </cfRule>
  </conditionalFormatting>
  <conditionalFormatting sqref="B5:AE29">
    <cfRule type="cellIs" dxfId="1838" priority="42" stopIfTrue="1" operator="greaterThanOrEqual">
      <formula>3</formula>
    </cfRule>
    <cfRule type="cellIs" dxfId="1837" priority="43" stopIfTrue="1" operator="greaterThanOrEqual">
      <formula>2</formula>
    </cfRule>
  </conditionalFormatting>
  <conditionalFormatting sqref="B5:AE36">
    <cfRule type="expression" dxfId="1836" priority="2">
      <formula>B$4="日"</formula>
    </cfRule>
  </conditionalFormatting>
  <conditionalFormatting sqref="B18:AE29">
    <cfRule type="expression" dxfId="1835" priority="26">
      <formula>B$4="土"</formula>
    </cfRule>
  </conditionalFormatting>
  <conditionalFormatting sqref="B31:AE31">
    <cfRule type="expression" dxfId="1834" priority="6">
      <formula>B$4="土"</formula>
    </cfRule>
  </conditionalFormatting>
  <conditionalFormatting sqref="B34:AE34">
    <cfRule type="expression" dxfId="1833" priority="1">
      <formula>B$4="土"</formula>
    </cfRule>
  </conditionalFormatting>
  <conditionalFormatting sqref="AK5:AP16 AK18:AO29 AK33:AO35 AP35">
    <cfRule type="cellIs" dxfId="1832" priority="17" operator="lessThanOrEqual">
      <formula>0.5</formula>
    </cfRule>
    <cfRule type="cellIs" dxfId="1831" priority="18" operator="greaterThanOrEqual">
      <formula>2</formula>
    </cfRule>
  </conditionalFormatting>
  <conditionalFormatting sqref="AL30 AN30">
    <cfRule type="cellIs" dxfId="1830" priority="15" operator="lessThanOrEqual">
      <formula>10</formula>
    </cfRule>
  </conditionalFormatting>
  <conditionalFormatting sqref="AP30 AK30:AK31 AM30:AM31 AO30:AO31 AL31 AN31">
    <cfRule type="cellIs" dxfId="1829" priority="20" operator="greaterThanOrEqual">
      <formula>22</formula>
    </cfRule>
    <cfRule type="cellIs" dxfId="1828" priority="23" stopIfTrue="1" operator="lessThanOrEqual">
      <formula>16</formula>
    </cfRule>
  </conditionalFormatting>
  <conditionalFormatting sqref="AQ5:AQ16 AQ18:AQ31 AQ33:AQ35">
    <cfRule type="cellIs" dxfId="1827" priority="19" stopIfTrue="1" operator="lessThanOrEqual">
      <formula>1.4</formula>
    </cfRule>
  </conditionalFormatting>
  <conditionalFormatting sqref="AR5:AR16 AR18:AR27">
    <cfRule type="cellIs" dxfId="1826" priority="21" stopIfTrue="1" operator="lessThanOrEqual">
      <formula>3</formula>
    </cfRule>
    <cfRule type="cellIs" dxfId="1825" priority="22"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F0D78-75AC-474B-B336-AAEC51E06ABA}">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61</v>
      </c>
      <c r="C1" s="651"/>
      <c r="D1" s="651"/>
      <c r="E1" s="651"/>
      <c r="F1" s="651"/>
      <c r="G1" s="651"/>
      <c r="H1" s="651"/>
      <c r="I1" s="651"/>
      <c r="J1" s="651"/>
      <c r="K1" s="651"/>
      <c r="L1" s="651"/>
      <c r="M1" s="651"/>
      <c r="N1" s="4"/>
      <c r="O1" s="652" t="s">
        <v>64</v>
      </c>
      <c r="P1" s="652"/>
      <c r="Q1" s="652"/>
      <c r="R1" s="652"/>
      <c r="S1" s="653">
        <f>AVERAGE(D32:H32,K32:O32,R32:V32,Y32:AC32,AF32)</f>
        <v>29.941176470588236</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34</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45931</v>
      </c>
      <c r="C3" s="197">
        <v>45932</v>
      </c>
      <c r="D3" s="197">
        <v>45933</v>
      </c>
      <c r="E3" s="197">
        <v>45934</v>
      </c>
      <c r="F3" s="197">
        <v>45935</v>
      </c>
      <c r="G3" s="197">
        <v>45936</v>
      </c>
      <c r="H3" s="197">
        <v>45937</v>
      </c>
      <c r="I3" s="197">
        <v>45938</v>
      </c>
      <c r="J3" s="197">
        <v>45939</v>
      </c>
      <c r="K3" s="197">
        <v>45940</v>
      </c>
      <c r="L3" s="197">
        <v>45941</v>
      </c>
      <c r="M3" s="197">
        <v>45942</v>
      </c>
      <c r="N3" s="197">
        <v>45943</v>
      </c>
      <c r="O3" s="197">
        <v>45944</v>
      </c>
      <c r="P3" s="197">
        <v>45945</v>
      </c>
      <c r="Q3" s="197">
        <v>45946</v>
      </c>
      <c r="R3" s="197">
        <v>45947</v>
      </c>
      <c r="S3" s="197">
        <v>45948</v>
      </c>
      <c r="T3" s="197">
        <v>45949</v>
      </c>
      <c r="U3" s="197">
        <v>45950</v>
      </c>
      <c r="V3" s="197">
        <v>45951</v>
      </c>
      <c r="W3" s="197">
        <v>45952</v>
      </c>
      <c r="X3" s="197">
        <v>45953</v>
      </c>
      <c r="Y3" s="197">
        <v>45954</v>
      </c>
      <c r="Z3" s="197">
        <v>45955</v>
      </c>
      <c r="AA3" s="197">
        <v>45956</v>
      </c>
      <c r="AB3" s="197">
        <v>45957</v>
      </c>
      <c r="AC3" s="197">
        <v>45958</v>
      </c>
      <c r="AD3" s="197">
        <v>45959</v>
      </c>
      <c r="AE3" s="197">
        <v>45960</v>
      </c>
      <c r="AF3" s="197">
        <v>45961</v>
      </c>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水</v>
      </c>
      <c r="C4" s="97" t="str">
        <f t="shared" ref="C4:AF4" si="0">TEXT(C3,"aaa")</f>
        <v>木</v>
      </c>
      <c r="D4" s="97" t="str">
        <f t="shared" si="0"/>
        <v>金</v>
      </c>
      <c r="E4" s="97" t="str">
        <f t="shared" si="0"/>
        <v>土</v>
      </c>
      <c r="F4" s="97" t="str">
        <f t="shared" si="0"/>
        <v>日</v>
      </c>
      <c r="G4" s="97" t="str">
        <f t="shared" si="0"/>
        <v>月</v>
      </c>
      <c r="H4" s="97" t="str">
        <f t="shared" si="0"/>
        <v>火</v>
      </c>
      <c r="I4" s="97" t="str">
        <f t="shared" si="0"/>
        <v>水</v>
      </c>
      <c r="J4" s="97" t="str">
        <f t="shared" si="0"/>
        <v>木</v>
      </c>
      <c r="K4" s="97" t="str">
        <f t="shared" si="0"/>
        <v>金</v>
      </c>
      <c r="L4" s="97" t="str">
        <f t="shared" si="0"/>
        <v>土</v>
      </c>
      <c r="M4" s="97" t="str">
        <f t="shared" si="0"/>
        <v>日</v>
      </c>
      <c r="N4" s="97" t="str">
        <f t="shared" si="0"/>
        <v>月</v>
      </c>
      <c r="O4" s="97" t="str">
        <f t="shared" si="0"/>
        <v>火</v>
      </c>
      <c r="P4" s="97" t="str">
        <f t="shared" si="0"/>
        <v>水</v>
      </c>
      <c r="Q4" s="97" t="str">
        <f t="shared" si="0"/>
        <v>木</v>
      </c>
      <c r="R4" s="97" t="str">
        <f t="shared" si="0"/>
        <v>金</v>
      </c>
      <c r="S4" s="97" t="str">
        <f t="shared" si="0"/>
        <v>土</v>
      </c>
      <c r="T4" s="97" t="str">
        <f t="shared" si="0"/>
        <v>日</v>
      </c>
      <c r="U4" s="97" t="str">
        <f t="shared" si="0"/>
        <v>月</v>
      </c>
      <c r="V4" s="97" t="str">
        <f t="shared" si="0"/>
        <v>火</v>
      </c>
      <c r="W4" s="97" t="str">
        <f t="shared" si="0"/>
        <v>水</v>
      </c>
      <c r="X4" s="97" t="str">
        <f t="shared" si="0"/>
        <v>木</v>
      </c>
      <c r="Y4" s="97" t="str">
        <f t="shared" si="0"/>
        <v>金</v>
      </c>
      <c r="Z4" s="97" t="str">
        <f t="shared" si="0"/>
        <v>土</v>
      </c>
      <c r="AA4" s="97" t="str">
        <f t="shared" si="0"/>
        <v>日</v>
      </c>
      <c r="AB4" s="97" t="str">
        <f t="shared" si="0"/>
        <v>月</v>
      </c>
      <c r="AC4" s="97" t="str">
        <f t="shared" si="0"/>
        <v>火</v>
      </c>
      <c r="AD4" s="97" t="str">
        <f t="shared" si="0"/>
        <v>水</v>
      </c>
      <c r="AE4" s="97" t="str">
        <f t="shared" si="0"/>
        <v>木</v>
      </c>
      <c r="AF4" s="97" t="str">
        <f t="shared" si="0"/>
        <v>金</v>
      </c>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2</v>
      </c>
      <c r="D5" s="31">
        <v>2</v>
      </c>
      <c r="E5" s="31">
        <v>4</v>
      </c>
      <c r="F5" s="31"/>
      <c r="G5" s="31">
        <v>1</v>
      </c>
      <c r="H5" s="31">
        <v>1</v>
      </c>
      <c r="I5" s="31">
        <v>2</v>
      </c>
      <c r="J5" s="31">
        <v>2</v>
      </c>
      <c r="K5" s="31">
        <v>3</v>
      </c>
      <c r="L5" s="31">
        <v>4</v>
      </c>
      <c r="M5" s="31"/>
      <c r="N5" s="31">
        <v>3</v>
      </c>
      <c r="O5" s="31">
        <v>1</v>
      </c>
      <c r="P5" s="31">
        <v>2</v>
      </c>
      <c r="Q5" s="31">
        <v>2</v>
      </c>
      <c r="R5" s="31">
        <v>1</v>
      </c>
      <c r="S5" s="31">
        <v>3</v>
      </c>
      <c r="T5" s="31"/>
      <c r="U5" s="31">
        <v>1</v>
      </c>
      <c r="V5" s="31">
        <v>1</v>
      </c>
      <c r="W5" s="31">
        <v>2</v>
      </c>
      <c r="X5" s="31">
        <v>2</v>
      </c>
      <c r="Y5" s="31">
        <v>2</v>
      </c>
      <c r="Z5" s="31">
        <v>3</v>
      </c>
      <c r="AA5" s="31"/>
      <c r="AB5" s="31">
        <v>2</v>
      </c>
      <c r="AC5" s="31">
        <v>2</v>
      </c>
      <c r="AD5" s="31">
        <v>2</v>
      </c>
      <c r="AE5" s="31">
        <v>2</v>
      </c>
      <c r="AF5" s="31">
        <v>2</v>
      </c>
      <c r="AG5" s="302">
        <f t="shared" ref="AG5:AG16" si="1">AVERAGE(B5:AF5)</f>
        <v>2.074074074074074</v>
      </c>
      <c r="AH5" s="643">
        <f>AVERAGE(AG5:AG7)*3</f>
        <v>4.2592592592592595</v>
      </c>
      <c r="AI5" s="644">
        <v>5</v>
      </c>
      <c r="AJ5" s="4"/>
      <c r="AK5" s="38">
        <v>0.33333333333333298</v>
      </c>
      <c r="AL5" s="39">
        <f>AVERAGE(G5,N5,U5,AB5)</f>
        <v>1.75</v>
      </c>
      <c r="AM5" s="39">
        <f t="shared" ref="AM5:AM16" si="2">AVERAGE(H5,O5,V5,AC5)</f>
        <v>1.25</v>
      </c>
      <c r="AN5" s="39">
        <f>AVERAGE(B5,I5,P5,W5,AD5)</f>
        <v>2</v>
      </c>
      <c r="AO5" s="39">
        <f t="shared" ref="AO5:AO16" si="3">AVERAGE(C5,J5,Q5,X5,AE5)</f>
        <v>2</v>
      </c>
      <c r="AP5" s="39">
        <f t="shared" ref="AP5:AP16" si="4">AVERAGE(D5,K5,R5,Y5,AF5)</f>
        <v>2</v>
      </c>
      <c r="AQ5" s="89">
        <f>AVERAGE(E5,L5,S5,Z5)</f>
        <v>3.5</v>
      </c>
      <c r="AR5" s="65">
        <f>AVERAGE(AL5:AQ5)</f>
        <v>2.0833333333333335</v>
      </c>
      <c r="AS5" s="656">
        <f>SUM(AR5:AR7)</f>
        <v>4.2583333333333329</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2</v>
      </c>
      <c r="C6" s="9">
        <v>1</v>
      </c>
      <c r="D6" s="9">
        <v>2</v>
      </c>
      <c r="E6" s="9">
        <v>1</v>
      </c>
      <c r="F6" s="9"/>
      <c r="G6" s="9">
        <v>2</v>
      </c>
      <c r="H6" s="9">
        <v>1</v>
      </c>
      <c r="I6" s="9">
        <v>2</v>
      </c>
      <c r="J6" s="9">
        <v>1</v>
      </c>
      <c r="K6" s="9">
        <v>0</v>
      </c>
      <c r="L6" s="9">
        <v>2</v>
      </c>
      <c r="M6" s="9"/>
      <c r="N6" s="9">
        <v>1</v>
      </c>
      <c r="O6" s="9">
        <v>1</v>
      </c>
      <c r="P6" s="9">
        <v>2</v>
      </c>
      <c r="Q6" s="9">
        <v>1</v>
      </c>
      <c r="R6" s="9">
        <v>2</v>
      </c>
      <c r="S6" s="9">
        <v>2</v>
      </c>
      <c r="T6" s="9"/>
      <c r="U6" s="9">
        <v>1</v>
      </c>
      <c r="V6" s="9">
        <v>1</v>
      </c>
      <c r="W6" s="9">
        <v>2</v>
      </c>
      <c r="X6" s="9">
        <v>1</v>
      </c>
      <c r="Y6" s="9">
        <v>0</v>
      </c>
      <c r="Z6" s="9">
        <v>2</v>
      </c>
      <c r="AA6" s="9"/>
      <c r="AB6" s="9">
        <v>1</v>
      </c>
      <c r="AC6" s="9">
        <v>0</v>
      </c>
      <c r="AD6" s="9">
        <v>2</v>
      </c>
      <c r="AE6" s="9">
        <v>1</v>
      </c>
      <c r="AF6" s="9">
        <v>1</v>
      </c>
      <c r="AG6" s="303">
        <f t="shared" si="1"/>
        <v>1.2962962962962963</v>
      </c>
      <c r="AH6" s="641"/>
      <c r="AI6" s="645"/>
      <c r="AJ6" s="4"/>
      <c r="AK6" s="41">
        <v>0.34722222222222199</v>
      </c>
      <c r="AL6" s="42">
        <f t="shared" ref="AL6:AL16" si="5">AVERAGE(G6,N6,U6,AB6)</f>
        <v>1.25</v>
      </c>
      <c r="AM6" s="43">
        <f t="shared" si="2"/>
        <v>0.75</v>
      </c>
      <c r="AN6" s="43">
        <f t="shared" ref="AN6:AN16" si="6">AVERAGE(B6,I6,P6,W6,AD6)</f>
        <v>2</v>
      </c>
      <c r="AO6" s="43">
        <f t="shared" si="3"/>
        <v>1</v>
      </c>
      <c r="AP6" s="43">
        <f t="shared" si="4"/>
        <v>1</v>
      </c>
      <c r="AQ6" s="90">
        <f t="shared" ref="AQ6:AQ16" si="7">AVERAGE(E6,L6,S6,Z6)</f>
        <v>1.75</v>
      </c>
      <c r="AR6" s="66">
        <f t="shared" ref="AR6:AR16" si="8">AVERAGE(AL6:AQ6)</f>
        <v>1.2916666666666667</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1</v>
      </c>
      <c r="D7" s="8">
        <v>0</v>
      </c>
      <c r="E7" s="8">
        <v>2</v>
      </c>
      <c r="F7" s="8"/>
      <c r="G7" s="8">
        <v>0</v>
      </c>
      <c r="H7" s="8">
        <v>0</v>
      </c>
      <c r="I7" s="8">
        <v>2</v>
      </c>
      <c r="J7" s="8">
        <v>0</v>
      </c>
      <c r="K7" s="8">
        <v>2</v>
      </c>
      <c r="L7" s="8">
        <v>2</v>
      </c>
      <c r="M7" s="8"/>
      <c r="N7" s="8">
        <v>1</v>
      </c>
      <c r="O7" s="8">
        <v>0</v>
      </c>
      <c r="P7" s="8">
        <v>1</v>
      </c>
      <c r="Q7" s="8">
        <v>0</v>
      </c>
      <c r="R7" s="8">
        <v>1</v>
      </c>
      <c r="S7" s="8">
        <v>2</v>
      </c>
      <c r="T7" s="8"/>
      <c r="U7" s="8">
        <v>0</v>
      </c>
      <c r="V7" s="8">
        <v>0</v>
      </c>
      <c r="W7" s="8">
        <v>1</v>
      </c>
      <c r="X7" s="8">
        <v>1</v>
      </c>
      <c r="Y7" s="8">
        <v>1</v>
      </c>
      <c r="Z7" s="8">
        <v>1</v>
      </c>
      <c r="AA7" s="8"/>
      <c r="AB7" s="8">
        <v>1</v>
      </c>
      <c r="AC7" s="8">
        <v>1</v>
      </c>
      <c r="AD7" s="8">
        <v>1</v>
      </c>
      <c r="AE7" s="8">
        <v>1</v>
      </c>
      <c r="AF7" s="8">
        <v>1</v>
      </c>
      <c r="AG7" s="305">
        <f t="shared" si="1"/>
        <v>0.88888888888888884</v>
      </c>
      <c r="AH7" s="642"/>
      <c r="AI7" s="646"/>
      <c r="AJ7" s="4"/>
      <c r="AK7" s="44">
        <v>0.36111111111111099</v>
      </c>
      <c r="AL7" s="45">
        <f t="shared" si="5"/>
        <v>0.5</v>
      </c>
      <c r="AM7" s="46">
        <f t="shared" si="2"/>
        <v>0.25</v>
      </c>
      <c r="AN7" s="46">
        <f t="shared" si="6"/>
        <v>1.2</v>
      </c>
      <c r="AO7" s="46">
        <f t="shared" si="3"/>
        <v>0.6</v>
      </c>
      <c r="AP7" s="46">
        <f t="shared" si="4"/>
        <v>1</v>
      </c>
      <c r="AQ7" s="91">
        <f t="shared" si="7"/>
        <v>1.75</v>
      </c>
      <c r="AR7" s="67">
        <f t="shared" si="8"/>
        <v>0.8833333333333333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v>2</v>
      </c>
      <c r="E8" s="7">
        <v>3</v>
      </c>
      <c r="F8" s="7"/>
      <c r="G8" s="7">
        <v>2</v>
      </c>
      <c r="H8" s="7">
        <v>1</v>
      </c>
      <c r="I8" s="7">
        <v>2</v>
      </c>
      <c r="J8" s="7">
        <v>2</v>
      </c>
      <c r="K8" s="7">
        <v>0</v>
      </c>
      <c r="L8" s="7">
        <v>3</v>
      </c>
      <c r="M8" s="7"/>
      <c r="N8" s="7">
        <v>2</v>
      </c>
      <c r="O8" s="7">
        <v>2</v>
      </c>
      <c r="P8" s="7">
        <v>2</v>
      </c>
      <c r="Q8" s="7">
        <v>2</v>
      </c>
      <c r="R8" s="7">
        <v>1</v>
      </c>
      <c r="S8" s="7">
        <v>3</v>
      </c>
      <c r="T8" s="7"/>
      <c r="U8" s="7">
        <v>0</v>
      </c>
      <c r="V8" s="7">
        <v>0</v>
      </c>
      <c r="W8" s="7">
        <v>1</v>
      </c>
      <c r="X8" s="7">
        <v>2</v>
      </c>
      <c r="Y8" s="7">
        <v>3</v>
      </c>
      <c r="Z8" s="7">
        <v>4</v>
      </c>
      <c r="AA8" s="7"/>
      <c r="AB8" s="7">
        <v>2</v>
      </c>
      <c r="AC8" s="7">
        <v>1</v>
      </c>
      <c r="AD8" s="7">
        <v>2</v>
      </c>
      <c r="AE8" s="7">
        <v>1</v>
      </c>
      <c r="AF8" s="7">
        <v>2</v>
      </c>
      <c r="AG8" s="306">
        <f t="shared" si="1"/>
        <v>1.8148148148148149</v>
      </c>
      <c r="AH8" s="643">
        <f>AVERAGE(AG8:AG10)*3</f>
        <v>3.5925925925925926</v>
      </c>
      <c r="AI8" s="644">
        <v>5</v>
      </c>
      <c r="AJ8" s="4"/>
      <c r="AK8" s="47">
        <v>0.375</v>
      </c>
      <c r="AL8" s="48">
        <f t="shared" si="5"/>
        <v>1.5</v>
      </c>
      <c r="AM8" s="49">
        <f t="shared" si="2"/>
        <v>1</v>
      </c>
      <c r="AN8" s="49">
        <f t="shared" si="6"/>
        <v>1.8</v>
      </c>
      <c r="AO8" s="49">
        <f t="shared" si="3"/>
        <v>1.8</v>
      </c>
      <c r="AP8" s="49">
        <f t="shared" si="4"/>
        <v>1.6</v>
      </c>
      <c r="AQ8" s="92">
        <f t="shared" si="7"/>
        <v>3.25</v>
      </c>
      <c r="AR8" s="65">
        <f t="shared" si="8"/>
        <v>1.825</v>
      </c>
      <c r="AS8" s="656">
        <f>SUM(AR8:AR10)</f>
        <v>3.65</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0</v>
      </c>
      <c r="C9" s="9">
        <v>0</v>
      </c>
      <c r="D9" s="9">
        <v>0</v>
      </c>
      <c r="E9" s="9">
        <v>2</v>
      </c>
      <c r="F9" s="9"/>
      <c r="G9" s="9">
        <v>1</v>
      </c>
      <c r="H9" s="9">
        <v>0</v>
      </c>
      <c r="I9" s="9">
        <v>1</v>
      </c>
      <c r="J9" s="9">
        <v>1</v>
      </c>
      <c r="K9" s="9">
        <v>2</v>
      </c>
      <c r="L9" s="9">
        <v>2</v>
      </c>
      <c r="M9" s="9"/>
      <c r="N9" s="9">
        <v>1</v>
      </c>
      <c r="O9" s="9">
        <v>1</v>
      </c>
      <c r="P9" s="9">
        <v>2</v>
      </c>
      <c r="Q9" s="9">
        <v>0</v>
      </c>
      <c r="R9" s="9">
        <v>1</v>
      </c>
      <c r="S9" s="9">
        <v>1</v>
      </c>
      <c r="T9" s="9"/>
      <c r="U9" s="9">
        <v>2</v>
      </c>
      <c r="V9" s="9">
        <v>1</v>
      </c>
      <c r="W9" s="9">
        <v>0</v>
      </c>
      <c r="X9" s="9">
        <v>0</v>
      </c>
      <c r="Y9" s="9">
        <v>2</v>
      </c>
      <c r="Z9" s="9">
        <v>2</v>
      </c>
      <c r="AA9" s="9"/>
      <c r="AB9" s="9">
        <v>0</v>
      </c>
      <c r="AC9" s="9">
        <v>1</v>
      </c>
      <c r="AD9" s="9">
        <v>0</v>
      </c>
      <c r="AE9" s="9">
        <v>0</v>
      </c>
      <c r="AF9" s="9">
        <v>1</v>
      </c>
      <c r="AG9" s="303">
        <f t="shared" si="1"/>
        <v>0.88888888888888884</v>
      </c>
      <c r="AH9" s="641"/>
      <c r="AI9" s="645"/>
      <c r="AJ9" s="4"/>
      <c r="AK9" s="41">
        <v>0.38888888888888901</v>
      </c>
      <c r="AL9" s="42">
        <f t="shared" si="5"/>
        <v>1</v>
      </c>
      <c r="AM9" s="43">
        <f t="shared" si="2"/>
        <v>0.75</v>
      </c>
      <c r="AN9" s="43">
        <f t="shared" si="6"/>
        <v>0.6</v>
      </c>
      <c r="AO9" s="43">
        <f t="shared" si="3"/>
        <v>0.2</v>
      </c>
      <c r="AP9" s="43">
        <f t="shared" si="4"/>
        <v>1.2</v>
      </c>
      <c r="AQ9" s="90">
        <f t="shared" si="7"/>
        <v>1.75</v>
      </c>
      <c r="AR9" s="66">
        <f t="shared" si="8"/>
        <v>0.91666666666666663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0</v>
      </c>
      <c r="C10" s="8">
        <v>0</v>
      </c>
      <c r="D10" s="8">
        <v>2</v>
      </c>
      <c r="E10" s="8">
        <v>2</v>
      </c>
      <c r="F10" s="8"/>
      <c r="G10" s="8">
        <v>0</v>
      </c>
      <c r="H10" s="8">
        <v>0</v>
      </c>
      <c r="I10" s="8">
        <v>1</v>
      </c>
      <c r="J10" s="8">
        <v>0</v>
      </c>
      <c r="K10" s="8">
        <v>3</v>
      </c>
      <c r="L10" s="8">
        <v>2</v>
      </c>
      <c r="M10" s="8"/>
      <c r="N10" s="8">
        <v>1</v>
      </c>
      <c r="O10" s="8">
        <v>1</v>
      </c>
      <c r="P10" s="8">
        <v>2</v>
      </c>
      <c r="Q10" s="8">
        <v>1</v>
      </c>
      <c r="R10" s="8">
        <v>0</v>
      </c>
      <c r="S10" s="8">
        <v>2</v>
      </c>
      <c r="T10" s="8"/>
      <c r="U10" s="8">
        <v>1</v>
      </c>
      <c r="V10" s="8">
        <v>1</v>
      </c>
      <c r="W10" s="8">
        <v>1</v>
      </c>
      <c r="X10" s="8">
        <v>0</v>
      </c>
      <c r="Y10" s="8">
        <v>0</v>
      </c>
      <c r="Z10" s="8">
        <v>2</v>
      </c>
      <c r="AA10" s="8"/>
      <c r="AB10" s="8">
        <v>0</v>
      </c>
      <c r="AC10" s="8">
        <v>1</v>
      </c>
      <c r="AD10" s="8">
        <v>0</v>
      </c>
      <c r="AE10" s="8">
        <v>1</v>
      </c>
      <c r="AF10" s="8">
        <v>0</v>
      </c>
      <c r="AG10" s="305">
        <f t="shared" si="1"/>
        <v>0.88888888888888884</v>
      </c>
      <c r="AH10" s="642"/>
      <c r="AI10" s="646"/>
      <c r="AJ10" s="4"/>
      <c r="AK10" s="44">
        <v>0.40277777777777801</v>
      </c>
      <c r="AL10" s="45">
        <f t="shared" si="5"/>
        <v>0.5</v>
      </c>
      <c r="AM10" s="46">
        <f t="shared" si="2"/>
        <v>0.75</v>
      </c>
      <c r="AN10" s="46">
        <f t="shared" si="6"/>
        <v>0.8</v>
      </c>
      <c r="AO10" s="46">
        <f t="shared" si="3"/>
        <v>0.4</v>
      </c>
      <c r="AP10" s="46">
        <f t="shared" si="4"/>
        <v>1</v>
      </c>
      <c r="AQ10" s="91">
        <f t="shared" si="7"/>
        <v>2</v>
      </c>
      <c r="AR10" s="67">
        <f t="shared" si="8"/>
        <v>0.90833333333333321</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3</v>
      </c>
      <c r="C11" s="7">
        <v>1</v>
      </c>
      <c r="D11" s="7">
        <v>3</v>
      </c>
      <c r="E11" s="7">
        <v>3</v>
      </c>
      <c r="F11" s="7"/>
      <c r="G11" s="7">
        <v>2</v>
      </c>
      <c r="H11" s="7">
        <v>2</v>
      </c>
      <c r="I11" s="7">
        <v>3</v>
      </c>
      <c r="J11" s="7">
        <v>1</v>
      </c>
      <c r="K11" s="7">
        <v>1</v>
      </c>
      <c r="L11" s="7">
        <v>2</v>
      </c>
      <c r="M11" s="7"/>
      <c r="N11" s="7">
        <v>1</v>
      </c>
      <c r="O11" s="7">
        <v>3</v>
      </c>
      <c r="P11" s="7">
        <v>2</v>
      </c>
      <c r="Q11" s="7">
        <v>2</v>
      </c>
      <c r="R11" s="7">
        <v>2</v>
      </c>
      <c r="S11" s="7">
        <v>3</v>
      </c>
      <c r="T11" s="7"/>
      <c r="U11" s="7">
        <v>2</v>
      </c>
      <c r="V11" s="7">
        <v>1</v>
      </c>
      <c r="W11" s="7">
        <v>2</v>
      </c>
      <c r="X11" s="7">
        <v>2</v>
      </c>
      <c r="Y11" s="7">
        <v>3</v>
      </c>
      <c r="Z11" s="7">
        <v>3</v>
      </c>
      <c r="AA11" s="7"/>
      <c r="AB11" s="7">
        <v>3</v>
      </c>
      <c r="AC11" s="7">
        <v>0</v>
      </c>
      <c r="AD11" s="7">
        <v>2</v>
      </c>
      <c r="AE11" s="7">
        <v>1</v>
      </c>
      <c r="AF11" s="7">
        <v>2</v>
      </c>
      <c r="AG11" s="306">
        <f t="shared" si="1"/>
        <v>2.0370370370370372</v>
      </c>
      <c r="AH11" s="643">
        <f>AVERAGE(AG11:AG13)*3</f>
        <v>4.1111111111111116</v>
      </c>
      <c r="AI11" s="644">
        <v>5</v>
      </c>
      <c r="AJ11" s="4"/>
      <c r="AK11" s="47">
        <v>0.41666666666666702</v>
      </c>
      <c r="AL11" s="48">
        <f t="shared" si="5"/>
        <v>2</v>
      </c>
      <c r="AM11" s="49">
        <f t="shared" si="2"/>
        <v>1.5</v>
      </c>
      <c r="AN11" s="49">
        <f t="shared" si="6"/>
        <v>2.4</v>
      </c>
      <c r="AO11" s="49">
        <f t="shared" si="3"/>
        <v>1.4</v>
      </c>
      <c r="AP11" s="49">
        <f t="shared" si="4"/>
        <v>2.2000000000000002</v>
      </c>
      <c r="AQ11" s="92">
        <f t="shared" si="7"/>
        <v>2.75</v>
      </c>
      <c r="AR11" s="65">
        <f t="shared" si="8"/>
        <v>2.0416666666666665</v>
      </c>
      <c r="AS11" s="656">
        <f>SUM(AR11:AR13)</f>
        <v>4.1666666666666661</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0</v>
      </c>
      <c r="D12" s="9">
        <v>2</v>
      </c>
      <c r="E12" s="9">
        <v>2</v>
      </c>
      <c r="F12" s="9"/>
      <c r="G12" s="9">
        <v>2</v>
      </c>
      <c r="H12" s="9">
        <v>1</v>
      </c>
      <c r="I12" s="9">
        <v>2</v>
      </c>
      <c r="J12" s="9">
        <v>1</v>
      </c>
      <c r="K12" s="9">
        <v>2</v>
      </c>
      <c r="L12" s="9">
        <v>2</v>
      </c>
      <c r="M12" s="9"/>
      <c r="N12" s="9">
        <v>2</v>
      </c>
      <c r="O12" s="9">
        <v>1</v>
      </c>
      <c r="P12" s="9">
        <v>2</v>
      </c>
      <c r="Q12" s="9">
        <v>1</v>
      </c>
      <c r="R12" s="9">
        <v>1</v>
      </c>
      <c r="S12" s="9">
        <v>2</v>
      </c>
      <c r="T12" s="9"/>
      <c r="U12" s="9">
        <v>2</v>
      </c>
      <c r="V12" s="9">
        <v>1</v>
      </c>
      <c r="W12" s="9">
        <v>0</v>
      </c>
      <c r="X12" s="9">
        <v>0</v>
      </c>
      <c r="Y12" s="9">
        <v>2</v>
      </c>
      <c r="Z12" s="9">
        <v>2</v>
      </c>
      <c r="AA12" s="9"/>
      <c r="AB12" s="9">
        <v>1</v>
      </c>
      <c r="AC12" s="9">
        <v>1</v>
      </c>
      <c r="AD12" s="9">
        <v>0</v>
      </c>
      <c r="AE12" s="9">
        <v>1</v>
      </c>
      <c r="AF12" s="9">
        <v>1</v>
      </c>
      <c r="AG12" s="303">
        <f t="shared" si="1"/>
        <v>1.2962962962962963</v>
      </c>
      <c r="AH12" s="641"/>
      <c r="AI12" s="645"/>
      <c r="AJ12" s="4"/>
      <c r="AK12" s="41">
        <v>0.43055555555555602</v>
      </c>
      <c r="AL12" s="42">
        <f t="shared" si="5"/>
        <v>1.75</v>
      </c>
      <c r="AM12" s="43">
        <f t="shared" si="2"/>
        <v>1</v>
      </c>
      <c r="AN12" s="43">
        <f t="shared" si="6"/>
        <v>1</v>
      </c>
      <c r="AO12" s="43">
        <f t="shared" si="3"/>
        <v>0.6</v>
      </c>
      <c r="AP12" s="43">
        <f t="shared" si="4"/>
        <v>1.6</v>
      </c>
      <c r="AQ12" s="90">
        <f t="shared" si="7"/>
        <v>2</v>
      </c>
      <c r="AR12" s="66">
        <f t="shared" si="8"/>
        <v>1.325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0</v>
      </c>
      <c r="C13" s="8">
        <v>0</v>
      </c>
      <c r="D13" s="8">
        <v>2</v>
      </c>
      <c r="E13" s="8">
        <v>1</v>
      </c>
      <c r="F13" s="8"/>
      <c r="G13" s="8">
        <v>2</v>
      </c>
      <c r="H13" s="8">
        <v>1</v>
      </c>
      <c r="I13" s="8">
        <v>0</v>
      </c>
      <c r="J13" s="8">
        <v>1</v>
      </c>
      <c r="K13" s="8">
        <v>1</v>
      </c>
      <c r="L13" s="8">
        <v>0</v>
      </c>
      <c r="M13" s="8"/>
      <c r="N13" s="8">
        <v>0</v>
      </c>
      <c r="O13" s="8">
        <v>0</v>
      </c>
      <c r="P13" s="8">
        <v>1</v>
      </c>
      <c r="Q13" s="8">
        <v>0</v>
      </c>
      <c r="R13" s="8">
        <v>1</v>
      </c>
      <c r="S13" s="8">
        <v>2</v>
      </c>
      <c r="T13" s="8"/>
      <c r="U13" s="8">
        <v>2</v>
      </c>
      <c r="V13" s="8">
        <v>1</v>
      </c>
      <c r="W13" s="8">
        <v>1</v>
      </c>
      <c r="X13" s="8">
        <v>1</v>
      </c>
      <c r="Y13" s="8">
        <v>0</v>
      </c>
      <c r="Z13" s="8">
        <v>1</v>
      </c>
      <c r="AA13" s="8"/>
      <c r="AB13" s="8">
        <v>1</v>
      </c>
      <c r="AC13" s="8">
        <v>1</v>
      </c>
      <c r="AD13" s="8">
        <v>0</v>
      </c>
      <c r="AE13" s="8">
        <v>1</v>
      </c>
      <c r="AF13" s="8">
        <v>0</v>
      </c>
      <c r="AG13" s="305">
        <f t="shared" si="1"/>
        <v>0.77777777777777779</v>
      </c>
      <c r="AH13" s="642"/>
      <c r="AI13" s="646"/>
      <c r="AJ13" s="4"/>
      <c r="AK13" s="44">
        <v>0.44444444444444497</v>
      </c>
      <c r="AL13" s="45">
        <f t="shared" si="5"/>
        <v>1.25</v>
      </c>
      <c r="AM13" s="46">
        <f t="shared" si="2"/>
        <v>0.75</v>
      </c>
      <c r="AN13" s="46">
        <f t="shared" si="6"/>
        <v>0.4</v>
      </c>
      <c r="AO13" s="46">
        <f t="shared" si="3"/>
        <v>0.6</v>
      </c>
      <c r="AP13" s="46">
        <f t="shared" si="4"/>
        <v>0.8</v>
      </c>
      <c r="AQ13" s="91">
        <f t="shared" si="7"/>
        <v>1</v>
      </c>
      <c r="AR13" s="67">
        <f t="shared" si="8"/>
        <v>0.79999999999999993</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2</v>
      </c>
      <c r="D14" s="7">
        <v>1</v>
      </c>
      <c r="E14" s="7">
        <v>3</v>
      </c>
      <c r="F14" s="7"/>
      <c r="G14" s="7">
        <v>0</v>
      </c>
      <c r="H14" s="7">
        <v>1</v>
      </c>
      <c r="I14" s="7">
        <v>2</v>
      </c>
      <c r="J14" s="7">
        <v>0</v>
      </c>
      <c r="K14" s="7">
        <v>1</v>
      </c>
      <c r="L14" s="7">
        <v>3</v>
      </c>
      <c r="M14" s="7"/>
      <c r="N14" s="7">
        <v>1</v>
      </c>
      <c r="O14" s="7">
        <v>1</v>
      </c>
      <c r="P14" s="7">
        <v>3</v>
      </c>
      <c r="Q14" s="7">
        <v>0</v>
      </c>
      <c r="R14" s="7">
        <v>2</v>
      </c>
      <c r="S14" s="7">
        <v>2</v>
      </c>
      <c r="T14" s="7"/>
      <c r="U14" s="7">
        <v>1</v>
      </c>
      <c r="V14" s="7">
        <v>2</v>
      </c>
      <c r="W14" s="7">
        <v>1</v>
      </c>
      <c r="X14" s="7">
        <v>1</v>
      </c>
      <c r="Y14" s="7">
        <v>2</v>
      </c>
      <c r="Z14" s="7">
        <v>2</v>
      </c>
      <c r="AA14" s="7"/>
      <c r="AB14" s="7">
        <v>0</v>
      </c>
      <c r="AC14" s="7">
        <v>2</v>
      </c>
      <c r="AD14" s="7">
        <v>1</v>
      </c>
      <c r="AE14" s="7">
        <v>0</v>
      </c>
      <c r="AF14" s="7">
        <v>1</v>
      </c>
      <c r="AG14" s="306">
        <f t="shared" si="1"/>
        <v>1.3333333333333333</v>
      </c>
      <c r="AH14" s="643">
        <f>AVERAGE(AG14:AG16)*3</f>
        <v>2.5185185185185186</v>
      </c>
      <c r="AI14" s="644">
        <v>4.5</v>
      </c>
      <c r="AJ14" s="4"/>
      <c r="AK14" s="47">
        <v>0.45833333333333398</v>
      </c>
      <c r="AL14" s="48">
        <f t="shared" si="5"/>
        <v>0.5</v>
      </c>
      <c r="AM14" s="49">
        <f t="shared" si="2"/>
        <v>1.5</v>
      </c>
      <c r="AN14" s="49">
        <f t="shared" si="6"/>
        <v>1.6</v>
      </c>
      <c r="AO14" s="49">
        <f t="shared" si="3"/>
        <v>0.6</v>
      </c>
      <c r="AP14" s="49">
        <f t="shared" si="4"/>
        <v>1.4</v>
      </c>
      <c r="AQ14" s="92">
        <f t="shared" si="7"/>
        <v>2.5</v>
      </c>
      <c r="AR14" s="65">
        <f t="shared" si="8"/>
        <v>1.3499999999999999</v>
      </c>
      <c r="AS14" s="656">
        <f>SUM(AR14:AR16)</f>
        <v>2.5416666666666665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0</v>
      </c>
      <c r="C15" s="9">
        <v>1</v>
      </c>
      <c r="D15" s="9">
        <v>1</v>
      </c>
      <c r="E15" s="9">
        <v>0</v>
      </c>
      <c r="F15" s="9"/>
      <c r="G15" s="9">
        <v>0</v>
      </c>
      <c r="H15" s="9">
        <v>1</v>
      </c>
      <c r="I15" s="9">
        <v>0</v>
      </c>
      <c r="J15" s="9">
        <v>1</v>
      </c>
      <c r="K15" s="9">
        <v>2</v>
      </c>
      <c r="L15" s="9">
        <v>0</v>
      </c>
      <c r="M15" s="9"/>
      <c r="N15" s="9">
        <v>1</v>
      </c>
      <c r="O15" s="9">
        <v>0</v>
      </c>
      <c r="P15" s="9">
        <v>1</v>
      </c>
      <c r="Q15" s="9">
        <v>0</v>
      </c>
      <c r="R15" s="9">
        <v>1</v>
      </c>
      <c r="S15" s="9">
        <v>1</v>
      </c>
      <c r="T15" s="9"/>
      <c r="U15" s="9">
        <v>2</v>
      </c>
      <c r="V15" s="9">
        <v>0</v>
      </c>
      <c r="W15" s="9">
        <v>0</v>
      </c>
      <c r="X15" s="9">
        <v>0</v>
      </c>
      <c r="Y15" s="9">
        <v>0</v>
      </c>
      <c r="Z15" s="9">
        <v>0</v>
      </c>
      <c r="AA15" s="9"/>
      <c r="AB15" s="9">
        <v>2</v>
      </c>
      <c r="AC15" s="9">
        <v>1</v>
      </c>
      <c r="AD15" s="9">
        <v>1</v>
      </c>
      <c r="AE15" s="9">
        <v>1</v>
      </c>
      <c r="AF15" s="9">
        <v>1</v>
      </c>
      <c r="AG15" s="303">
        <f t="shared" si="1"/>
        <v>0.66666666666666663</v>
      </c>
      <c r="AH15" s="641"/>
      <c r="AI15" s="645"/>
      <c r="AJ15" s="4"/>
      <c r="AK15" s="41">
        <v>0.47222222222222299</v>
      </c>
      <c r="AL15" s="42">
        <f t="shared" si="5"/>
        <v>1.25</v>
      </c>
      <c r="AM15" s="43">
        <f t="shared" si="2"/>
        <v>0.5</v>
      </c>
      <c r="AN15" s="43">
        <f t="shared" si="6"/>
        <v>0.4</v>
      </c>
      <c r="AO15" s="43">
        <f t="shared" si="3"/>
        <v>0.6</v>
      </c>
      <c r="AP15" s="43">
        <f t="shared" si="4"/>
        <v>1</v>
      </c>
      <c r="AQ15" s="90">
        <f t="shared" si="7"/>
        <v>0.25</v>
      </c>
      <c r="AR15" s="66">
        <f t="shared" si="8"/>
        <v>0.66666666666666663</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1</v>
      </c>
      <c r="D16" s="76">
        <v>0</v>
      </c>
      <c r="E16" s="76">
        <v>1</v>
      </c>
      <c r="F16" s="76"/>
      <c r="G16" s="76">
        <v>1</v>
      </c>
      <c r="H16" s="76">
        <v>0</v>
      </c>
      <c r="I16" s="76">
        <v>0</v>
      </c>
      <c r="J16" s="76">
        <v>1</v>
      </c>
      <c r="K16" s="76">
        <v>0</v>
      </c>
      <c r="L16" s="76">
        <v>1</v>
      </c>
      <c r="M16" s="76"/>
      <c r="N16" s="76">
        <v>1</v>
      </c>
      <c r="O16" s="76">
        <v>0</v>
      </c>
      <c r="P16" s="76">
        <v>0</v>
      </c>
      <c r="Q16" s="76">
        <v>1</v>
      </c>
      <c r="R16" s="76">
        <v>0</v>
      </c>
      <c r="S16" s="76">
        <v>0</v>
      </c>
      <c r="T16" s="76"/>
      <c r="U16" s="76">
        <v>1</v>
      </c>
      <c r="V16" s="76">
        <v>0</v>
      </c>
      <c r="W16" s="76">
        <v>1</v>
      </c>
      <c r="X16" s="76">
        <v>1</v>
      </c>
      <c r="Y16" s="76">
        <v>0</v>
      </c>
      <c r="Z16" s="76">
        <v>1</v>
      </c>
      <c r="AA16" s="76"/>
      <c r="AB16" s="76">
        <v>0</v>
      </c>
      <c r="AC16" s="76">
        <v>1</v>
      </c>
      <c r="AD16" s="76">
        <v>0</v>
      </c>
      <c r="AE16" s="76">
        <v>1</v>
      </c>
      <c r="AF16" s="76">
        <v>1</v>
      </c>
      <c r="AG16" s="307">
        <f t="shared" si="1"/>
        <v>0.51851851851851849</v>
      </c>
      <c r="AH16" s="650"/>
      <c r="AI16" s="659"/>
      <c r="AJ16" s="4"/>
      <c r="AK16" s="143">
        <v>0.48611111111111099</v>
      </c>
      <c r="AL16" s="81">
        <f t="shared" si="5"/>
        <v>0.75</v>
      </c>
      <c r="AM16" s="82">
        <f t="shared" si="2"/>
        <v>0.25</v>
      </c>
      <c r="AN16" s="82">
        <f t="shared" si="6"/>
        <v>0.2</v>
      </c>
      <c r="AO16" s="82">
        <f t="shared" si="3"/>
        <v>1</v>
      </c>
      <c r="AP16" s="82">
        <f t="shared" si="4"/>
        <v>0.2</v>
      </c>
      <c r="AQ16" s="94">
        <f t="shared" si="7"/>
        <v>0.75</v>
      </c>
      <c r="AR16" s="162">
        <f t="shared" si="8"/>
        <v>0.52500000000000002</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3</v>
      </c>
      <c r="C18" s="73">
        <v>3</v>
      </c>
      <c r="D18" s="73">
        <v>2</v>
      </c>
      <c r="E18" s="73"/>
      <c r="F18" s="73"/>
      <c r="G18" s="73">
        <v>0</v>
      </c>
      <c r="H18" s="73">
        <v>1</v>
      </c>
      <c r="I18" s="73">
        <v>1</v>
      </c>
      <c r="J18" s="73">
        <v>2</v>
      </c>
      <c r="K18" s="73">
        <v>2</v>
      </c>
      <c r="L18" s="73"/>
      <c r="M18" s="73"/>
      <c r="N18" s="73">
        <v>1</v>
      </c>
      <c r="O18" s="73">
        <v>2</v>
      </c>
      <c r="P18" s="73">
        <v>1</v>
      </c>
      <c r="Q18" s="73">
        <v>2</v>
      </c>
      <c r="R18" s="73">
        <v>2</v>
      </c>
      <c r="S18" s="73"/>
      <c r="T18" s="73"/>
      <c r="U18" s="73">
        <v>2</v>
      </c>
      <c r="V18" s="73">
        <v>2</v>
      </c>
      <c r="W18" s="73">
        <v>1</v>
      </c>
      <c r="X18" s="73">
        <v>2</v>
      </c>
      <c r="Y18" s="73">
        <v>3</v>
      </c>
      <c r="Z18" s="73"/>
      <c r="AA18" s="73"/>
      <c r="AB18" s="73">
        <v>1</v>
      </c>
      <c r="AC18" s="73">
        <v>1</v>
      </c>
      <c r="AD18" s="73">
        <v>2</v>
      </c>
      <c r="AE18" s="73">
        <v>1</v>
      </c>
      <c r="AF18" s="73">
        <v>1</v>
      </c>
      <c r="AG18" s="309">
        <f t="shared" ref="AG18:AG29" si="9">AVERAGE(B18:AF18)</f>
        <v>1.6521739130434783</v>
      </c>
      <c r="AH18" s="640">
        <f>AVERAGE(AG18:AG20)*3</f>
        <v>4</v>
      </c>
      <c r="AI18" s="661">
        <v>5</v>
      </c>
      <c r="AJ18" s="4"/>
      <c r="AK18" s="38">
        <v>0.66666666666666796</v>
      </c>
      <c r="AL18" s="39">
        <f t="shared" ref="AL18:AL32" si="10">AVERAGE(G18,N18,U18,AB18)</f>
        <v>1</v>
      </c>
      <c r="AM18" s="40">
        <f t="shared" ref="AM18:AM32" si="11">AVERAGE(H18,O18,V18,AC18)</f>
        <v>1.5</v>
      </c>
      <c r="AN18" s="40">
        <f>AVERAGE(B18,I18,P18,W18,AD18)</f>
        <v>1.6</v>
      </c>
      <c r="AO18" s="40">
        <f t="shared" ref="AO18:AO32" si="12">AVERAGE(C18,J18,Q18,X18,AE18)</f>
        <v>2</v>
      </c>
      <c r="AP18" s="40">
        <f>AVERAGE(D18,K18,R18,Y18,AF18)</f>
        <v>2</v>
      </c>
      <c r="AQ18" s="95"/>
      <c r="AR18" s="66">
        <f>AVERAGE(AL18:AP18)</f>
        <v>1.6199999999999999</v>
      </c>
      <c r="AS18" s="662">
        <f>SUM(AR18:AR20)</f>
        <v>3.9499999999999997</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2</v>
      </c>
      <c r="C19" s="9">
        <v>2</v>
      </c>
      <c r="D19" s="9">
        <v>3</v>
      </c>
      <c r="E19" s="9"/>
      <c r="F19" s="9"/>
      <c r="G19" s="9">
        <v>2</v>
      </c>
      <c r="H19" s="9">
        <v>1</v>
      </c>
      <c r="I19" s="9">
        <v>2</v>
      </c>
      <c r="J19" s="9">
        <v>2</v>
      </c>
      <c r="K19" s="9">
        <v>2</v>
      </c>
      <c r="L19" s="9"/>
      <c r="M19" s="9"/>
      <c r="N19" s="9">
        <v>0</v>
      </c>
      <c r="O19" s="9">
        <v>1</v>
      </c>
      <c r="P19" s="9">
        <v>0</v>
      </c>
      <c r="Q19" s="9">
        <v>1</v>
      </c>
      <c r="R19" s="9">
        <v>2</v>
      </c>
      <c r="S19" s="9"/>
      <c r="T19" s="9"/>
      <c r="U19" s="9">
        <v>2</v>
      </c>
      <c r="V19" s="9">
        <v>1</v>
      </c>
      <c r="W19" s="9">
        <v>1</v>
      </c>
      <c r="X19" s="9">
        <v>1</v>
      </c>
      <c r="Y19" s="9">
        <v>2</v>
      </c>
      <c r="Z19" s="9"/>
      <c r="AA19" s="9"/>
      <c r="AB19" s="9">
        <v>1</v>
      </c>
      <c r="AC19" s="9">
        <v>0</v>
      </c>
      <c r="AD19" s="9">
        <v>2</v>
      </c>
      <c r="AE19" s="9">
        <v>2</v>
      </c>
      <c r="AF19" s="9">
        <v>1</v>
      </c>
      <c r="AG19" s="303">
        <f t="shared" si="9"/>
        <v>1.4347826086956521</v>
      </c>
      <c r="AH19" s="641"/>
      <c r="AI19" s="645"/>
      <c r="AJ19" s="4"/>
      <c r="AK19" s="41">
        <v>0.68055555555555702</v>
      </c>
      <c r="AL19" s="42">
        <f t="shared" si="10"/>
        <v>1.25</v>
      </c>
      <c r="AM19" s="43">
        <f t="shared" si="11"/>
        <v>0.75</v>
      </c>
      <c r="AN19" s="43">
        <f t="shared" ref="AN19:AN32" si="13">AVERAGE(B19,I19,P19,W19,AD19)</f>
        <v>1.4</v>
      </c>
      <c r="AO19" s="43">
        <f t="shared" si="12"/>
        <v>1.6</v>
      </c>
      <c r="AP19" s="43">
        <f t="shared" ref="AP19:AP32" si="14">AVERAGE(D19,K19,R19,Y19,AF19)</f>
        <v>2</v>
      </c>
      <c r="AQ19" s="90"/>
      <c r="AR19" s="66">
        <f>AVERAGE(AL19:AP19)</f>
        <v>1.4</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0</v>
      </c>
      <c r="C20" s="8">
        <v>1</v>
      </c>
      <c r="D20" s="8">
        <v>0</v>
      </c>
      <c r="E20" s="8"/>
      <c r="F20" s="8"/>
      <c r="G20" s="8">
        <v>2</v>
      </c>
      <c r="H20" s="8">
        <v>0</v>
      </c>
      <c r="I20" s="8">
        <v>2</v>
      </c>
      <c r="J20" s="8">
        <v>1</v>
      </c>
      <c r="K20" s="8">
        <v>0</v>
      </c>
      <c r="L20" s="8"/>
      <c r="M20" s="8"/>
      <c r="N20" s="8">
        <v>0</v>
      </c>
      <c r="O20" s="8">
        <v>2</v>
      </c>
      <c r="P20" s="8">
        <v>2</v>
      </c>
      <c r="Q20" s="8">
        <v>1</v>
      </c>
      <c r="R20" s="8">
        <v>2</v>
      </c>
      <c r="S20" s="8"/>
      <c r="T20" s="8"/>
      <c r="U20" s="8">
        <v>2</v>
      </c>
      <c r="V20" s="8">
        <v>0</v>
      </c>
      <c r="W20" s="8">
        <v>1</v>
      </c>
      <c r="X20" s="8">
        <v>1</v>
      </c>
      <c r="Y20" s="8">
        <v>0</v>
      </c>
      <c r="Z20" s="8"/>
      <c r="AA20" s="8"/>
      <c r="AB20" s="8">
        <v>2</v>
      </c>
      <c r="AC20" s="8">
        <v>1</v>
      </c>
      <c r="AD20" s="8">
        <v>0</v>
      </c>
      <c r="AE20" s="8">
        <v>1</v>
      </c>
      <c r="AF20" s="8">
        <v>0</v>
      </c>
      <c r="AG20" s="310">
        <f t="shared" si="9"/>
        <v>0.91304347826086951</v>
      </c>
      <c r="AH20" s="642"/>
      <c r="AI20" s="646"/>
      <c r="AJ20" s="4"/>
      <c r="AK20" s="44">
        <v>0.69444444444444597</v>
      </c>
      <c r="AL20" s="45">
        <f t="shared" si="10"/>
        <v>1.5</v>
      </c>
      <c r="AM20" s="46">
        <f t="shared" si="11"/>
        <v>0.75</v>
      </c>
      <c r="AN20" s="46">
        <f t="shared" si="13"/>
        <v>1</v>
      </c>
      <c r="AO20" s="46">
        <f t="shared" si="12"/>
        <v>1</v>
      </c>
      <c r="AP20" s="46">
        <f t="shared" si="14"/>
        <v>0.4</v>
      </c>
      <c r="AQ20" s="91"/>
      <c r="AR20" s="67">
        <f t="shared" ref="AR20:AR31" si="15">AVERAGE(AL20:AP20)</f>
        <v>0.93</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2</v>
      </c>
      <c r="C21" s="7">
        <v>2</v>
      </c>
      <c r="D21" s="7">
        <v>3</v>
      </c>
      <c r="E21" s="7"/>
      <c r="F21" s="7"/>
      <c r="G21" s="7">
        <v>3</v>
      </c>
      <c r="H21" s="7">
        <v>2</v>
      </c>
      <c r="I21" s="7">
        <v>2</v>
      </c>
      <c r="J21" s="7">
        <v>2</v>
      </c>
      <c r="K21" s="7">
        <v>2</v>
      </c>
      <c r="L21" s="7"/>
      <c r="M21" s="7"/>
      <c r="N21" s="7">
        <v>2</v>
      </c>
      <c r="O21" s="7">
        <v>2</v>
      </c>
      <c r="P21" s="7">
        <v>1</v>
      </c>
      <c r="Q21" s="7">
        <v>2</v>
      </c>
      <c r="R21" s="7">
        <v>2</v>
      </c>
      <c r="S21" s="7"/>
      <c r="T21" s="7"/>
      <c r="U21" s="7">
        <v>2</v>
      </c>
      <c r="V21" s="7">
        <v>0</v>
      </c>
      <c r="W21" s="7">
        <v>0</v>
      </c>
      <c r="X21" s="7">
        <v>2</v>
      </c>
      <c r="Y21" s="7">
        <v>1</v>
      </c>
      <c r="Z21" s="7"/>
      <c r="AA21" s="7"/>
      <c r="AB21" s="7">
        <v>2</v>
      </c>
      <c r="AC21" s="7">
        <v>0</v>
      </c>
      <c r="AD21" s="7">
        <v>3</v>
      </c>
      <c r="AE21" s="7">
        <v>3</v>
      </c>
      <c r="AF21" s="7">
        <v>1</v>
      </c>
      <c r="AG21" s="302">
        <f t="shared" si="9"/>
        <v>1.7826086956521738</v>
      </c>
      <c r="AH21" s="643">
        <f>AVERAGE(AG21:AG23)*3</f>
        <v>4.6086956521739131</v>
      </c>
      <c r="AI21" s="644">
        <v>4.5</v>
      </c>
      <c r="AJ21" s="4"/>
      <c r="AK21" s="47">
        <v>0.70833333333333504</v>
      </c>
      <c r="AL21" s="48">
        <f t="shared" si="10"/>
        <v>2.25</v>
      </c>
      <c r="AM21" s="49">
        <f t="shared" si="11"/>
        <v>1</v>
      </c>
      <c r="AN21" s="49">
        <f t="shared" si="13"/>
        <v>1.6</v>
      </c>
      <c r="AO21" s="49">
        <f t="shared" si="12"/>
        <v>2.2000000000000002</v>
      </c>
      <c r="AP21" s="49">
        <f t="shared" si="14"/>
        <v>1.8</v>
      </c>
      <c r="AQ21" s="92"/>
      <c r="AR21" s="65">
        <f t="shared" si="15"/>
        <v>1.77</v>
      </c>
      <c r="AS21" s="656">
        <f>SUM(AR21:AR23)</f>
        <v>4.62</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2</v>
      </c>
      <c r="D22" s="9">
        <v>1</v>
      </c>
      <c r="E22" s="9"/>
      <c r="F22" s="9"/>
      <c r="G22" s="9">
        <v>2</v>
      </c>
      <c r="H22" s="9">
        <v>0</v>
      </c>
      <c r="I22" s="9">
        <v>2</v>
      </c>
      <c r="J22" s="9">
        <v>2</v>
      </c>
      <c r="K22" s="9">
        <v>1</v>
      </c>
      <c r="L22" s="9"/>
      <c r="M22" s="9"/>
      <c r="N22" s="9">
        <v>2</v>
      </c>
      <c r="O22" s="9">
        <v>2</v>
      </c>
      <c r="P22" s="9">
        <v>2</v>
      </c>
      <c r="Q22" s="9">
        <v>2</v>
      </c>
      <c r="R22" s="9">
        <v>2</v>
      </c>
      <c r="S22" s="9"/>
      <c r="T22" s="9"/>
      <c r="U22" s="9">
        <v>2</v>
      </c>
      <c r="V22" s="9">
        <v>1</v>
      </c>
      <c r="W22" s="9">
        <v>0</v>
      </c>
      <c r="X22" s="9">
        <v>2</v>
      </c>
      <c r="Y22" s="9">
        <v>2</v>
      </c>
      <c r="Z22" s="9"/>
      <c r="AA22" s="9"/>
      <c r="AB22" s="9">
        <v>2</v>
      </c>
      <c r="AC22" s="9">
        <v>1</v>
      </c>
      <c r="AD22" s="9">
        <v>0</v>
      </c>
      <c r="AE22" s="9">
        <v>2</v>
      </c>
      <c r="AF22" s="9">
        <v>0</v>
      </c>
      <c r="AG22" s="303">
        <f t="shared" si="9"/>
        <v>1.4782608695652173</v>
      </c>
      <c r="AH22" s="641"/>
      <c r="AI22" s="645"/>
      <c r="AJ22" s="4"/>
      <c r="AK22" s="41">
        <v>0.72222222222222399</v>
      </c>
      <c r="AL22" s="42">
        <f t="shared" si="10"/>
        <v>2</v>
      </c>
      <c r="AM22" s="43">
        <f t="shared" si="11"/>
        <v>1</v>
      </c>
      <c r="AN22" s="43">
        <f t="shared" si="13"/>
        <v>1.2</v>
      </c>
      <c r="AO22" s="43">
        <f t="shared" si="12"/>
        <v>2</v>
      </c>
      <c r="AP22" s="43">
        <f t="shared" si="14"/>
        <v>1.2</v>
      </c>
      <c r="AQ22" s="90"/>
      <c r="AR22" s="66">
        <f t="shared" si="15"/>
        <v>1.48</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2</v>
      </c>
      <c r="C23" s="8">
        <v>2</v>
      </c>
      <c r="D23" s="8">
        <v>1</v>
      </c>
      <c r="E23" s="8"/>
      <c r="F23" s="8"/>
      <c r="G23" s="8">
        <v>2</v>
      </c>
      <c r="H23" s="8">
        <v>1</v>
      </c>
      <c r="I23" s="8">
        <v>2</v>
      </c>
      <c r="J23" s="8">
        <v>2</v>
      </c>
      <c r="K23" s="8">
        <v>2</v>
      </c>
      <c r="L23" s="8"/>
      <c r="M23" s="8"/>
      <c r="N23" s="8">
        <v>2</v>
      </c>
      <c r="O23" s="8">
        <v>2</v>
      </c>
      <c r="P23" s="8">
        <v>1</v>
      </c>
      <c r="Q23" s="8">
        <v>2</v>
      </c>
      <c r="R23" s="8">
        <v>0</v>
      </c>
      <c r="S23" s="8"/>
      <c r="T23" s="8"/>
      <c r="U23" s="8">
        <v>2</v>
      </c>
      <c r="V23" s="8">
        <v>1</v>
      </c>
      <c r="W23" s="8">
        <v>2</v>
      </c>
      <c r="X23" s="8">
        <v>0</v>
      </c>
      <c r="Y23" s="8">
        <v>0</v>
      </c>
      <c r="Z23" s="8"/>
      <c r="AA23" s="8"/>
      <c r="AB23" s="8">
        <v>1</v>
      </c>
      <c r="AC23" s="8">
        <v>2</v>
      </c>
      <c r="AD23" s="8">
        <v>1</v>
      </c>
      <c r="AE23" s="8">
        <v>0</v>
      </c>
      <c r="AF23" s="8">
        <v>1</v>
      </c>
      <c r="AG23" s="305">
        <f t="shared" si="9"/>
        <v>1.3478260869565217</v>
      </c>
      <c r="AH23" s="642"/>
      <c r="AI23" s="646"/>
      <c r="AJ23" s="4"/>
      <c r="AK23" s="44">
        <v>0.73611111111111305</v>
      </c>
      <c r="AL23" s="45">
        <f t="shared" si="10"/>
        <v>1.75</v>
      </c>
      <c r="AM23" s="46">
        <f t="shared" si="11"/>
        <v>1.5</v>
      </c>
      <c r="AN23" s="46">
        <f t="shared" si="13"/>
        <v>1.6</v>
      </c>
      <c r="AO23" s="46">
        <f t="shared" si="12"/>
        <v>1.2</v>
      </c>
      <c r="AP23" s="46">
        <f t="shared" si="14"/>
        <v>0.8</v>
      </c>
      <c r="AQ23" s="91"/>
      <c r="AR23" s="67">
        <f t="shared" si="15"/>
        <v>1.3699999999999999</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7">
        <v>2</v>
      </c>
      <c r="D24" s="7">
        <v>2</v>
      </c>
      <c r="E24" s="7"/>
      <c r="F24" s="7"/>
      <c r="G24" s="7">
        <v>3</v>
      </c>
      <c r="H24" s="7">
        <v>2</v>
      </c>
      <c r="I24" s="7">
        <v>2</v>
      </c>
      <c r="J24" s="7">
        <v>1</v>
      </c>
      <c r="K24" s="7">
        <v>2</v>
      </c>
      <c r="L24" s="7"/>
      <c r="M24" s="7"/>
      <c r="N24" s="7">
        <v>3</v>
      </c>
      <c r="O24" s="7">
        <v>2</v>
      </c>
      <c r="P24" s="7">
        <v>2</v>
      </c>
      <c r="Q24" s="7">
        <v>1</v>
      </c>
      <c r="R24" s="7">
        <v>2</v>
      </c>
      <c r="S24" s="7"/>
      <c r="T24" s="7"/>
      <c r="U24" s="7">
        <v>2</v>
      </c>
      <c r="V24" s="7">
        <v>3</v>
      </c>
      <c r="W24" s="7">
        <v>0</v>
      </c>
      <c r="X24" s="7">
        <v>0</v>
      </c>
      <c r="Y24" s="7">
        <v>2</v>
      </c>
      <c r="Z24" s="7"/>
      <c r="AA24" s="7"/>
      <c r="AB24" s="7">
        <v>1</v>
      </c>
      <c r="AC24" s="7">
        <v>2</v>
      </c>
      <c r="AD24" s="7">
        <v>2</v>
      </c>
      <c r="AE24" s="7">
        <v>3</v>
      </c>
      <c r="AF24" s="7">
        <v>3</v>
      </c>
      <c r="AG24" s="306">
        <f t="shared" si="9"/>
        <v>1.8695652173913044</v>
      </c>
      <c r="AH24" s="643">
        <f>AVERAGE(AG24:AG26)*3</f>
        <v>5.304347826086957</v>
      </c>
      <c r="AI24" s="644">
        <v>5.5</v>
      </c>
      <c r="AJ24" s="4"/>
      <c r="AK24" s="47">
        <v>0.750000000000002</v>
      </c>
      <c r="AL24" s="48">
        <f t="shared" si="10"/>
        <v>2.25</v>
      </c>
      <c r="AM24" s="49">
        <f t="shared" si="11"/>
        <v>2.25</v>
      </c>
      <c r="AN24" s="49">
        <f t="shared" si="13"/>
        <v>1.4</v>
      </c>
      <c r="AO24" s="49">
        <f t="shared" si="12"/>
        <v>1.4</v>
      </c>
      <c r="AP24" s="49">
        <f t="shared" si="14"/>
        <v>2.2000000000000002</v>
      </c>
      <c r="AQ24" s="92"/>
      <c r="AR24" s="65">
        <f t="shared" si="15"/>
        <v>1.9</v>
      </c>
      <c r="AS24" s="656">
        <f>SUM(AR24:AR26)</f>
        <v>5.33</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9">
        <v>0</v>
      </c>
      <c r="D25" s="9">
        <v>2</v>
      </c>
      <c r="E25" s="9"/>
      <c r="F25" s="9"/>
      <c r="G25" s="9">
        <v>2</v>
      </c>
      <c r="H25" s="9">
        <v>2</v>
      </c>
      <c r="I25" s="9">
        <v>2</v>
      </c>
      <c r="J25" s="9">
        <v>2</v>
      </c>
      <c r="K25" s="9">
        <v>2</v>
      </c>
      <c r="L25" s="9"/>
      <c r="M25" s="9"/>
      <c r="N25" s="9">
        <v>2</v>
      </c>
      <c r="O25" s="9">
        <v>0</v>
      </c>
      <c r="P25" s="9">
        <v>2</v>
      </c>
      <c r="Q25" s="9">
        <v>0</v>
      </c>
      <c r="R25" s="9">
        <v>2</v>
      </c>
      <c r="S25" s="9"/>
      <c r="T25" s="9"/>
      <c r="U25" s="9">
        <v>2</v>
      </c>
      <c r="V25" s="9">
        <v>1</v>
      </c>
      <c r="W25" s="9">
        <v>1</v>
      </c>
      <c r="X25" s="9">
        <v>2</v>
      </c>
      <c r="Y25" s="9">
        <v>2</v>
      </c>
      <c r="Z25" s="9"/>
      <c r="AA25" s="9"/>
      <c r="AB25" s="9">
        <v>2</v>
      </c>
      <c r="AC25" s="9">
        <v>2</v>
      </c>
      <c r="AD25" s="9">
        <v>1</v>
      </c>
      <c r="AE25" s="9">
        <v>3</v>
      </c>
      <c r="AF25" s="9">
        <v>2</v>
      </c>
      <c r="AG25" s="303">
        <f t="shared" si="9"/>
        <v>1.6521739130434783</v>
      </c>
      <c r="AH25" s="641"/>
      <c r="AI25" s="645"/>
      <c r="AJ25" s="4"/>
      <c r="AK25" s="41">
        <v>0.76388888888888995</v>
      </c>
      <c r="AL25" s="42">
        <f t="shared" si="10"/>
        <v>2</v>
      </c>
      <c r="AM25" s="43">
        <f t="shared" si="11"/>
        <v>1.25</v>
      </c>
      <c r="AN25" s="43">
        <f t="shared" si="13"/>
        <v>1.6</v>
      </c>
      <c r="AO25" s="43">
        <f t="shared" si="12"/>
        <v>1.4</v>
      </c>
      <c r="AP25" s="43">
        <f t="shared" si="14"/>
        <v>2</v>
      </c>
      <c r="AQ25" s="90"/>
      <c r="AR25" s="66">
        <f t="shared" si="15"/>
        <v>1.65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1</v>
      </c>
      <c r="D26" s="8">
        <v>2</v>
      </c>
      <c r="E26" s="8"/>
      <c r="F26" s="8"/>
      <c r="G26" s="8">
        <v>2</v>
      </c>
      <c r="H26" s="8">
        <v>0</v>
      </c>
      <c r="I26" s="8">
        <v>2</v>
      </c>
      <c r="J26" s="8">
        <v>2</v>
      </c>
      <c r="K26" s="8">
        <v>1</v>
      </c>
      <c r="L26" s="8"/>
      <c r="M26" s="8"/>
      <c r="N26" s="8">
        <v>2</v>
      </c>
      <c r="O26" s="8">
        <v>1</v>
      </c>
      <c r="P26" s="8">
        <v>2</v>
      </c>
      <c r="Q26" s="8">
        <v>2</v>
      </c>
      <c r="R26" s="8">
        <v>2</v>
      </c>
      <c r="S26" s="8"/>
      <c r="T26" s="8"/>
      <c r="U26" s="8">
        <v>2</v>
      </c>
      <c r="V26" s="8">
        <v>3</v>
      </c>
      <c r="W26" s="8">
        <v>2</v>
      </c>
      <c r="X26" s="8">
        <v>2</v>
      </c>
      <c r="Y26" s="8">
        <v>2</v>
      </c>
      <c r="Z26" s="8"/>
      <c r="AA26" s="8"/>
      <c r="AB26" s="8">
        <v>2</v>
      </c>
      <c r="AC26" s="8">
        <v>2</v>
      </c>
      <c r="AD26" s="8">
        <v>2</v>
      </c>
      <c r="AE26" s="8">
        <v>1</v>
      </c>
      <c r="AF26" s="8">
        <v>2</v>
      </c>
      <c r="AG26" s="305">
        <f t="shared" si="9"/>
        <v>1.7826086956521738</v>
      </c>
      <c r="AH26" s="642"/>
      <c r="AI26" s="646"/>
      <c r="AJ26" s="4"/>
      <c r="AK26" s="50">
        <v>0.77777777777777901</v>
      </c>
      <c r="AL26" s="51">
        <f t="shared" si="10"/>
        <v>2</v>
      </c>
      <c r="AM26" s="52">
        <f t="shared" si="11"/>
        <v>1.5</v>
      </c>
      <c r="AN26" s="52">
        <f t="shared" si="13"/>
        <v>2</v>
      </c>
      <c r="AO26" s="52">
        <f t="shared" si="12"/>
        <v>1.6</v>
      </c>
      <c r="AP26" s="52">
        <f t="shared" si="14"/>
        <v>1.8</v>
      </c>
      <c r="AQ26" s="96"/>
      <c r="AR26" s="67">
        <f t="shared" si="15"/>
        <v>1.78</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3</v>
      </c>
      <c r="C27" s="7">
        <v>2</v>
      </c>
      <c r="D27" s="7">
        <v>0</v>
      </c>
      <c r="E27" s="7"/>
      <c r="F27" s="7"/>
      <c r="G27" s="7">
        <v>2</v>
      </c>
      <c r="H27" s="7">
        <v>1</v>
      </c>
      <c r="I27" s="7">
        <v>2</v>
      </c>
      <c r="J27" s="7">
        <v>2</v>
      </c>
      <c r="K27" s="7">
        <v>2</v>
      </c>
      <c r="L27" s="7"/>
      <c r="M27" s="7"/>
      <c r="N27" s="7">
        <v>3</v>
      </c>
      <c r="O27" s="7">
        <v>2</v>
      </c>
      <c r="P27" s="7">
        <v>2</v>
      </c>
      <c r="Q27" s="7">
        <v>2</v>
      </c>
      <c r="R27" s="7">
        <v>0</v>
      </c>
      <c r="S27" s="7"/>
      <c r="T27" s="7"/>
      <c r="U27" s="7">
        <v>3</v>
      </c>
      <c r="V27" s="7">
        <v>1</v>
      </c>
      <c r="W27" s="7">
        <v>2</v>
      </c>
      <c r="X27" s="7">
        <v>1</v>
      </c>
      <c r="Y27" s="7">
        <v>3</v>
      </c>
      <c r="Z27" s="7"/>
      <c r="AA27" s="7"/>
      <c r="AB27" s="7">
        <v>0</v>
      </c>
      <c r="AC27" s="7">
        <v>3</v>
      </c>
      <c r="AD27" s="7">
        <v>3</v>
      </c>
      <c r="AE27" s="7">
        <v>2</v>
      </c>
      <c r="AF27" s="7">
        <v>1</v>
      </c>
      <c r="AG27" s="306">
        <f t="shared" si="9"/>
        <v>1.826086956521739</v>
      </c>
      <c r="AH27" s="643">
        <f>AVERAGE(AG27:AG29)*3</f>
        <v>5.2608695652173907</v>
      </c>
      <c r="AI27" s="644">
        <v>5.5</v>
      </c>
      <c r="AJ27" s="4"/>
      <c r="AK27" s="38">
        <v>0.79166666666666796</v>
      </c>
      <c r="AL27" s="39">
        <f t="shared" si="10"/>
        <v>2</v>
      </c>
      <c r="AM27" s="40">
        <f t="shared" si="11"/>
        <v>1.75</v>
      </c>
      <c r="AN27" s="40">
        <f t="shared" si="13"/>
        <v>2.4</v>
      </c>
      <c r="AO27" s="40">
        <f>AVERAGE(C27,J27,Q27,X27,AE27)</f>
        <v>1.8</v>
      </c>
      <c r="AP27" s="40">
        <f t="shared" si="14"/>
        <v>1.2</v>
      </c>
      <c r="AQ27" s="53"/>
      <c r="AR27" s="64">
        <f t="shared" si="15"/>
        <v>1.83</v>
      </c>
      <c r="AS27" s="669">
        <f>SUM(AR27:AR29)</f>
        <v>5.28</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1</v>
      </c>
      <c r="C28" s="9">
        <v>1</v>
      </c>
      <c r="D28" s="9">
        <v>1</v>
      </c>
      <c r="E28" s="9"/>
      <c r="F28" s="9"/>
      <c r="G28" s="9">
        <v>2</v>
      </c>
      <c r="H28" s="9">
        <v>2</v>
      </c>
      <c r="I28" s="9">
        <v>2</v>
      </c>
      <c r="J28" s="9">
        <v>2</v>
      </c>
      <c r="K28" s="9">
        <v>0</v>
      </c>
      <c r="L28" s="9"/>
      <c r="M28" s="9"/>
      <c r="N28" s="9">
        <v>2</v>
      </c>
      <c r="O28" s="9">
        <v>2</v>
      </c>
      <c r="P28" s="9">
        <v>2</v>
      </c>
      <c r="Q28" s="9">
        <v>2</v>
      </c>
      <c r="R28" s="9">
        <v>1</v>
      </c>
      <c r="S28" s="9"/>
      <c r="T28" s="9"/>
      <c r="U28" s="9">
        <v>1</v>
      </c>
      <c r="V28" s="9">
        <v>3</v>
      </c>
      <c r="W28" s="9">
        <v>2</v>
      </c>
      <c r="X28" s="9">
        <v>1</v>
      </c>
      <c r="Y28" s="9">
        <v>2</v>
      </c>
      <c r="Z28" s="9"/>
      <c r="AA28" s="9"/>
      <c r="AB28" s="9">
        <v>1</v>
      </c>
      <c r="AC28" s="9">
        <v>2</v>
      </c>
      <c r="AD28" s="9">
        <v>2</v>
      </c>
      <c r="AE28" s="9">
        <v>2</v>
      </c>
      <c r="AF28" s="9">
        <v>2</v>
      </c>
      <c r="AG28" s="303">
        <f t="shared" si="9"/>
        <v>1.6521739130434783</v>
      </c>
      <c r="AH28" s="641"/>
      <c r="AI28" s="645"/>
      <c r="AJ28" s="4"/>
      <c r="AK28" s="41">
        <v>0.80555555555555702</v>
      </c>
      <c r="AL28" s="42">
        <f t="shared" si="10"/>
        <v>1.5</v>
      </c>
      <c r="AM28" s="43">
        <f t="shared" si="11"/>
        <v>2.25</v>
      </c>
      <c r="AN28" s="43">
        <f t="shared" si="13"/>
        <v>1.8</v>
      </c>
      <c r="AO28" s="43">
        <f t="shared" si="12"/>
        <v>1.6</v>
      </c>
      <c r="AP28" s="43">
        <f t="shared" si="14"/>
        <v>1.2</v>
      </c>
      <c r="AQ28" s="54"/>
      <c r="AR28" s="64">
        <f t="shared" si="15"/>
        <v>1.67</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v>2</v>
      </c>
      <c r="D29" s="12">
        <v>1</v>
      </c>
      <c r="E29" s="12"/>
      <c r="F29" s="12"/>
      <c r="G29" s="12">
        <v>2</v>
      </c>
      <c r="H29" s="12">
        <v>2</v>
      </c>
      <c r="I29" s="12">
        <v>1</v>
      </c>
      <c r="J29" s="12">
        <v>2</v>
      </c>
      <c r="K29" s="12">
        <v>1</v>
      </c>
      <c r="L29" s="12"/>
      <c r="M29" s="12"/>
      <c r="N29" s="12">
        <v>1</v>
      </c>
      <c r="O29" s="12">
        <v>2</v>
      </c>
      <c r="P29" s="12">
        <v>2</v>
      </c>
      <c r="Q29" s="12">
        <v>2</v>
      </c>
      <c r="R29" s="12">
        <v>2</v>
      </c>
      <c r="S29" s="12"/>
      <c r="T29" s="12"/>
      <c r="U29" s="12">
        <v>2</v>
      </c>
      <c r="V29" s="12">
        <v>2</v>
      </c>
      <c r="W29" s="12">
        <v>2</v>
      </c>
      <c r="X29" s="12">
        <v>2</v>
      </c>
      <c r="Y29" s="12">
        <v>2</v>
      </c>
      <c r="Z29" s="12"/>
      <c r="AA29" s="12"/>
      <c r="AB29" s="12">
        <v>1</v>
      </c>
      <c r="AC29" s="12">
        <v>2</v>
      </c>
      <c r="AD29" s="12">
        <v>3</v>
      </c>
      <c r="AE29" s="12">
        <v>2</v>
      </c>
      <c r="AF29" s="12">
        <v>1</v>
      </c>
      <c r="AG29" s="305">
        <f t="shared" si="9"/>
        <v>1.7826086956521738</v>
      </c>
      <c r="AH29" s="642"/>
      <c r="AI29" s="646"/>
      <c r="AJ29" s="4"/>
      <c r="AK29" s="44">
        <v>0.81944444444444597</v>
      </c>
      <c r="AL29" s="45">
        <f t="shared" si="10"/>
        <v>1.5</v>
      </c>
      <c r="AM29" s="46">
        <f t="shared" si="11"/>
        <v>2</v>
      </c>
      <c r="AN29" s="46">
        <f t="shared" si="13"/>
        <v>2</v>
      </c>
      <c r="AO29" s="46">
        <f t="shared" si="12"/>
        <v>2</v>
      </c>
      <c r="AP29" s="46">
        <f t="shared" si="14"/>
        <v>1.4</v>
      </c>
      <c r="AQ29" s="55"/>
      <c r="AR29" s="125">
        <f t="shared" si="15"/>
        <v>1.78</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287">
        <f>SUM(B5:B16)</f>
        <v>12</v>
      </c>
      <c r="C30" s="288">
        <f t="shared" ref="C30:AF30" si="16">SUM(C5:C16)</f>
        <v>11</v>
      </c>
      <c r="D30" s="288">
        <f t="shared" si="16"/>
        <v>17</v>
      </c>
      <c r="E30" s="286">
        <f t="shared" si="16"/>
        <v>24</v>
      </c>
      <c r="F30" s="288"/>
      <c r="G30" s="288">
        <f t="shared" si="16"/>
        <v>13</v>
      </c>
      <c r="H30" s="287">
        <f t="shared" si="16"/>
        <v>9</v>
      </c>
      <c r="I30" s="288">
        <f t="shared" si="16"/>
        <v>17</v>
      </c>
      <c r="J30" s="287">
        <f t="shared" si="16"/>
        <v>11</v>
      </c>
      <c r="K30" s="288">
        <f t="shared" si="16"/>
        <v>17</v>
      </c>
      <c r="L30" s="286">
        <f t="shared" si="16"/>
        <v>23</v>
      </c>
      <c r="M30" s="288"/>
      <c r="N30" s="288">
        <f t="shared" si="16"/>
        <v>15</v>
      </c>
      <c r="O30" s="288">
        <f t="shared" si="16"/>
        <v>11</v>
      </c>
      <c r="P30" s="286">
        <f t="shared" si="16"/>
        <v>20</v>
      </c>
      <c r="Q30" s="288">
        <f t="shared" si="16"/>
        <v>10</v>
      </c>
      <c r="R30" s="287">
        <f t="shared" si="16"/>
        <v>13</v>
      </c>
      <c r="S30" s="286">
        <f t="shared" si="16"/>
        <v>23</v>
      </c>
      <c r="T30" s="288"/>
      <c r="U30" s="288">
        <f t="shared" si="16"/>
        <v>15</v>
      </c>
      <c r="V30" s="287">
        <f t="shared" si="16"/>
        <v>9</v>
      </c>
      <c r="W30" s="287">
        <f t="shared" si="16"/>
        <v>12</v>
      </c>
      <c r="X30" s="288">
        <f t="shared" si="16"/>
        <v>11</v>
      </c>
      <c r="Y30" s="288">
        <f t="shared" si="16"/>
        <v>15</v>
      </c>
      <c r="Z30" s="286">
        <f t="shared" si="16"/>
        <v>23</v>
      </c>
      <c r="AA30" s="288"/>
      <c r="AB30" s="287">
        <f t="shared" si="16"/>
        <v>13</v>
      </c>
      <c r="AC30" s="288">
        <f t="shared" si="16"/>
        <v>12</v>
      </c>
      <c r="AD30" s="287">
        <f t="shared" si="16"/>
        <v>11</v>
      </c>
      <c r="AE30" s="288">
        <f t="shared" si="16"/>
        <v>11</v>
      </c>
      <c r="AF30" s="287">
        <f t="shared" si="16"/>
        <v>13</v>
      </c>
      <c r="AG30" s="289">
        <f>SUM(AG5:AG16)</f>
        <v>14.481481481481483</v>
      </c>
      <c r="AH30" s="643"/>
      <c r="AI30" s="112">
        <f>SUM(AI5:AI16)</f>
        <v>19.5</v>
      </c>
      <c r="AJ30" s="4"/>
      <c r="AK30" s="123" t="s">
        <v>27</v>
      </c>
      <c r="AL30" s="118">
        <f t="shared" si="10"/>
        <v>14</v>
      </c>
      <c r="AM30" s="118">
        <f t="shared" si="11"/>
        <v>10.25</v>
      </c>
      <c r="AN30" s="118">
        <f t="shared" si="13"/>
        <v>14.4</v>
      </c>
      <c r="AO30" s="118">
        <f>AVERAGE(C30,J30,Q30,X30,AE30)</f>
        <v>10.8</v>
      </c>
      <c r="AP30" s="118">
        <f t="shared" si="14"/>
        <v>15</v>
      </c>
      <c r="AQ30" s="119">
        <f>AVERAGE(E30,L30,S30,Z30)</f>
        <v>23.25</v>
      </c>
      <c r="AR30" s="65">
        <f t="shared" si="15"/>
        <v>12.89</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92">
        <f>SUM(B18:B29)</f>
        <v>22</v>
      </c>
      <c r="C31" s="292">
        <f t="shared" ref="C31:AF31" si="17">SUM(C18:C29)</f>
        <v>20</v>
      </c>
      <c r="D31" s="290">
        <f t="shared" si="17"/>
        <v>18</v>
      </c>
      <c r="E31" s="290"/>
      <c r="F31" s="290"/>
      <c r="G31" s="292">
        <f t="shared" si="17"/>
        <v>24</v>
      </c>
      <c r="H31" s="291">
        <f t="shared" si="17"/>
        <v>14</v>
      </c>
      <c r="I31" s="292">
        <f t="shared" si="17"/>
        <v>22</v>
      </c>
      <c r="J31" s="292">
        <f t="shared" si="17"/>
        <v>22</v>
      </c>
      <c r="K31" s="290">
        <f t="shared" si="17"/>
        <v>17</v>
      </c>
      <c r="L31" s="292"/>
      <c r="M31" s="290"/>
      <c r="N31" s="292">
        <f t="shared" si="17"/>
        <v>20</v>
      </c>
      <c r="O31" s="292">
        <f t="shared" si="17"/>
        <v>20</v>
      </c>
      <c r="P31" s="290">
        <f t="shared" si="17"/>
        <v>19</v>
      </c>
      <c r="Q31" s="290">
        <f t="shared" si="17"/>
        <v>19</v>
      </c>
      <c r="R31" s="290">
        <f t="shared" si="17"/>
        <v>19</v>
      </c>
      <c r="S31" s="290"/>
      <c r="T31" s="290"/>
      <c r="U31" s="292">
        <f t="shared" si="17"/>
        <v>24</v>
      </c>
      <c r="V31" s="290">
        <f t="shared" si="17"/>
        <v>18</v>
      </c>
      <c r="W31" s="291">
        <f t="shared" si="17"/>
        <v>14</v>
      </c>
      <c r="X31" s="290">
        <f t="shared" si="17"/>
        <v>16</v>
      </c>
      <c r="Y31" s="292">
        <f t="shared" si="17"/>
        <v>21</v>
      </c>
      <c r="Z31" s="290"/>
      <c r="AA31" s="290"/>
      <c r="AB31" s="290">
        <f t="shared" si="17"/>
        <v>16</v>
      </c>
      <c r="AC31" s="290">
        <f t="shared" si="17"/>
        <v>18</v>
      </c>
      <c r="AD31" s="292">
        <f t="shared" si="17"/>
        <v>21</v>
      </c>
      <c r="AE31" s="292">
        <f t="shared" si="17"/>
        <v>22</v>
      </c>
      <c r="AF31" s="291">
        <f t="shared" si="17"/>
        <v>15</v>
      </c>
      <c r="AG31" s="293">
        <f>SUM(AG18:AG29)</f>
        <v>19.173913043478258</v>
      </c>
      <c r="AH31" s="641"/>
      <c r="AI31" s="23">
        <f>SUM(AI18:AI29)</f>
        <v>20.5</v>
      </c>
      <c r="AJ31" s="4"/>
      <c r="AK31" s="126" t="s">
        <v>28</v>
      </c>
      <c r="AL31" s="366">
        <f t="shared" si="10"/>
        <v>21</v>
      </c>
      <c r="AM31" s="127">
        <f t="shared" si="11"/>
        <v>17.5</v>
      </c>
      <c r="AN31" s="127">
        <f t="shared" si="13"/>
        <v>19.600000000000001</v>
      </c>
      <c r="AO31" s="127">
        <f t="shared" si="12"/>
        <v>19.8</v>
      </c>
      <c r="AP31" s="127">
        <f t="shared" si="14"/>
        <v>18</v>
      </c>
      <c r="AQ31" s="128"/>
      <c r="AR31" s="85">
        <f t="shared" si="15"/>
        <v>19.18</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294">
        <f>SUM(B30:B31)</f>
        <v>34</v>
      </c>
      <c r="C32" s="294">
        <f t="shared" ref="C32:AF32" si="18">SUM(C30:C31)</f>
        <v>31</v>
      </c>
      <c r="D32" s="294">
        <f t="shared" si="18"/>
        <v>35</v>
      </c>
      <c r="E32" s="296">
        <f t="shared" si="18"/>
        <v>24</v>
      </c>
      <c r="F32" s="294"/>
      <c r="G32" s="294">
        <f t="shared" si="18"/>
        <v>37</v>
      </c>
      <c r="H32" s="295">
        <f t="shared" si="18"/>
        <v>23</v>
      </c>
      <c r="I32" s="294">
        <f t="shared" si="18"/>
        <v>39</v>
      </c>
      <c r="J32" s="294">
        <f t="shared" si="18"/>
        <v>33</v>
      </c>
      <c r="K32" s="294">
        <f t="shared" si="18"/>
        <v>34</v>
      </c>
      <c r="L32" s="296">
        <f t="shared" si="18"/>
        <v>23</v>
      </c>
      <c r="M32" s="294"/>
      <c r="N32" s="294">
        <f t="shared" si="18"/>
        <v>35</v>
      </c>
      <c r="O32" s="294">
        <f t="shared" si="18"/>
        <v>31</v>
      </c>
      <c r="P32" s="294">
        <f t="shared" si="18"/>
        <v>39</v>
      </c>
      <c r="Q32" s="295">
        <f t="shared" si="18"/>
        <v>29</v>
      </c>
      <c r="R32" s="294">
        <f t="shared" si="18"/>
        <v>32</v>
      </c>
      <c r="S32" s="296">
        <f t="shared" si="18"/>
        <v>23</v>
      </c>
      <c r="T32" s="294"/>
      <c r="U32" s="294">
        <f t="shared" si="18"/>
        <v>39</v>
      </c>
      <c r="V32" s="295">
        <f t="shared" si="18"/>
        <v>27</v>
      </c>
      <c r="W32" s="295">
        <f t="shared" si="18"/>
        <v>26</v>
      </c>
      <c r="X32" s="295">
        <f t="shared" si="18"/>
        <v>27</v>
      </c>
      <c r="Y32" s="294">
        <f t="shared" si="18"/>
        <v>36</v>
      </c>
      <c r="Z32" s="296">
        <f t="shared" si="18"/>
        <v>23</v>
      </c>
      <c r="AA32" s="294"/>
      <c r="AB32" s="295">
        <f t="shared" si="18"/>
        <v>29</v>
      </c>
      <c r="AC32" s="294">
        <f t="shared" si="18"/>
        <v>30</v>
      </c>
      <c r="AD32" s="294">
        <f t="shared" si="18"/>
        <v>32</v>
      </c>
      <c r="AE32" s="294">
        <f t="shared" si="18"/>
        <v>33</v>
      </c>
      <c r="AF32" s="295">
        <f t="shared" si="18"/>
        <v>28</v>
      </c>
      <c r="AG32" s="297">
        <f>SUM(AG30:AG31)</f>
        <v>33.655394524959739</v>
      </c>
      <c r="AH32" s="642"/>
      <c r="AI32" s="25">
        <f>SUM(AI30:AI31)</f>
        <v>40</v>
      </c>
      <c r="AJ32" s="4"/>
      <c r="AK32" s="129" t="s">
        <v>40</v>
      </c>
      <c r="AL32" s="130">
        <f t="shared" si="10"/>
        <v>35</v>
      </c>
      <c r="AM32" s="130">
        <f t="shared" si="11"/>
        <v>27.75</v>
      </c>
      <c r="AN32" s="130">
        <f t="shared" si="13"/>
        <v>34</v>
      </c>
      <c r="AO32" s="130">
        <f t="shared" si="12"/>
        <v>30.6</v>
      </c>
      <c r="AP32" s="130">
        <f t="shared" si="14"/>
        <v>33</v>
      </c>
      <c r="AQ32" s="131">
        <f t="shared" ref="AQ32" si="19">SUM(AQ30:AQ31)</f>
        <v>23.25</v>
      </c>
      <c r="AR32" s="132"/>
      <c r="AS32" s="132">
        <f>AVERAGE(AL32:AQ32)</f>
        <v>30.599999999999998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824" priority="24" stopIfTrue="1" operator="greaterThanOrEqual">
      <formula>3</formula>
    </cfRule>
    <cfRule type="cellIs" dxfId="1823" priority="25" stopIfTrue="1" operator="greaterThanOrEqual">
      <formula>2</formula>
    </cfRule>
  </conditionalFormatting>
  <conditionalFormatting sqref="B4:AF4">
    <cfRule type="cellIs" dxfId="1822" priority="10" operator="equal">
      <formula>"木"</formula>
    </cfRule>
    <cfRule type="cellIs" dxfId="1821" priority="11" operator="equal">
      <formula>"火"</formula>
    </cfRule>
  </conditionalFormatting>
  <conditionalFormatting sqref="B5:AF29">
    <cfRule type="expression" dxfId="1820" priority="13">
      <formula>B$4="日"</formula>
    </cfRule>
    <cfRule type="cellIs" dxfId="1819" priority="28" stopIfTrue="1" operator="greaterThanOrEqual">
      <formula>3</formula>
    </cfRule>
    <cfRule type="cellIs" dxfId="1818" priority="29" stopIfTrue="1" operator="greaterThanOrEqual">
      <formula>2</formula>
    </cfRule>
  </conditionalFormatting>
  <conditionalFormatting sqref="B18:AF29">
    <cfRule type="expression" dxfId="1817" priority="12">
      <formula>B$4="土"</formula>
    </cfRule>
  </conditionalFormatting>
  <conditionalFormatting sqref="H5:R29">
    <cfRule type="cellIs" dxfId="1816" priority="22" stopIfTrue="1" operator="greaterThanOrEqual">
      <formula>3</formula>
    </cfRule>
    <cfRule type="cellIs" dxfId="1815" priority="23" stopIfTrue="1" operator="greaterThanOrEqual">
      <formula>2</formula>
    </cfRule>
  </conditionalFormatting>
  <conditionalFormatting sqref="O5:V29">
    <cfRule type="cellIs" dxfId="1814" priority="20" stopIfTrue="1" operator="greaterThanOrEqual">
      <formula>3</formula>
    </cfRule>
    <cfRule type="cellIs" dxfId="1813" priority="21" stopIfTrue="1" operator="greaterThanOrEqual">
      <formula>2</formula>
    </cfRule>
  </conditionalFormatting>
  <conditionalFormatting sqref="R5:V29">
    <cfRule type="cellIs" dxfId="1812" priority="18" stopIfTrue="1" operator="greaterThanOrEqual">
      <formula>3</formula>
    </cfRule>
    <cfRule type="cellIs" dxfId="1811" priority="19" stopIfTrue="1" operator="greaterThanOrEqual">
      <formula>2</formula>
    </cfRule>
  </conditionalFormatting>
  <conditionalFormatting sqref="V5:AF29">
    <cfRule type="cellIs" dxfId="1810" priority="16" stopIfTrue="1" operator="greaterThanOrEqual">
      <formula>3</formula>
    </cfRule>
    <cfRule type="cellIs" dxfId="1809" priority="17" stopIfTrue="1" operator="greaterThanOrEqual">
      <formula>2</formula>
    </cfRule>
  </conditionalFormatting>
  <conditionalFormatting sqref="AC5:AE29">
    <cfRule type="cellIs" dxfId="1808" priority="14" stopIfTrue="1" operator="greaterThanOrEqual">
      <formula>3</formula>
    </cfRule>
    <cfRule type="cellIs" dxfId="1807" priority="15" stopIfTrue="1" operator="greaterThanOrEqual">
      <formula>2</formula>
    </cfRule>
  </conditionalFormatting>
  <conditionalFormatting sqref="AF5:AF29">
    <cfRule type="cellIs" dxfId="1806" priority="26" stopIfTrue="1" operator="greaterThanOrEqual">
      <formula>3</formula>
    </cfRule>
    <cfRule type="cellIs" dxfId="1805" priority="27" stopIfTrue="1" operator="greaterThanOrEqual">
      <formula>2</formula>
    </cfRule>
  </conditionalFormatting>
  <conditionalFormatting sqref="AL5:AQ16 AL18:AP29">
    <cfRule type="cellIs" dxfId="1804" priority="3" operator="lessThanOrEqual">
      <formula>0.5</formula>
    </cfRule>
    <cfRule type="cellIs" dxfId="1803" priority="4" operator="greaterThanOrEqual">
      <formula>2</formula>
    </cfRule>
  </conditionalFormatting>
  <conditionalFormatting sqref="AM30 AO30">
    <cfRule type="cellIs" dxfId="1802" priority="1" operator="lessThanOrEqual">
      <formula>10</formula>
    </cfRule>
    <cfRule type="cellIs" dxfId="1801" priority="2" operator="greaterThanOrEqual">
      <formula>15</formula>
    </cfRule>
  </conditionalFormatting>
  <conditionalFormatting sqref="AQ30 AL30:AL31 AN30:AN31 AP30:AP31 AM31 AO31">
    <cfRule type="cellIs" dxfId="1800" priority="6" operator="greaterThanOrEqual">
      <formula>22</formula>
    </cfRule>
    <cfRule type="cellIs" dxfId="1799" priority="9" stopIfTrue="1" operator="lessThanOrEqual">
      <formula>16</formula>
    </cfRule>
  </conditionalFormatting>
  <conditionalFormatting sqref="AR5:AR16 AR18:AR31">
    <cfRule type="cellIs" dxfId="1798" priority="5" stopIfTrue="1" operator="lessThanOrEqual">
      <formula>1.4</formula>
    </cfRule>
  </conditionalFormatting>
  <conditionalFormatting sqref="AS5:AS16 AS18:AS27">
    <cfRule type="cellIs" dxfId="1797" priority="7" stopIfTrue="1" operator="lessThanOrEqual">
      <formula>3</formula>
    </cfRule>
    <cfRule type="cellIs" dxfId="1796" priority="8"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5041-5B0C-412C-B5A6-34612A0FB3F2}">
  <dimension ref="A1:IU38"/>
  <sheetViews>
    <sheetView workbookViewId="0"/>
  </sheetViews>
  <sheetFormatPr defaultColWidth="9" defaultRowHeight="13.5" x14ac:dyDescent="0.15"/>
  <cols>
    <col min="1" max="1" width="11.375" customWidth="1"/>
    <col min="2" max="31" width="4.5" customWidth="1"/>
    <col min="32" max="34" width="10" customWidth="1"/>
    <col min="36" max="36" width="10.5" customWidth="1"/>
    <col min="37" max="44" width="8.375" customWidth="1"/>
  </cols>
  <sheetData>
    <row r="1" spans="1:255" ht="18.75" customHeight="1" x14ac:dyDescent="0.15">
      <c r="A1" s="4"/>
      <c r="B1" s="651" t="s">
        <v>74</v>
      </c>
      <c r="C1" s="651"/>
      <c r="D1" s="651"/>
      <c r="E1" s="651"/>
      <c r="F1" s="651"/>
      <c r="G1" s="651"/>
      <c r="H1" s="651"/>
      <c r="I1" s="651"/>
      <c r="J1" s="651"/>
      <c r="K1" s="651"/>
      <c r="L1" s="651"/>
      <c r="M1" s="651"/>
      <c r="N1" s="4"/>
      <c r="O1" s="652" t="s">
        <v>64</v>
      </c>
      <c r="P1" s="652"/>
      <c r="Q1" s="652"/>
      <c r="R1" s="652"/>
      <c r="S1" s="653">
        <f>AVERAGE(B32:F32,I32:M32,P32:T32,W32:AA32,AD32:AE32)</f>
        <v>32.045454545454547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row>
    <row r="2" spans="1:255" ht="19.5" thickBot="1" x14ac:dyDescent="0.2">
      <c r="A2" s="4"/>
      <c r="B2" s="651"/>
      <c r="C2" s="651"/>
      <c r="D2" s="651"/>
      <c r="E2" s="651"/>
      <c r="F2" s="651"/>
      <c r="G2" s="651"/>
      <c r="H2" s="651"/>
      <c r="I2" s="651"/>
      <c r="J2" s="651"/>
      <c r="K2" s="651"/>
      <c r="L2" s="651"/>
      <c r="M2" s="651"/>
      <c r="N2" s="4"/>
      <c r="O2" s="652" t="s">
        <v>65</v>
      </c>
      <c r="P2" s="652"/>
      <c r="Q2" s="652"/>
      <c r="R2" s="652"/>
      <c r="S2" s="653">
        <f>AVERAGE(G32,N32,U32,AB32)</f>
        <v>28.25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row>
    <row r="3" spans="1:255" ht="18.75" customHeight="1" x14ac:dyDescent="0.15">
      <c r="A3" s="28" t="s">
        <v>29</v>
      </c>
      <c r="B3" s="197">
        <v>45901</v>
      </c>
      <c r="C3" s="197">
        <v>45902</v>
      </c>
      <c r="D3" s="197">
        <v>45903</v>
      </c>
      <c r="E3" s="197">
        <v>45904</v>
      </c>
      <c r="F3" s="197">
        <v>45905</v>
      </c>
      <c r="G3" s="197">
        <v>45906</v>
      </c>
      <c r="H3" s="197">
        <v>45907</v>
      </c>
      <c r="I3" s="197">
        <v>45908</v>
      </c>
      <c r="J3" s="197">
        <v>45909</v>
      </c>
      <c r="K3" s="197">
        <v>45910</v>
      </c>
      <c r="L3" s="197">
        <v>45911</v>
      </c>
      <c r="M3" s="197">
        <v>45912</v>
      </c>
      <c r="N3" s="197">
        <v>45913</v>
      </c>
      <c r="O3" s="197">
        <v>45914</v>
      </c>
      <c r="P3" s="197">
        <v>45915</v>
      </c>
      <c r="Q3" s="197">
        <v>45916</v>
      </c>
      <c r="R3" s="197">
        <v>45917</v>
      </c>
      <c r="S3" s="197">
        <v>45918</v>
      </c>
      <c r="T3" s="197">
        <v>45919</v>
      </c>
      <c r="U3" s="197">
        <v>45920</v>
      </c>
      <c r="V3" s="197">
        <v>45921</v>
      </c>
      <c r="W3" s="197">
        <v>45922</v>
      </c>
      <c r="X3" s="197">
        <v>45923</v>
      </c>
      <c r="Y3" s="197">
        <v>45924</v>
      </c>
      <c r="Z3" s="197">
        <v>45925</v>
      </c>
      <c r="AA3" s="197">
        <v>45926</v>
      </c>
      <c r="AB3" s="197">
        <v>45927</v>
      </c>
      <c r="AC3" s="197">
        <v>45928</v>
      </c>
      <c r="AD3" s="197">
        <v>45929</v>
      </c>
      <c r="AE3" s="197">
        <v>45930</v>
      </c>
      <c r="AF3" s="298" t="s">
        <v>30</v>
      </c>
      <c r="AG3" s="299" t="s">
        <v>30</v>
      </c>
      <c r="AH3" s="117" t="s">
        <v>31</v>
      </c>
      <c r="AI3" s="4"/>
      <c r="AJ3" s="28" t="s">
        <v>32</v>
      </c>
      <c r="AK3" s="35" t="s">
        <v>33</v>
      </c>
      <c r="AL3" s="14" t="s">
        <v>34</v>
      </c>
      <c r="AM3" s="14" t="s">
        <v>35</v>
      </c>
      <c r="AN3" s="14" t="s">
        <v>36</v>
      </c>
      <c r="AO3" s="14" t="s">
        <v>37</v>
      </c>
      <c r="AP3" s="15" t="s">
        <v>38</v>
      </c>
      <c r="AQ3" s="654" t="s">
        <v>44</v>
      </c>
      <c r="AR3" s="654" t="s">
        <v>44</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row>
    <row r="4" spans="1:255" ht="19.5" thickBot="1" x14ac:dyDescent="0.2">
      <c r="A4" s="29" t="s">
        <v>39</v>
      </c>
      <c r="B4" s="97" t="str">
        <f>TEXT(B3,"aaa")</f>
        <v>月</v>
      </c>
      <c r="C4" s="97" t="str">
        <f t="shared" ref="C4:AE4" si="0">TEXT(C3,"aaa")</f>
        <v>火</v>
      </c>
      <c r="D4" s="97" t="str">
        <f t="shared" si="0"/>
        <v>水</v>
      </c>
      <c r="E4" s="97" t="str">
        <f t="shared" si="0"/>
        <v>木</v>
      </c>
      <c r="F4" s="97" t="str">
        <f t="shared" si="0"/>
        <v>金</v>
      </c>
      <c r="G4" s="97" t="str">
        <f t="shared" si="0"/>
        <v>土</v>
      </c>
      <c r="H4" s="97" t="str">
        <f t="shared" si="0"/>
        <v>日</v>
      </c>
      <c r="I4" s="97" t="str">
        <f t="shared" si="0"/>
        <v>月</v>
      </c>
      <c r="J4" s="97" t="str">
        <f t="shared" si="0"/>
        <v>火</v>
      </c>
      <c r="K4" s="97" t="str">
        <f t="shared" si="0"/>
        <v>水</v>
      </c>
      <c r="L4" s="97" t="str">
        <f t="shared" si="0"/>
        <v>木</v>
      </c>
      <c r="M4" s="97" t="str">
        <f t="shared" si="0"/>
        <v>金</v>
      </c>
      <c r="N4" s="97" t="str">
        <f t="shared" si="0"/>
        <v>土</v>
      </c>
      <c r="O4" s="97" t="str">
        <f t="shared" si="0"/>
        <v>日</v>
      </c>
      <c r="P4" s="97" t="str">
        <f t="shared" si="0"/>
        <v>月</v>
      </c>
      <c r="Q4" s="97" t="str">
        <f t="shared" si="0"/>
        <v>火</v>
      </c>
      <c r="R4" s="97" t="str">
        <f t="shared" si="0"/>
        <v>水</v>
      </c>
      <c r="S4" s="97" t="str">
        <f t="shared" si="0"/>
        <v>木</v>
      </c>
      <c r="T4" s="97" t="str">
        <f t="shared" si="0"/>
        <v>金</v>
      </c>
      <c r="U4" s="97" t="str">
        <f t="shared" si="0"/>
        <v>土</v>
      </c>
      <c r="V4" s="97" t="str">
        <f t="shared" si="0"/>
        <v>日</v>
      </c>
      <c r="W4" s="97" t="str">
        <f t="shared" si="0"/>
        <v>月</v>
      </c>
      <c r="X4" s="97" t="str">
        <f t="shared" si="0"/>
        <v>火</v>
      </c>
      <c r="Y4" s="97" t="str">
        <f t="shared" si="0"/>
        <v>水</v>
      </c>
      <c r="Z4" s="97" t="str">
        <f t="shared" si="0"/>
        <v>木</v>
      </c>
      <c r="AA4" s="97" t="str">
        <f t="shared" si="0"/>
        <v>金</v>
      </c>
      <c r="AB4" s="97" t="str">
        <f t="shared" si="0"/>
        <v>土</v>
      </c>
      <c r="AC4" s="97" t="str">
        <f t="shared" si="0"/>
        <v>日</v>
      </c>
      <c r="AD4" s="97" t="str">
        <f t="shared" si="0"/>
        <v>月</v>
      </c>
      <c r="AE4" s="97" t="str">
        <f t="shared" si="0"/>
        <v>火</v>
      </c>
      <c r="AF4" s="300"/>
      <c r="AG4" s="301"/>
      <c r="AH4" s="113"/>
      <c r="AI4" s="4"/>
      <c r="AJ4" s="29" t="s">
        <v>39</v>
      </c>
      <c r="AK4" s="36"/>
      <c r="AL4" s="37"/>
      <c r="AM4" s="37"/>
      <c r="AN4" s="37"/>
      <c r="AO4" s="37"/>
      <c r="AP4" s="88"/>
      <c r="AQ4" s="655"/>
      <c r="AR4" s="655"/>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5" ht="21" x14ac:dyDescent="0.15">
      <c r="A5" s="30">
        <v>0.33333333333333298</v>
      </c>
      <c r="B5" s="31">
        <v>2</v>
      </c>
      <c r="C5" s="31">
        <v>2</v>
      </c>
      <c r="D5" s="31">
        <v>2</v>
      </c>
      <c r="E5" s="31">
        <v>2</v>
      </c>
      <c r="F5" s="31">
        <v>2</v>
      </c>
      <c r="G5" s="31">
        <v>3</v>
      </c>
      <c r="H5" s="31"/>
      <c r="I5" s="31">
        <v>3</v>
      </c>
      <c r="J5" s="31">
        <v>1</v>
      </c>
      <c r="K5" s="31">
        <v>2</v>
      </c>
      <c r="L5" s="31">
        <v>2</v>
      </c>
      <c r="M5" s="31">
        <v>2</v>
      </c>
      <c r="N5" s="31">
        <v>4</v>
      </c>
      <c r="O5" s="31"/>
      <c r="P5" s="31">
        <v>1</v>
      </c>
      <c r="Q5" s="31">
        <v>2</v>
      </c>
      <c r="R5" s="31">
        <v>1</v>
      </c>
      <c r="S5" s="31">
        <v>2</v>
      </c>
      <c r="T5" s="31">
        <v>2</v>
      </c>
      <c r="U5" s="31">
        <v>4</v>
      </c>
      <c r="V5" s="31"/>
      <c r="W5" s="31">
        <v>3</v>
      </c>
      <c r="X5" s="31">
        <v>3</v>
      </c>
      <c r="Y5" s="31">
        <v>2</v>
      </c>
      <c r="Z5" s="31">
        <v>2</v>
      </c>
      <c r="AA5" s="31">
        <v>3</v>
      </c>
      <c r="AB5" s="31">
        <v>4</v>
      </c>
      <c r="AC5" s="31"/>
      <c r="AD5" s="31">
        <v>2</v>
      </c>
      <c r="AE5" s="31">
        <v>1</v>
      </c>
      <c r="AF5" s="302">
        <f t="shared" ref="AF5:AF16" si="1">AVERAGE(B5:AE5)</f>
        <v>2.2692307692307692</v>
      </c>
      <c r="AG5" s="643">
        <f>AVERAGE(AF5:AF7)*3</f>
        <v>4.7307692307692308</v>
      </c>
      <c r="AH5" s="644">
        <v>5</v>
      </c>
      <c r="AI5" s="4"/>
      <c r="AJ5" s="38">
        <v>0.33333333333333298</v>
      </c>
      <c r="AK5" s="39">
        <f>AVERAGE(B5,I5,P5,W5,AD5)</f>
        <v>2.2000000000000002</v>
      </c>
      <c r="AL5" s="39">
        <f>AVERAGE(C5,J5,Q5,X5,AE5)</f>
        <v>1.8</v>
      </c>
      <c r="AM5" s="39">
        <f>AVERAGE(D5,K5,R5,Y5)</f>
        <v>1.75</v>
      </c>
      <c r="AN5" s="39">
        <f t="shared" ref="AN5:AN16" si="2">AVERAGE(E5,L5,S5,Z5)</f>
        <v>2</v>
      </c>
      <c r="AO5" s="39">
        <f t="shared" ref="AO5:AO16" si="3">AVERAGE(F5,M5,T5,AA5)</f>
        <v>2.25</v>
      </c>
      <c r="AP5" s="89">
        <f>AVERAGE(G5,N5,U5,AB5)</f>
        <v>3.75</v>
      </c>
      <c r="AQ5" s="65">
        <f>AVERAGE(AK5:AP5)</f>
        <v>2.2916666666666665</v>
      </c>
      <c r="AR5" s="656">
        <f>SUM(AQ5:AQ7)</f>
        <v>4.7583333333333329</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5" ht="21" x14ac:dyDescent="0.15">
      <c r="A6" s="30">
        <v>0.34722222222222199</v>
      </c>
      <c r="B6" s="9">
        <v>2</v>
      </c>
      <c r="C6" s="9">
        <v>1</v>
      </c>
      <c r="D6" s="9">
        <v>1</v>
      </c>
      <c r="E6" s="9">
        <v>1</v>
      </c>
      <c r="F6" s="9">
        <v>1</v>
      </c>
      <c r="G6" s="9">
        <v>2</v>
      </c>
      <c r="H6" s="9"/>
      <c r="I6" s="9">
        <v>2</v>
      </c>
      <c r="J6" s="9">
        <v>1</v>
      </c>
      <c r="K6" s="9">
        <v>1</v>
      </c>
      <c r="L6" s="9">
        <v>1</v>
      </c>
      <c r="M6" s="9">
        <v>0</v>
      </c>
      <c r="N6" s="9">
        <v>2</v>
      </c>
      <c r="O6" s="9"/>
      <c r="P6" s="9">
        <v>1</v>
      </c>
      <c r="Q6" s="9">
        <v>1</v>
      </c>
      <c r="R6" s="9">
        <v>2</v>
      </c>
      <c r="S6" s="9">
        <v>1</v>
      </c>
      <c r="T6" s="9">
        <v>1</v>
      </c>
      <c r="U6" s="9">
        <v>2</v>
      </c>
      <c r="V6" s="9"/>
      <c r="W6" s="9">
        <v>2</v>
      </c>
      <c r="X6" s="9">
        <v>1</v>
      </c>
      <c r="Y6" s="9">
        <v>1</v>
      </c>
      <c r="Z6" s="9">
        <v>1</v>
      </c>
      <c r="AA6" s="9">
        <v>0</v>
      </c>
      <c r="AB6" s="9">
        <v>2</v>
      </c>
      <c r="AC6" s="9"/>
      <c r="AD6" s="9">
        <v>2</v>
      </c>
      <c r="AE6" s="9">
        <v>1</v>
      </c>
      <c r="AF6" s="303">
        <f t="shared" si="1"/>
        <v>1.2692307692307692</v>
      </c>
      <c r="AG6" s="641"/>
      <c r="AH6" s="645"/>
      <c r="AI6" s="4"/>
      <c r="AJ6" s="41">
        <v>0.34722222222222199</v>
      </c>
      <c r="AK6" s="42">
        <f t="shared" ref="AK6:AK16" si="4">AVERAGE(B6,I6,P6,W6,AD6)</f>
        <v>1.8</v>
      </c>
      <c r="AL6" s="43">
        <f t="shared" ref="AL6:AL16" si="5">AVERAGE(C6,J6,Q6,X6,AE6)</f>
        <v>1</v>
      </c>
      <c r="AM6" s="43">
        <f t="shared" ref="AM6:AM16" si="6">AVERAGE(D6,K6,R6,Y6)</f>
        <v>1.25</v>
      </c>
      <c r="AN6" s="43">
        <f t="shared" si="2"/>
        <v>1</v>
      </c>
      <c r="AO6" s="43">
        <f t="shared" si="3"/>
        <v>0.5</v>
      </c>
      <c r="AP6" s="90">
        <f t="shared" ref="AP6:AP16" si="7">AVERAGE(G6,N6,U6,AB6)</f>
        <v>2</v>
      </c>
      <c r="AQ6" s="66">
        <f t="shared" ref="AQ6:AQ16" si="8">AVERAGE(AK6:AP6)</f>
        <v>1.2583333333333333</v>
      </c>
      <c r="AR6" s="657"/>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5" ht="21.75" thickBot="1" x14ac:dyDescent="0.2">
      <c r="A7" s="32">
        <v>0.36111111111111099</v>
      </c>
      <c r="B7" s="8">
        <v>2</v>
      </c>
      <c r="C7" s="8">
        <v>1</v>
      </c>
      <c r="D7" s="8">
        <v>2</v>
      </c>
      <c r="E7" s="8">
        <v>0</v>
      </c>
      <c r="F7" s="8">
        <v>1</v>
      </c>
      <c r="G7" s="8">
        <v>2</v>
      </c>
      <c r="H7" s="8"/>
      <c r="I7" s="8">
        <v>1</v>
      </c>
      <c r="J7" s="8">
        <v>1</v>
      </c>
      <c r="K7" s="8">
        <v>1</v>
      </c>
      <c r="L7" s="8">
        <v>1</v>
      </c>
      <c r="M7" s="8">
        <v>1</v>
      </c>
      <c r="N7" s="8">
        <v>2</v>
      </c>
      <c r="O7" s="8"/>
      <c r="P7" s="8">
        <v>0</v>
      </c>
      <c r="Q7" s="8">
        <v>1</v>
      </c>
      <c r="R7" s="8">
        <v>2</v>
      </c>
      <c r="S7" s="8">
        <v>1</v>
      </c>
      <c r="T7" s="8">
        <v>1</v>
      </c>
      <c r="U7" s="8">
        <v>2</v>
      </c>
      <c r="V7" s="8"/>
      <c r="W7" s="8">
        <v>2</v>
      </c>
      <c r="X7" s="8">
        <v>1</v>
      </c>
      <c r="Y7" s="8">
        <v>1</v>
      </c>
      <c r="Z7" s="8">
        <v>1</v>
      </c>
      <c r="AA7" s="8">
        <v>1</v>
      </c>
      <c r="AB7" s="8">
        <v>2</v>
      </c>
      <c r="AC7" s="8"/>
      <c r="AD7" s="8">
        <v>1</v>
      </c>
      <c r="AE7" s="8">
        <v>0</v>
      </c>
      <c r="AF7" s="305">
        <f t="shared" si="1"/>
        <v>1.1923076923076923</v>
      </c>
      <c r="AG7" s="642"/>
      <c r="AH7" s="646"/>
      <c r="AI7" s="4"/>
      <c r="AJ7" s="44">
        <v>0.36111111111111099</v>
      </c>
      <c r="AK7" s="45">
        <f t="shared" si="4"/>
        <v>1.2</v>
      </c>
      <c r="AL7" s="46">
        <f t="shared" si="5"/>
        <v>0.8</v>
      </c>
      <c r="AM7" s="46">
        <f t="shared" si="6"/>
        <v>1.5</v>
      </c>
      <c r="AN7" s="46">
        <f t="shared" si="2"/>
        <v>0.75</v>
      </c>
      <c r="AO7" s="46">
        <f t="shared" si="3"/>
        <v>1</v>
      </c>
      <c r="AP7" s="91">
        <f t="shared" si="7"/>
        <v>2</v>
      </c>
      <c r="AQ7" s="67">
        <f t="shared" si="8"/>
        <v>1.2083333333333333</v>
      </c>
      <c r="AR7" s="658"/>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5" ht="21" x14ac:dyDescent="0.15">
      <c r="A8" s="33">
        <v>0.375</v>
      </c>
      <c r="B8" s="7">
        <v>3</v>
      </c>
      <c r="C8" s="7">
        <v>0</v>
      </c>
      <c r="D8" s="7">
        <v>1</v>
      </c>
      <c r="E8" s="7">
        <v>2</v>
      </c>
      <c r="F8" s="7">
        <v>1</v>
      </c>
      <c r="G8" s="7">
        <v>3</v>
      </c>
      <c r="H8" s="7"/>
      <c r="I8" s="7">
        <v>1</v>
      </c>
      <c r="J8" s="7">
        <v>1</v>
      </c>
      <c r="K8" s="7">
        <v>1</v>
      </c>
      <c r="L8" s="7">
        <v>1</v>
      </c>
      <c r="M8" s="7">
        <v>0</v>
      </c>
      <c r="N8" s="7">
        <v>4</v>
      </c>
      <c r="O8" s="7"/>
      <c r="P8" s="7">
        <v>3</v>
      </c>
      <c r="Q8" s="7">
        <v>3</v>
      </c>
      <c r="R8" s="7">
        <v>2</v>
      </c>
      <c r="S8" s="7">
        <v>1</v>
      </c>
      <c r="T8" s="7">
        <v>1</v>
      </c>
      <c r="U8" s="7">
        <v>3</v>
      </c>
      <c r="V8" s="7"/>
      <c r="W8" s="7">
        <v>2</v>
      </c>
      <c r="X8" s="7">
        <v>3</v>
      </c>
      <c r="Y8" s="7">
        <v>1</v>
      </c>
      <c r="Z8" s="7">
        <v>3</v>
      </c>
      <c r="AA8" s="7">
        <v>0</v>
      </c>
      <c r="AB8" s="7">
        <v>3</v>
      </c>
      <c r="AC8" s="7"/>
      <c r="AD8" s="7">
        <v>0</v>
      </c>
      <c r="AE8" s="7">
        <v>1</v>
      </c>
      <c r="AF8" s="306">
        <f t="shared" si="1"/>
        <v>1.6923076923076923</v>
      </c>
      <c r="AG8" s="643">
        <f>AVERAGE(AF8:AF10)*3</f>
        <v>3.8076923076923075</v>
      </c>
      <c r="AH8" s="644">
        <v>5</v>
      </c>
      <c r="AI8" s="4"/>
      <c r="AJ8" s="47">
        <v>0.375</v>
      </c>
      <c r="AK8" s="48">
        <f t="shared" si="4"/>
        <v>1.8</v>
      </c>
      <c r="AL8" s="49">
        <f t="shared" si="5"/>
        <v>1.6</v>
      </c>
      <c r="AM8" s="49">
        <f t="shared" si="6"/>
        <v>1.25</v>
      </c>
      <c r="AN8" s="49">
        <f t="shared" si="2"/>
        <v>1.75</v>
      </c>
      <c r="AO8" s="49">
        <f t="shared" si="3"/>
        <v>0.5</v>
      </c>
      <c r="AP8" s="92">
        <f t="shared" si="7"/>
        <v>3.25</v>
      </c>
      <c r="AQ8" s="65">
        <f t="shared" si="8"/>
        <v>1.6916666666666667</v>
      </c>
      <c r="AR8" s="656">
        <f>SUM(AQ8:AQ10)</f>
        <v>3.7750000000000004</v>
      </c>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5" ht="21" x14ac:dyDescent="0.15">
      <c r="A9" s="30">
        <v>0.38888888888888901</v>
      </c>
      <c r="B9" s="9">
        <v>0</v>
      </c>
      <c r="C9" s="9">
        <v>0</v>
      </c>
      <c r="D9" s="9">
        <v>0</v>
      </c>
      <c r="E9" s="9">
        <v>0</v>
      </c>
      <c r="F9" s="9">
        <v>0</v>
      </c>
      <c r="G9" s="9">
        <v>2</v>
      </c>
      <c r="H9" s="9"/>
      <c r="I9" s="9">
        <v>2</v>
      </c>
      <c r="J9" s="9">
        <v>1</v>
      </c>
      <c r="K9" s="9">
        <v>0</v>
      </c>
      <c r="L9" s="9">
        <v>0</v>
      </c>
      <c r="M9" s="9">
        <v>0</v>
      </c>
      <c r="N9" s="9">
        <v>2</v>
      </c>
      <c r="O9" s="9"/>
      <c r="P9" s="9">
        <v>2</v>
      </c>
      <c r="Q9" s="9">
        <v>1</v>
      </c>
      <c r="R9" s="9">
        <v>1</v>
      </c>
      <c r="S9" s="9">
        <v>0</v>
      </c>
      <c r="T9" s="9">
        <v>1</v>
      </c>
      <c r="U9" s="9">
        <v>2</v>
      </c>
      <c r="V9" s="9"/>
      <c r="W9" s="9">
        <v>1</v>
      </c>
      <c r="X9" s="9">
        <v>2</v>
      </c>
      <c r="Y9" s="9">
        <v>1</v>
      </c>
      <c r="Z9" s="9">
        <v>1</v>
      </c>
      <c r="AA9" s="9">
        <v>0</v>
      </c>
      <c r="AB9" s="9">
        <v>2</v>
      </c>
      <c r="AC9" s="9"/>
      <c r="AD9" s="9">
        <v>0</v>
      </c>
      <c r="AE9" s="9">
        <v>0</v>
      </c>
      <c r="AF9" s="303">
        <f t="shared" si="1"/>
        <v>0.80769230769230771</v>
      </c>
      <c r="AG9" s="641"/>
      <c r="AH9" s="645"/>
      <c r="AI9" s="4"/>
      <c r="AJ9" s="41">
        <v>0.38888888888888901</v>
      </c>
      <c r="AK9" s="42">
        <f t="shared" si="4"/>
        <v>1</v>
      </c>
      <c r="AL9" s="43">
        <f t="shared" si="5"/>
        <v>0.8</v>
      </c>
      <c r="AM9" s="43">
        <f t="shared" si="6"/>
        <v>0.5</v>
      </c>
      <c r="AN9" s="43">
        <f t="shared" si="2"/>
        <v>0.25</v>
      </c>
      <c r="AO9" s="43">
        <f t="shared" si="3"/>
        <v>0.25</v>
      </c>
      <c r="AP9" s="90">
        <f t="shared" si="7"/>
        <v>2</v>
      </c>
      <c r="AQ9" s="66">
        <f t="shared" si="8"/>
        <v>0.79999999999999993</v>
      </c>
      <c r="AR9" s="657"/>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5" ht="21.75" thickBot="1" x14ac:dyDescent="0.2">
      <c r="A10" s="32">
        <v>0.40277777777777801</v>
      </c>
      <c r="B10" s="8">
        <v>1</v>
      </c>
      <c r="C10" s="8">
        <v>2</v>
      </c>
      <c r="D10" s="8">
        <v>0</v>
      </c>
      <c r="E10" s="8">
        <v>1</v>
      </c>
      <c r="F10" s="8">
        <v>1</v>
      </c>
      <c r="G10" s="8">
        <v>2</v>
      </c>
      <c r="H10" s="8"/>
      <c r="I10" s="8">
        <v>2</v>
      </c>
      <c r="J10" s="8">
        <v>1</v>
      </c>
      <c r="K10" s="8">
        <v>1</v>
      </c>
      <c r="L10" s="8">
        <v>1</v>
      </c>
      <c r="M10" s="8">
        <v>1</v>
      </c>
      <c r="N10" s="8">
        <v>2</v>
      </c>
      <c r="O10" s="8"/>
      <c r="P10" s="8">
        <v>2</v>
      </c>
      <c r="Q10" s="8">
        <v>1</v>
      </c>
      <c r="R10" s="8">
        <v>1</v>
      </c>
      <c r="S10" s="8">
        <v>1</v>
      </c>
      <c r="T10" s="8">
        <v>1</v>
      </c>
      <c r="U10" s="8">
        <v>2</v>
      </c>
      <c r="V10" s="8"/>
      <c r="W10" s="8">
        <v>2</v>
      </c>
      <c r="X10" s="8">
        <v>2</v>
      </c>
      <c r="Y10" s="8">
        <v>1</v>
      </c>
      <c r="Z10" s="8">
        <v>1</v>
      </c>
      <c r="AA10" s="8">
        <v>0</v>
      </c>
      <c r="AB10" s="8">
        <v>2</v>
      </c>
      <c r="AC10" s="8"/>
      <c r="AD10" s="8">
        <v>2</v>
      </c>
      <c r="AE10" s="8">
        <v>1</v>
      </c>
      <c r="AF10" s="305">
        <f t="shared" si="1"/>
        <v>1.3076923076923077</v>
      </c>
      <c r="AG10" s="642"/>
      <c r="AH10" s="646"/>
      <c r="AI10" s="4"/>
      <c r="AJ10" s="44">
        <v>0.40277777777777801</v>
      </c>
      <c r="AK10" s="45">
        <f t="shared" si="4"/>
        <v>1.8</v>
      </c>
      <c r="AL10" s="46">
        <f t="shared" si="5"/>
        <v>1.4</v>
      </c>
      <c r="AM10" s="46">
        <f t="shared" si="6"/>
        <v>0.75</v>
      </c>
      <c r="AN10" s="46">
        <f t="shared" si="2"/>
        <v>1</v>
      </c>
      <c r="AO10" s="46">
        <f t="shared" si="3"/>
        <v>0.75</v>
      </c>
      <c r="AP10" s="91">
        <f t="shared" si="7"/>
        <v>2</v>
      </c>
      <c r="AQ10" s="67">
        <f t="shared" si="8"/>
        <v>1.2833333333333334</v>
      </c>
      <c r="AR10" s="658"/>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5" ht="21" x14ac:dyDescent="0.15">
      <c r="A11" s="33">
        <v>0.41666666666666702</v>
      </c>
      <c r="B11" s="7">
        <v>2</v>
      </c>
      <c r="C11" s="7">
        <v>1</v>
      </c>
      <c r="D11" s="7">
        <v>1</v>
      </c>
      <c r="E11" s="7">
        <v>2</v>
      </c>
      <c r="F11" s="7">
        <v>2</v>
      </c>
      <c r="G11" s="7">
        <v>4</v>
      </c>
      <c r="H11" s="7"/>
      <c r="I11" s="7">
        <v>2</v>
      </c>
      <c r="J11" s="7">
        <v>1</v>
      </c>
      <c r="K11" s="7">
        <v>1</v>
      </c>
      <c r="L11" s="7">
        <v>1</v>
      </c>
      <c r="M11" s="7">
        <v>3</v>
      </c>
      <c r="N11" s="7">
        <v>4</v>
      </c>
      <c r="O11" s="7"/>
      <c r="P11" s="7">
        <v>4</v>
      </c>
      <c r="Q11" s="7">
        <v>2</v>
      </c>
      <c r="R11" s="7">
        <v>1</v>
      </c>
      <c r="S11" s="7">
        <v>0</v>
      </c>
      <c r="T11" s="7">
        <v>2</v>
      </c>
      <c r="U11" s="7">
        <v>3</v>
      </c>
      <c r="V11" s="7"/>
      <c r="W11" s="7">
        <v>3</v>
      </c>
      <c r="X11" s="7">
        <v>3</v>
      </c>
      <c r="Y11" s="7">
        <v>1</v>
      </c>
      <c r="Z11" s="7">
        <v>2</v>
      </c>
      <c r="AA11" s="7">
        <v>2</v>
      </c>
      <c r="AB11" s="7">
        <v>3</v>
      </c>
      <c r="AC11" s="7"/>
      <c r="AD11" s="7">
        <v>2</v>
      </c>
      <c r="AE11" s="7">
        <v>2</v>
      </c>
      <c r="AF11" s="306">
        <f t="shared" si="1"/>
        <v>2.0769230769230771</v>
      </c>
      <c r="AG11" s="643">
        <f>AVERAGE(AF11:AF13)*3</f>
        <v>4.5</v>
      </c>
      <c r="AH11" s="644">
        <v>5</v>
      </c>
      <c r="AI11" s="4"/>
      <c r="AJ11" s="47">
        <v>0.41666666666666702</v>
      </c>
      <c r="AK11" s="48">
        <f t="shared" si="4"/>
        <v>2.6</v>
      </c>
      <c r="AL11" s="49">
        <f t="shared" si="5"/>
        <v>1.8</v>
      </c>
      <c r="AM11" s="49">
        <f t="shared" si="6"/>
        <v>1</v>
      </c>
      <c r="AN11" s="49">
        <f t="shared" si="2"/>
        <v>1.25</v>
      </c>
      <c r="AO11" s="49">
        <f t="shared" si="3"/>
        <v>2.25</v>
      </c>
      <c r="AP11" s="92">
        <f t="shared" si="7"/>
        <v>3.5</v>
      </c>
      <c r="AQ11" s="65">
        <f t="shared" si="8"/>
        <v>2.0666666666666669</v>
      </c>
      <c r="AR11" s="656">
        <f>SUM(AQ11:AQ13)</f>
        <v>4.4833333333333343</v>
      </c>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5" ht="21" x14ac:dyDescent="0.15">
      <c r="A12" s="30">
        <v>0.43055555555555602</v>
      </c>
      <c r="B12" s="9">
        <v>2</v>
      </c>
      <c r="C12" s="9">
        <v>2</v>
      </c>
      <c r="D12" s="9">
        <v>1</v>
      </c>
      <c r="E12" s="9">
        <v>0</v>
      </c>
      <c r="F12" s="9">
        <v>2</v>
      </c>
      <c r="G12" s="9">
        <v>1</v>
      </c>
      <c r="H12" s="9"/>
      <c r="I12" s="9">
        <v>3</v>
      </c>
      <c r="J12" s="9">
        <v>1</v>
      </c>
      <c r="K12" s="9">
        <v>1</v>
      </c>
      <c r="L12" s="9">
        <v>1</v>
      </c>
      <c r="M12" s="9">
        <v>2</v>
      </c>
      <c r="N12" s="9">
        <v>1</v>
      </c>
      <c r="O12" s="9"/>
      <c r="P12" s="9">
        <v>2</v>
      </c>
      <c r="Q12" s="9">
        <v>1</v>
      </c>
      <c r="R12" s="9">
        <v>0</v>
      </c>
      <c r="S12" s="9">
        <v>1</v>
      </c>
      <c r="T12" s="9">
        <v>2</v>
      </c>
      <c r="U12" s="9">
        <v>2</v>
      </c>
      <c r="V12" s="9"/>
      <c r="W12" s="9">
        <v>1</v>
      </c>
      <c r="X12" s="9">
        <v>2</v>
      </c>
      <c r="Y12" s="9">
        <v>1</v>
      </c>
      <c r="Z12" s="9">
        <v>0</v>
      </c>
      <c r="AA12" s="9">
        <v>1</v>
      </c>
      <c r="AB12" s="9">
        <v>2</v>
      </c>
      <c r="AC12" s="9"/>
      <c r="AD12" s="9">
        <v>1</v>
      </c>
      <c r="AE12" s="9">
        <v>1</v>
      </c>
      <c r="AF12" s="303">
        <f t="shared" si="1"/>
        <v>1.3076923076923077</v>
      </c>
      <c r="AG12" s="641"/>
      <c r="AH12" s="645"/>
      <c r="AI12" s="4"/>
      <c r="AJ12" s="41">
        <v>0.43055555555555602</v>
      </c>
      <c r="AK12" s="42">
        <f t="shared" si="4"/>
        <v>1.8</v>
      </c>
      <c r="AL12" s="43">
        <f t="shared" si="5"/>
        <v>1.4</v>
      </c>
      <c r="AM12" s="43">
        <f t="shared" si="6"/>
        <v>0.75</v>
      </c>
      <c r="AN12" s="43">
        <f t="shared" si="2"/>
        <v>0.5</v>
      </c>
      <c r="AO12" s="43">
        <f t="shared" si="3"/>
        <v>1.75</v>
      </c>
      <c r="AP12" s="90">
        <f t="shared" si="7"/>
        <v>1.5</v>
      </c>
      <c r="AQ12" s="66">
        <f t="shared" si="8"/>
        <v>1.2833333333333334</v>
      </c>
      <c r="AR12" s="657"/>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5" ht="21.75" thickBot="1" x14ac:dyDescent="0.2">
      <c r="A13" s="32">
        <v>0.44444444444444497</v>
      </c>
      <c r="B13" s="8">
        <v>0</v>
      </c>
      <c r="C13" s="8">
        <v>2</v>
      </c>
      <c r="D13" s="8">
        <v>1</v>
      </c>
      <c r="E13" s="8">
        <v>1</v>
      </c>
      <c r="F13" s="8">
        <v>2</v>
      </c>
      <c r="G13" s="8">
        <v>2</v>
      </c>
      <c r="H13" s="8"/>
      <c r="I13" s="8">
        <v>0</v>
      </c>
      <c r="J13" s="8">
        <v>1</v>
      </c>
      <c r="K13" s="8">
        <v>2</v>
      </c>
      <c r="L13" s="8">
        <v>0</v>
      </c>
      <c r="M13" s="8">
        <v>2</v>
      </c>
      <c r="N13" s="8">
        <v>2</v>
      </c>
      <c r="O13" s="8"/>
      <c r="P13" s="8">
        <v>2</v>
      </c>
      <c r="Q13" s="8">
        <v>1</v>
      </c>
      <c r="R13" s="8">
        <v>1</v>
      </c>
      <c r="S13" s="8">
        <v>1</v>
      </c>
      <c r="T13" s="8">
        <v>1</v>
      </c>
      <c r="U13" s="8">
        <v>1</v>
      </c>
      <c r="V13" s="8"/>
      <c r="W13" s="8">
        <v>0</v>
      </c>
      <c r="X13" s="8">
        <v>2</v>
      </c>
      <c r="Y13" s="8">
        <v>0</v>
      </c>
      <c r="Z13" s="8">
        <v>1</v>
      </c>
      <c r="AA13" s="8">
        <v>1</v>
      </c>
      <c r="AB13" s="8">
        <v>2</v>
      </c>
      <c r="AC13" s="8"/>
      <c r="AD13" s="8">
        <v>0</v>
      </c>
      <c r="AE13" s="8">
        <v>1</v>
      </c>
      <c r="AF13" s="305">
        <f t="shared" si="1"/>
        <v>1.1153846153846154</v>
      </c>
      <c r="AG13" s="642"/>
      <c r="AH13" s="646"/>
      <c r="AI13" s="4"/>
      <c r="AJ13" s="44">
        <v>0.44444444444444497</v>
      </c>
      <c r="AK13" s="45">
        <f t="shared" si="4"/>
        <v>0.4</v>
      </c>
      <c r="AL13" s="46">
        <f t="shared" si="5"/>
        <v>1.4</v>
      </c>
      <c r="AM13" s="46">
        <f t="shared" si="6"/>
        <v>1</v>
      </c>
      <c r="AN13" s="46">
        <f t="shared" si="2"/>
        <v>0.75</v>
      </c>
      <c r="AO13" s="46">
        <f t="shared" si="3"/>
        <v>1.5</v>
      </c>
      <c r="AP13" s="91">
        <f t="shared" si="7"/>
        <v>1.75</v>
      </c>
      <c r="AQ13" s="67">
        <f t="shared" si="8"/>
        <v>1.1333333333333333</v>
      </c>
      <c r="AR13" s="658"/>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5" ht="21" x14ac:dyDescent="0.15">
      <c r="A14" s="33">
        <v>0.45833333333333398</v>
      </c>
      <c r="B14" s="7">
        <v>2</v>
      </c>
      <c r="C14" s="7">
        <v>1</v>
      </c>
      <c r="D14" s="7">
        <v>2</v>
      </c>
      <c r="E14" s="7">
        <v>0</v>
      </c>
      <c r="F14" s="7">
        <v>1</v>
      </c>
      <c r="G14" s="7">
        <v>3</v>
      </c>
      <c r="H14" s="7"/>
      <c r="I14" s="7">
        <v>1</v>
      </c>
      <c r="J14" s="7">
        <v>1</v>
      </c>
      <c r="K14" s="7">
        <v>1</v>
      </c>
      <c r="L14" s="7">
        <v>0</v>
      </c>
      <c r="M14" s="7">
        <v>2</v>
      </c>
      <c r="N14" s="7">
        <v>3</v>
      </c>
      <c r="O14" s="7"/>
      <c r="P14" s="7">
        <v>2</v>
      </c>
      <c r="Q14" s="7">
        <v>1</v>
      </c>
      <c r="R14" s="7">
        <v>1</v>
      </c>
      <c r="S14" s="7">
        <v>1</v>
      </c>
      <c r="T14" s="7">
        <v>3</v>
      </c>
      <c r="U14" s="7">
        <v>2</v>
      </c>
      <c r="V14" s="7"/>
      <c r="W14" s="7">
        <v>0</v>
      </c>
      <c r="X14" s="7">
        <v>2</v>
      </c>
      <c r="Y14" s="7">
        <v>1</v>
      </c>
      <c r="Z14" s="7">
        <v>2</v>
      </c>
      <c r="AA14" s="7">
        <v>2</v>
      </c>
      <c r="AB14" s="7">
        <v>3</v>
      </c>
      <c r="AC14" s="7"/>
      <c r="AD14" s="7">
        <v>2</v>
      </c>
      <c r="AE14" s="7">
        <v>1</v>
      </c>
      <c r="AF14" s="306">
        <f t="shared" si="1"/>
        <v>1.5384615384615385</v>
      </c>
      <c r="AG14" s="643">
        <f>AVERAGE(AF14:AF16)*3</f>
        <v>2.8846153846153846</v>
      </c>
      <c r="AH14" s="644">
        <v>4.5</v>
      </c>
      <c r="AI14" s="4"/>
      <c r="AJ14" s="47">
        <v>0.45833333333333398</v>
      </c>
      <c r="AK14" s="48">
        <f t="shared" si="4"/>
        <v>1.4</v>
      </c>
      <c r="AL14" s="49">
        <f t="shared" si="5"/>
        <v>1.2</v>
      </c>
      <c r="AM14" s="49">
        <f t="shared" si="6"/>
        <v>1.25</v>
      </c>
      <c r="AN14" s="49">
        <f t="shared" si="2"/>
        <v>0.75</v>
      </c>
      <c r="AO14" s="49">
        <f t="shared" si="3"/>
        <v>2</v>
      </c>
      <c r="AP14" s="92">
        <f t="shared" si="7"/>
        <v>2.75</v>
      </c>
      <c r="AQ14" s="65">
        <f t="shared" si="8"/>
        <v>1.5583333333333333</v>
      </c>
      <c r="AR14" s="656">
        <f>SUM(AQ14:AQ16)</f>
        <v>2.8833333333333333</v>
      </c>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ht="21" x14ac:dyDescent="0.15">
      <c r="A15" s="30">
        <v>0.47222222222222299</v>
      </c>
      <c r="B15" s="9">
        <v>1</v>
      </c>
      <c r="C15" s="9">
        <v>1</v>
      </c>
      <c r="D15" s="9">
        <v>0</v>
      </c>
      <c r="E15" s="9">
        <v>0</v>
      </c>
      <c r="F15" s="9">
        <v>0</v>
      </c>
      <c r="G15" s="9">
        <v>2</v>
      </c>
      <c r="H15" s="9"/>
      <c r="I15" s="9">
        <v>1</v>
      </c>
      <c r="J15" s="9">
        <v>1</v>
      </c>
      <c r="K15" s="9">
        <v>1</v>
      </c>
      <c r="L15" s="9">
        <v>0</v>
      </c>
      <c r="M15" s="9">
        <v>1</v>
      </c>
      <c r="N15" s="9">
        <v>2</v>
      </c>
      <c r="O15" s="9"/>
      <c r="P15" s="9">
        <v>2</v>
      </c>
      <c r="Q15" s="9">
        <v>0</v>
      </c>
      <c r="R15" s="9">
        <v>0</v>
      </c>
      <c r="S15" s="9">
        <v>0</v>
      </c>
      <c r="T15" s="9">
        <v>0</v>
      </c>
      <c r="U15" s="9">
        <v>1</v>
      </c>
      <c r="V15" s="9"/>
      <c r="W15" s="9">
        <v>1</v>
      </c>
      <c r="X15" s="9">
        <v>2</v>
      </c>
      <c r="Y15" s="9">
        <v>0</v>
      </c>
      <c r="Z15" s="9">
        <v>1</v>
      </c>
      <c r="AA15" s="9">
        <v>0</v>
      </c>
      <c r="AB15" s="9">
        <v>2</v>
      </c>
      <c r="AC15" s="9"/>
      <c r="AD15" s="9">
        <v>0</v>
      </c>
      <c r="AE15" s="9">
        <v>0</v>
      </c>
      <c r="AF15" s="303">
        <f t="shared" si="1"/>
        <v>0.73076923076923073</v>
      </c>
      <c r="AG15" s="641"/>
      <c r="AH15" s="645"/>
      <c r="AI15" s="4"/>
      <c r="AJ15" s="41">
        <v>0.47222222222222299</v>
      </c>
      <c r="AK15" s="42">
        <f t="shared" si="4"/>
        <v>1</v>
      </c>
      <c r="AL15" s="43">
        <f t="shared" si="5"/>
        <v>0.8</v>
      </c>
      <c r="AM15" s="43">
        <f t="shared" si="6"/>
        <v>0.25</v>
      </c>
      <c r="AN15" s="43">
        <f t="shared" si="2"/>
        <v>0.25</v>
      </c>
      <c r="AO15" s="43">
        <f t="shared" si="3"/>
        <v>0.25</v>
      </c>
      <c r="AP15" s="90">
        <f t="shared" si="7"/>
        <v>1.75</v>
      </c>
      <c r="AQ15" s="66">
        <f t="shared" si="8"/>
        <v>0.71666666666666667</v>
      </c>
      <c r="AR15" s="657"/>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ht="21.75" thickBot="1" x14ac:dyDescent="0.2">
      <c r="A16" s="75">
        <v>0.48611111111111099</v>
      </c>
      <c r="B16" s="76">
        <v>1</v>
      </c>
      <c r="C16" s="76">
        <v>0</v>
      </c>
      <c r="D16" s="76">
        <v>0</v>
      </c>
      <c r="E16" s="76">
        <v>0</v>
      </c>
      <c r="F16" s="76">
        <v>0</v>
      </c>
      <c r="G16" s="76">
        <v>3</v>
      </c>
      <c r="H16" s="76"/>
      <c r="I16" s="76">
        <v>0</v>
      </c>
      <c r="J16" s="76">
        <v>1</v>
      </c>
      <c r="K16" s="76">
        <v>0</v>
      </c>
      <c r="L16" s="76">
        <v>0</v>
      </c>
      <c r="M16" s="76">
        <v>0</v>
      </c>
      <c r="N16" s="76">
        <v>2</v>
      </c>
      <c r="O16" s="76"/>
      <c r="P16" s="76">
        <v>2</v>
      </c>
      <c r="Q16" s="76">
        <v>0</v>
      </c>
      <c r="R16" s="76">
        <v>1</v>
      </c>
      <c r="S16" s="76">
        <v>0</v>
      </c>
      <c r="T16" s="76">
        <v>0</v>
      </c>
      <c r="U16" s="76">
        <v>1</v>
      </c>
      <c r="V16" s="76"/>
      <c r="W16" s="76">
        <v>0</v>
      </c>
      <c r="X16" s="76">
        <v>2</v>
      </c>
      <c r="Y16" s="76">
        <v>0</v>
      </c>
      <c r="Z16" s="76">
        <v>0</v>
      </c>
      <c r="AA16" s="76">
        <v>0</v>
      </c>
      <c r="AB16" s="76">
        <v>2</v>
      </c>
      <c r="AC16" s="76"/>
      <c r="AD16" s="76">
        <v>0</v>
      </c>
      <c r="AE16" s="76">
        <v>1</v>
      </c>
      <c r="AF16" s="307">
        <f t="shared" si="1"/>
        <v>0.61538461538461542</v>
      </c>
      <c r="AG16" s="650"/>
      <c r="AH16" s="659"/>
      <c r="AI16" s="4"/>
      <c r="AJ16" s="143">
        <v>0.48611111111111099</v>
      </c>
      <c r="AK16" s="81">
        <f t="shared" si="4"/>
        <v>0.6</v>
      </c>
      <c r="AL16" s="82">
        <f t="shared" si="5"/>
        <v>0.8</v>
      </c>
      <c r="AM16" s="82">
        <f t="shared" si="6"/>
        <v>0.25</v>
      </c>
      <c r="AN16" s="82">
        <f t="shared" si="2"/>
        <v>0</v>
      </c>
      <c r="AO16" s="82">
        <f t="shared" si="3"/>
        <v>0</v>
      </c>
      <c r="AP16" s="94">
        <f t="shared" si="7"/>
        <v>2</v>
      </c>
      <c r="AQ16" s="162">
        <f t="shared" si="8"/>
        <v>0.60833333333333328</v>
      </c>
      <c r="AR16" s="660"/>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308"/>
      <c r="AG17" s="304"/>
      <c r="AH17" s="166"/>
      <c r="AI17" s="4"/>
      <c r="AJ17" s="174"/>
      <c r="AK17" s="174"/>
      <c r="AL17" s="174"/>
      <c r="AM17" s="174"/>
      <c r="AN17" s="174"/>
      <c r="AO17" s="174"/>
      <c r="AP17" s="174"/>
      <c r="AQ17" s="174"/>
      <c r="AR17" s="17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ht="21" x14ac:dyDescent="0.15">
      <c r="A18" s="72">
        <v>0.66666666666666796</v>
      </c>
      <c r="B18" s="73">
        <v>2</v>
      </c>
      <c r="C18" s="73">
        <v>1</v>
      </c>
      <c r="D18" s="73">
        <v>3</v>
      </c>
      <c r="E18" s="73">
        <v>2</v>
      </c>
      <c r="F18" s="73">
        <v>2</v>
      </c>
      <c r="G18" s="73"/>
      <c r="H18" s="73"/>
      <c r="I18" s="73">
        <v>2</v>
      </c>
      <c r="J18" s="73">
        <v>1</v>
      </c>
      <c r="K18" s="73">
        <v>0</v>
      </c>
      <c r="L18" s="73">
        <v>1</v>
      </c>
      <c r="M18" s="73">
        <v>2</v>
      </c>
      <c r="N18" s="73"/>
      <c r="O18" s="73"/>
      <c r="P18" s="73">
        <v>3</v>
      </c>
      <c r="Q18" s="73">
        <v>2</v>
      </c>
      <c r="R18" s="73">
        <v>1</v>
      </c>
      <c r="S18" s="73">
        <v>0</v>
      </c>
      <c r="T18" s="73">
        <v>2</v>
      </c>
      <c r="U18" s="73"/>
      <c r="V18" s="73"/>
      <c r="W18" s="73">
        <v>4</v>
      </c>
      <c r="X18" s="73">
        <v>2</v>
      </c>
      <c r="Y18" s="73">
        <v>1</v>
      </c>
      <c r="Z18" s="73">
        <v>3</v>
      </c>
      <c r="AA18" s="73">
        <v>1</v>
      </c>
      <c r="AB18" s="73"/>
      <c r="AC18" s="73"/>
      <c r="AD18" s="73">
        <v>1</v>
      </c>
      <c r="AE18" s="73">
        <v>2</v>
      </c>
      <c r="AF18" s="309">
        <f t="shared" ref="AF18:AF29" si="9">AVERAGE(B18:AE18)</f>
        <v>1.7272727272727273</v>
      </c>
      <c r="AG18" s="640">
        <f>AVERAGE(AF18:AF20)*3</f>
        <v>4.1818181818181817</v>
      </c>
      <c r="AH18" s="661">
        <v>5</v>
      </c>
      <c r="AI18" s="4"/>
      <c r="AJ18" s="38">
        <v>0.66666666666666796</v>
      </c>
      <c r="AK18" s="39">
        <f>AVERAGE(B18,I18,P18,W18,AD18)</f>
        <v>2.4</v>
      </c>
      <c r="AL18" s="40">
        <f>AVERAGE(C18,J18,Q18,X18,AE18)</f>
        <v>1.6</v>
      </c>
      <c r="AM18" s="40">
        <f>AVERAGE(D18,K18,R18,Y18)</f>
        <v>1.25</v>
      </c>
      <c r="AN18" s="40">
        <f t="shared" ref="AN18:AN30" si="10">AVERAGE(E18,L18,S18,Z18)</f>
        <v>1.5</v>
      </c>
      <c r="AO18" s="40">
        <f t="shared" ref="AO18:AO30" si="11">AVERAGE(F18,M18,T18,AA18)</f>
        <v>1.75</v>
      </c>
      <c r="AP18" s="95"/>
      <c r="AQ18" s="66">
        <f>AVERAGE(AK18:AO18)</f>
        <v>1.7</v>
      </c>
      <c r="AR18" s="662">
        <f>SUM(AQ18:AQ20)</f>
        <v>4.17</v>
      </c>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ht="21" x14ac:dyDescent="0.15">
      <c r="A19" s="30">
        <v>0.68055555555555702</v>
      </c>
      <c r="B19" s="9">
        <v>2</v>
      </c>
      <c r="C19" s="9">
        <v>0</v>
      </c>
      <c r="D19" s="9">
        <v>0</v>
      </c>
      <c r="E19" s="9">
        <v>2</v>
      </c>
      <c r="F19" s="9">
        <v>3</v>
      </c>
      <c r="G19" s="9"/>
      <c r="H19" s="9"/>
      <c r="I19" s="9">
        <v>2</v>
      </c>
      <c r="J19" s="9">
        <v>2</v>
      </c>
      <c r="K19" s="9">
        <v>1</v>
      </c>
      <c r="L19" s="9">
        <v>0</v>
      </c>
      <c r="M19" s="9">
        <v>2</v>
      </c>
      <c r="N19" s="9"/>
      <c r="O19" s="9"/>
      <c r="P19" s="9">
        <v>2</v>
      </c>
      <c r="Q19" s="9">
        <v>0</v>
      </c>
      <c r="R19" s="9">
        <v>2</v>
      </c>
      <c r="S19" s="9">
        <v>2</v>
      </c>
      <c r="T19" s="9">
        <v>2</v>
      </c>
      <c r="U19" s="9"/>
      <c r="V19" s="9"/>
      <c r="W19" s="9">
        <v>1</v>
      </c>
      <c r="X19" s="9">
        <v>2</v>
      </c>
      <c r="Y19" s="9">
        <v>2</v>
      </c>
      <c r="Z19" s="9">
        <v>2</v>
      </c>
      <c r="AA19" s="9">
        <v>1</v>
      </c>
      <c r="AB19" s="9"/>
      <c r="AC19" s="9"/>
      <c r="AD19" s="9">
        <v>1</v>
      </c>
      <c r="AE19" s="9">
        <v>1</v>
      </c>
      <c r="AF19" s="303">
        <f t="shared" si="9"/>
        <v>1.4545454545454546</v>
      </c>
      <c r="AG19" s="641"/>
      <c r="AH19" s="645"/>
      <c r="AI19" s="4"/>
      <c r="AJ19" s="41">
        <v>0.68055555555555702</v>
      </c>
      <c r="AK19" s="42">
        <f t="shared" ref="AK19:AK29" si="12">AVERAGE(B19,I19,P19,W19,AD19)</f>
        <v>1.6</v>
      </c>
      <c r="AL19" s="43">
        <f t="shared" ref="AL19:AL29" si="13">AVERAGE(C19,J19,Q19,X19,AE19)</f>
        <v>1</v>
      </c>
      <c r="AM19" s="43">
        <f t="shared" ref="AM19:AM30" si="14">AVERAGE(D19,K19,R19,Y19)</f>
        <v>1.25</v>
      </c>
      <c r="AN19" s="43">
        <f t="shared" si="10"/>
        <v>1.5</v>
      </c>
      <c r="AO19" s="43">
        <f t="shared" si="11"/>
        <v>2</v>
      </c>
      <c r="AP19" s="90"/>
      <c r="AQ19" s="66">
        <f>AVERAGE(AK19:AO19)</f>
        <v>1.47</v>
      </c>
      <c r="AR19" s="662"/>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ht="21.75" thickBot="1" x14ac:dyDescent="0.2">
      <c r="A20" s="32">
        <v>0.69444444444444597</v>
      </c>
      <c r="B20" s="8">
        <v>2</v>
      </c>
      <c r="C20" s="8">
        <v>0</v>
      </c>
      <c r="D20" s="8">
        <v>1</v>
      </c>
      <c r="E20" s="8">
        <v>0</v>
      </c>
      <c r="F20" s="8">
        <v>2</v>
      </c>
      <c r="G20" s="8"/>
      <c r="H20" s="8"/>
      <c r="I20" s="8">
        <v>2</v>
      </c>
      <c r="J20" s="8">
        <v>1</v>
      </c>
      <c r="K20" s="8">
        <v>0</v>
      </c>
      <c r="L20" s="8">
        <v>1</v>
      </c>
      <c r="M20" s="8">
        <v>1</v>
      </c>
      <c r="N20" s="8"/>
      <c r="O20" s="8"/>
      <c r="P20" s="8">
        <v>1</v>
      </c>
      <c r="Q20" s="8">
        <v>2</v>
      </c>
      <c r="R20" s="8">
        <v>1</v>
      </c>
      <c r="S20" s="8">
        <v>1</v>
      </c>
      <c r="T20" s="8">
        <v>1</v>
      </c>
      <c r="U20" s="8"/>
      <c r="V20" s="8"/>
      <c r="W20" s="8">
        <v>2</v>
      </c>
      <c r="X20" s="8">
        <v>0</v>
      </c>
      <c r="Y20" s="8">
        <v>2</v>
      </c>
      <c r="Z20" s="8">
        <v>2</v>
      </c>
      <c r="AA20" s="8">
        <v>0</v>
      </c>
      <c r="AB20" s="8"/>
      <c r="AC20" s="8"/>
      <c r="AD20" s="8">
        <v>0</v>
      </c>
      <c r="AE20" s="8">
        <v>0</v>
      </c>
      <c r="AF20" s="310">
        <f t="shared" si="9"/>
        <v>1</v>
      </c>
      <c r="AG20" s="642"/>
      <c r="AH20" s="646"/>
      <c r="AI20" s="4"/>
      <c r="AJ20" s="44">
        <v>0.69444444444444597</v>
      </c>
      <c r="AK20" s="45">
        <f t="shared" si="12"/>
        <v>1.4</v>
      </c>
      <c r="AL20" s="46">
        <f t="shared" si="13"/>
        <v>0.6</v>
      </c>
      <c r="AM20" s="46">
        <f t="shared" si="14"/>
        <v>1</v>
      </c>
      <c r="AN20" s="46">
        <f t="shared" si="10"/>
        <v>1</v>
      </c>
      <c r="AO20" s="46">
        <f t="shared" si="11"/>
        <v>1</v>
      </c>
      <c r="AP20" s="91"/>
      <c r="AQ20" s="67">
        <f t="shared" ref="AQ20:AQ31" si="15">AVERAGE(AK20:AO20)</f>
        <v>1</v>
      </c>
      <c r="AR20" s="663"/>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ht="21" x14ac:dyDescent="0.15">
      <c r="A21" s="33">
        <v>0.70833333333333504</v>
      </c>
      <c r="B21" s="7">
        <v>0</v>
      </c>
      <c r="C21" s="7">
        <v>1</v>
      </c>
      <c r="D21" s="7">
        <v>1</v>
      </c>
      <c r="E21" s="7">
        <v>2</v>
      </c>
      <c r="F21" s="7">
        <v>3</v>
      </c>
      <c r="G21" s="7"/>
      <c r="H21" s="7"/>
      <c r="I21" s="7">
        <v>2</v>
      </c>
      <c r="J21" s="7">
        <v>2</v>
      </c>
      <c r="K21" s="7">
        <v>2</v>
      </c>
      <c r="L21" s="7">
        <v>2</v>
      </c>
      <c r="M21" s="7">
        <v>3</v>
      </c>
      <c r="N21" s="7"/>
      <c r="O21" s="7"/>
      <c r="P21" s="7">
        <v>2</v>
      </c>
      <c r="Q21" s="7">
        <v>2</v>
      </c>
      <c r="R21" s="7">
        <v>3</v>
      </c>
      <c r="S21" s="7">
        <v>1</v>
      </c>
      <c r="T21" s="7">
        <v>0</v>
      </c>
      <c r="U21" s="7"/>
      <c r="V21" s="7"/>
      <c r="W21" s="7">
        <v>1</v>
      </c>
      <c r="X21" s="7">
        <v>1</v>
      </c>
      <c r="Y21" s="7">
        <v>2</v>
      </c>
      <c r="Z21" s="7">
        <v>2</v>
      </c>
      <c r="AA21" s="7">
        <v>1</v>
      </c>
      <c r="AB21" s="7"/>
      <c r="AC21" s="7"/>
      <c r="AD21" s="7">
        <v>2</v>
      </c>
      <c r="AE21" s="7">
        <v>0</v>
      </c>
      <c r="AF21" s="302">
        <f t="shared" si="9"/>
        <v>1.5909090909090908</v>
      </c>
      <c r="AG21" s="643">
        <f>AVERAGE(AF21:AF23)*3</f>
        <v>4.6818181818181817</v>
      </c>
      <c r="AH21" s="644">
        <v>4.5</v>
      </c>
      <c r="AI21" s="4"/>
      <c r="AJ21" s="47">
        <v>0.70833333333333504</v>
      </c>
      <c r="AK21" s="48">
        <f t="shared" si="12"/>
        <v>1.4</v>
      </c>
      <c r="AL21" s="49">
        <f t="shared" si="13"/>
        <v>1.2</v>
      </c>
      <c r="AM21" s="49">
        <f t="shared" si="14"/>
        <v>2</v>
      </c>
      <c r="AN21" s="49">
        <f t="shared" si="10"/>
        <v>1.75</v>
      </c>
      <c r="AO21" s="49">
        <f t="shared" si="11"/>
        <v>1.75</v>
      </c>
      <c r="AP21" s="92"/>
      <c r="AQ21" s="65">
        <f t="shared" si="15"/>
        <v>1.6199999999999999</v>
      </c>
      <c r="AR21" s="656">
        <f>SUM(AQ21:AQ23)</f>
        <v>4.6999999999999993</v>
      </c>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ht="21" x14ac:dyDescent="0.15">
      <c r="A22" s="30">
        <v>0.72222222222222399</v>
      </c>
      <c r="B22" s="9">
        <v>1</v>
      </c>
      <c r="C22" s="9">
        <v>1</v>
      </c>
      <c r="D22" s="9">
        <v>1</v>
      </c>
      <c r="E22" s="9">
        <v>2</v>
      </c>
      <c r="F22" s="9">
        <v>2</v>
      </c>
      <c r="G22" s="9"/>
      <c r="H22" s="9"/>
      <c r="I22" s="9">
        <v>2</v>
      </c>
      <c r="J22" s="9">
        <v>2</v>
      </c>
      <c r="K22" s="9">
        <v>2</v>
      </c>
      <c r="L22" s="9">
        <v>2</v>
      </c>
      <c r="M22" s="9">
        <v>2</v>
      </c>
      <c r="N22" s="9"/>
      <c r="O22" s="9"/>
      <c r="P22" s="9">
        <v>2</v>
      </c>
      <c r="Q22" s="9">
        <v>2</v>
      </c>
      <c r="R22" s="9">
        <v>2</v>
      </c>
      <c r="S22" s="9">
        <v>2</v>
      </c>
      <c r="T22" s="9">
        <v>0</v>
      </c>
      <c r="U22" s="9"/>
      <c r="V22" s="9"/>
      <c r="W22" s="9">
        <v>2</v>
      </c>
      <c r="X22" s="9">
        <v>2</v>
      </c>
      <c r="Y22" s="9">
        <v>2</v>
      </c>
      <c r="Z22" s="9">
        <v>2</v>
      </c>
      <c r="AA22" s="9">
        <v>1</v>
      </c>
      <c r="AB22" s="9"/>
      <c r="AC22" s="9"/>
      <c r="AD22" s="9">
        <v>2</v>
      </c>
      <c r="AE22" s="9">
        <v>2</v>
      </c>
      <c r="AF22" s="303">
        <f t="shared" si="9"/>
        <v>1.7272727272727273</v>
      </c>
      <c r="AG22" s="641"/>
      <c r="AH22" s="645"/>
      <c r="AI22" s="4"/>
      <c r="AJ22" s="41">
        <v>0.72222222222222399</v>
      </c>
      <c r="AK22" s="42">
        <f t="shared" si="12"/>
        <v>1.8</v>
      </c>
      <c r="AL22" s="43">
        <f t="shared" si="13"/>
        <v>1.8</v>
      </c>
      <c r="AM22" s="43">
        <f t="shared" si="14"/>
        <v>1.75</v>
      </c>
      <c r="AN22" s="43">
        <f t="shared" si="10"/>
        <v>2</v>
      </c>
      <c r="AO22" s="43">
        <f t="shared" si="11"/>
        <v>1.25</v>
      </c>
      <c r="AP22" s="90"/>
      <c r="AQ22" s="66">
        <f t="shared" si="15"/>
        <v>1.72</v>
      </c>
      <c r="AR22" s="657"/>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ht="21.75" thickBot="1" x14ac:dyDescent="0.2">
      <c r="A23" s="32">
        <v>0.73611111111111305</v>
      </c>
      <c r="B23" s="8">
        <v>2</v>
      </c>
      <c r="C23" s="8">
        <v>0</v>
      </c>
      <c r="D23" s="8">
        <v>1</v>
      </c>
      <c r="E23" s="8">
        <v>2</v>
      </c>
      <c r="F23" s="8">
        <v>0</v>
      </c>
      <c r="G23" s="8"/>
      <c r="H23" s="8"/>
      <c r="I23" s="8">
        <v>2</v>
      </c>
      <c r="J23" s="8">
        <v>2</v>
      </c>
      <c r="K23" s="8">
        <v>0</v>
      </c>
      <c r="L23" s="8">
        <v>2</v>
      </c>
      <c r="M23" s="8">
        <v>2</v>
      </c>
      <c r="N23" s="8"/>
      <c r="O23" s="8"/>
      <c r="P23" s="8">
        <v>1</v>
      </c>
      <c r="Q23" s="8">
        <v>1</v>
      </c>
      <c r="R23" s="8">
        <v>1</v>
      </c>
      <c r="S23" s="8">
        <v>1</v>
      </c>
      <c r="T23" s="8">
        <v>1</v>
      </c>
      <c r="U23" s="8"/>
      <c r="V23" s="8"/>
      <c r="W23" s="8">
        <v>2</v>
      </c>
      <c r="X23" s="8">
        <v>2</v>
      </c>
      <c r="Y23" s="8">
        <v>2</v>
      </c>
      <c r="Z23" s="8">
        <v>2</v>
      </c>
      <c r="AA23" s="8">
        <v>2</v>
      </c>
      <c r="AB23" s="8"/>
      <c r="AC23" s="8"/>
      <c r="AD23" s="8">
        <v>2</v>
      </c>
      <c r="AE23" s="8">
        <v>0</v>
      </c>
      <c r="AF23" s="305">
        <f t="shared" si="9"/>
        <v>1.3636363636363635</v>
      </c>
      <c r="AG23" s="642"/>
      <c r="AH23" s="646"/>
      <c r="AI23" s="4"/>
      <c r="AJ23" s="44">
        <v>0.73611111111111305</v>
      </c>
      <c r="AK23" s="45">
        <f t="shared" si="12"/>
        <v>1.8</v>
      </c>
      <c r="AL23" s="46">
        <f t="shared" si="13"/>
        <v>1</v>
      </c>
      <c r="AM23" s="46">
        <f t="shared" si="14"/>
        <v>1</v>
      </c>
      <c r="AN23" s="46">
        <f t="shared" si="10"/>
        <v>1.75</v>
      </c>
      <c r="AO23" s="46">
        <f t="shared" si="11"/>
        <v>1.25</v>
      </c>
      <c r="AP23" s="91"/>
      <c r="AQ23" s="67">
        <f t="shared" si="15"/>
        <v>1.3599999999999999</v>
      </c>
      <c r="AR23" s="658"/>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ht="21" x14ac:dyDescent="0.15">
      <c r="A24" s="33">
        <v>0.750000000000002</v>
      </c>
      <c r="B24" s="7">
        <v>2</v>
      </c>
      <c r="C24" s="7">
        <v>2</v>
      </c>
      <c r="D24" s="7">
        <v>2</v>
      </c>
      <c r="E24" s="7">
        <v>3</v>
      </c>
      <c r="F24" s="7">
        <v>3</v>
      </c>
      <c r="G24" s="7"/>
      <c r="H24" s="7"/>
      <c r="I24" s="7">
        <v>2</v>
      </c>
      <c r="J24" s="7">
        <v>4</v>
      </c>
      <c r="K24" s="7">
        <v>1</v>
      </c>
      <c r="L24" s="7">
        <v>3</v>
      </c>
      <c r="M24" s="7">
        <v>3</v>
      </c>
      <c r="N24" s="7"/>
      <c r="O24" s="7"/>
      <c r="P24" s="7">
        <v>1</v>
      </c>
      <c r="Q24" s="7">
        <v>3</v>
      </c>
      <c r="R24" s="7">
        <v>1</v>
      </c>
      <c r="S24" s="7">
        <v>2</v>
      </c>
      <c r="T24" s="7">
        <v>1</v>
      </c>
      <c r="U24" s="7"/>
      <c r="V24" s="7"/>
      <c r="W24" s="7">
        <v>3</v>
      </c>
      <c r="X24" s="7">
        <v>2</v>
      </c>
      <c r="Y24" s="7">
        <v>0</v>
      </c>
      <c r="Z24" s="7">
        <v>2</v>
      </c>
      <c r="AA24" s="7">
        <v>2</v>
      </c>
      <c r="AB24" s="7"/>
      <c r="AC24" s="7"/>
      <c r="AD24" s="7">
        <v>2</v>
      </c>
      <c r="AE24" s="7">
        <v>3</v>
      </c>
      <c r="AF24" s="306">
        <f t="shared" si="9"/>
        <v>2.1363636363636362</v>
      </c>
      <c r="AG24" s="643">
        <f>AVERAGE(AF24:AF26)*3</f>
        <v>4.954545454545455</v>
      </c>
      <c r="AH24" s="644">
        <v>5.5</v>
      </c>
      <c r="AI24" s="4"/>
      <c r="AJ24" s="47">
        <v>0.750000000000002</v>
      </c>
      <c r="AK24" s="48">
        <f t="shared" si="12"/>
        <v>2</v>
      </c>
      <c r="AL24" s="49">
        <f t="shared" si="13"/>
        <v>2.8</v>
      </c>
      <c r="AM24" s="49">
        <f t="shared" si="14"/>
        <v>1</v>
      </c>
      <c r="AN24" s="49">
        <f t="shared" si="10"/>
        <v>2.5</v>
      </c>
      <c r="AO24" s="49">
        <f t="shared" si="11"/>
        <v>2.25</v>
      </c>
      <c r="AP24" s="92"/>
      <c r="AQ24" s="65">
        <f t="shared" si="15"/>
        <v>2.1100000000000003</v>
      </c>
      <c r="AR24" s="656">
        <f>SUM(AQ24:AQ26)</f>
        <v>4.91</v>
      </c>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ht="21" x14ac:dyDescent="0.15">
      <c r="A25" s="30">
        <v>0.76388888888888995</v>
      </c>
      <c r="B25" s="9">
        <v>3</v>
      </c>
      <c r="C25" s="9">
        <v>2</v>
      </c>
      <c r="D25" s="9">
        <v>0</v>
      </c>
      <c r="E25" s="9">
        <v>1</v>
      </c>
      <c r="F25" s="9">
        <v>1</v>
      </c>
      <c r="G25" s="9"/>
      <c r="H25" s="9"/>
      <c r="I25" s="9">
        <v>3</v>
      </c>
      <c r="J25" s="9">
        <v>2</v>
      </c>
      <c r="K25" s="9">
        <v>1</v>
      </c>
      <c r="L25" s="9">
        <v>2</v>
      </c>
      <c r="M25" s="9">
        <v>2</v>
      </c>
      <c r="N25" s="9"/>
      <c r="O25" s="9"/>
      <c r="P25" s="9">
        <v>1</v>
      </c>
      <c r="Q25" s="9">
        <v>1</v>
      </c>
      <c r="R25" s="9">
        <v>1</v>
      </c>
      <c r="S25" s="9">
        <v>0</v>
      </c>
      <c r="T25" s="9">
        <v>1</v>
      </c>
      <c r="U25" s="9"/>
      <c r="V25" s="9"/>
      <c r="W25" s="9">
        <v>0</v>
      </c>
      <c r="X25" s="9">
        <v>2</v>
      </c>
      <c r="Y25" s="9">
        <v>1</v>
      </c>
      <c r="Z25" s="9">
        <v>2</v>
      </c>
      <c r="AA25" s="9">
        <v>1</v>
      </c>
      <c r="AB25" s="9"/>
      <c r="AC25" s="9"/>
      <c r="AD25" s="9">
        <v>1</v>
      </c>
      <c r="AE25" s="9">
        <v>2</v>
      </c>
      <c r="AF25" s="303">
        <f t="shared" si="9"/>
        <v>1.3636363636363635</v>
      </c>
      <c r="AG25" s="641"/>
      <c r="AH25" s="645"/>
      <c r="AI25" s="4"/>
      <c r="AJ25" s="41">
        <v>0.76388888888888995</v>
      </c>
      <c r="AK25" s="42">
        <f t="shared" si="12"/>
        <v>1.6</v>
      </c>
      <c r="AL25" s="43">
        <f t="shared" si="13"/>
        <v>1.8</v>
      </c>
      <c r="AM25" s="43">
        <f t="shared" si="14"/>
        <v>0.75</v>
      </c>
      <c r="AN25" s="43">
        <f t="shared" si="10"/>
        <v>1.25</v>
      </c>
      <c r="AO25" s="43">
        <f t="shared" si="11"/>
        <v>1.25</v>
      </c>
      <c r="AP25" s="90"/>
      <c r="AQ25" s="66">
        <f t="shared" si="15"/>
        <v>1.33</v>
      </c>
      <c r="AR25" s="657"/>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ht="21.75" thickBot="1" x14ac:dyDescent="0.2">
      <c r="A26" s="32">
        <v>0.77777777777777901</v>
      </c>
      <c r="B26" s="8">
        <v>2</v>
      </c>
      <c r="C26" s="8">
        <v>2</v>
      </c>
      <c r="D26" s="8">
        <v>2</v>
      </c>
      <c r="E26" s="8">
        <v>2</v>
      </c>
      <c r="F26" s="8">
        <v>2</v>
      </c>
      <c r="G26" s="8"/>
      <c r="H26" s="8"/>
      <c r="I26" s="8">
        <v>2</v>
      </c>
      <c r="J26" s="8">
        <v>1</v>
      </c>
      <c r="K26" s="8">
        <v>1</v>
      </c>
      <c r="L26" s="8">
        <v>1</v>
      </c>
      <c r="M26" s="8">
        <v>2</v>
      </c>
      <c r="N26" s="8"/>
      <c r="O26" s="8"/>
      <c r="P26" s="8">
        <v>1</v>
      </c>
      <c r="Q26" s="8">
        <v>2</v>
      </c>
      <c r="R26" s="8">
        <v>2</v>
      </c>
      <c r="S26" s="8">
        <v>1</v>
      </c>
      <c r="T26" s="8">
        <v>2</v>
      </c>
      <c r="U26" s="8"/>
      <c r="V26" s="8"/>
      <c r="W26" s="8">
        <v>0</v>
      </c>
      <c r="X26" s="8">
        <v>1</v>
      </c>
      <c r="Y26" s="8">
        <v>2</v>
      </c>
      <c r="Z26" s="8">
        <v>0</v>
      </c>
      <c r="AA26" s="8">
        <v>2</v>
      </c>
      <c r="AB26" s="8"/>
      <c r="AC26" s="8"/>
      <c r="AD26" s="8">
        <v>1</v>
      </c>
      <c r="AE26" s="8">
        <v>1</v>
      </c>
      <c r="AF26" s="305">
        <f t="shared" si="9"/>
        <v>1.4545454545454546</v>
      </c>
      <c r="AG26" s="642"/>
      <c r="AH26" s="646"/>
      <c r="AI26" s="4"/>
      <c r="AJ26" s="50">
        <v>0.77777777777777901</v>
      </c>
      <c r="AK26" s="51">
        <f t="shared" si="12"/>
        <v>1.2</v>
      </c>
      <c r="AL26" s="52">
        <f t="shared" si="13"/>
        <v>1.4</v>
      </c>
      <c r="AM26" s="52">
        <f t="shared" si="14"/>
        <v>1.75</v>
      </c>
      <c r="AN26" s="52">
        <f t="shared" si="10"/>
        <v>1</v>
      </c>
      <c r="AO26" s="52">
        <f>AVERAGE(F26,M26,T26,AA26)</f>
        <v>2</v>
      </c>
      <c r="AP26" s="96"/>
      <c r="AQ26" s="67">
        <f t="shared" si="15"/>
        <v>1.47</v>
      </c>
      <c r="AR26" s="658"/>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ht="21" x14ac:dyDescent="0.15">
      <c r="A27" s="33">
        <v>0.79166666666666796</v>
      </c>
      <c r="B27" s="7">
        <v>1</v>
      </c>
      <c r="C27" s="7">
        <v>2</v>
      </c>
      <c r="D27" s="7">
        <v>3</v>
      </c>
      <c r="E27" s="7">
        <v>1</v>
      </c>
      <c r="F27" s="7">
        <v>1</v>
      </c>
      <c r="G27" s="7"/>
      <c r="H27" s="7"/>
      <c r="I27" s="7">
        <v>2</v>
      </c>
      <c r="J27" s="7">
        <v>2</v>
      </c>
      <c r="K27" s="7">
        <v>3</v>
      </c>
      <c r="L27" s="7">
        <v>0</v>
      </c>
      <c r="M27" s="7">
        <v>1</v>
      </c>
      <c r="N27" s="7"/>
      <c r="O27" s="7"/>
      <c r="P27" s="7">
        <v>1</v>
      </c>
      <c r="Q27" s="7">
        <v>2</v>
      </c>
      <c r="R27" s="7">
        <v>2</v>
      </c>
      <c r="S27" s="7">
        <v>1</v>
      </c>
      <c r="T27" s="7">
        <v>3</v>
      </c>
      <c r="U27" s="7"/>
      <c r="V27" s="7"/>
      <c r="W27" s="7">
        <v>1</v>
      </c>
      <c r="X27" s="7">
        <v>2</v>
      </c>
      <c r="Y27" s="7">
        <v>2</v>
      </c>
      <c r="Z27" s="7">
        <v>0</v>
      </c>
      <c r="AA27" s="7">
        <v>1</v>
      </c>
      <c r="AB27" s="7"/>
      <c r="AC27" s="7"/>
      <c r="AD27" s="7">
        <v>2</v>
      </c>
      <c r="AE27" s="7">
        <v>2</v>
      </c>
      <c r="AF27" s="306">
        <f t="shared" si="9"/>
        <v>1.5909090909090908</v>
      </c>
      <c r="AG27" s="643">
        <f>AVERAGE(AF27:AF29)*3</f>
        <v>4.545454545454545</v>
      </c>
      <c r="AH27" s="644">
        <v>5.5</v>
      </c>
      <c r="AI27" s="4"/>
      <c r="AJ27" s="38">
        <v>0.79166666666666796</v>
      </c>
      <c r="AK27" s="39">
        <f t="shared" si="12"/>
        <v>1.4</v>
      </c>
      <c r="AL27" s="40">
        <f t="shared" si="13"/>
        <v>2</v>
      </c>
      <c r="AM27" s="40">
        <f t="shared" si="14"/>
        <v>2.5</v>
      </c>
      <c r="AN27" s="40">
        <f t="shared" si="10"/>
        <v>0.5</v>
      </c>
      <c r="AO27" s="40">
        <f t="shared" si="11"/>
        <v>1.5</v>
      </c>
      <c r="AP27" s="53"/>
      <c r="AQ27" s="64">
        <f t="shared" si="15"/>
        <v>1.58</v>
      </c>
      <c r="AR27" s="669">
        <f>SUM(AQ27:AQ29)</f>
        <v>4.49</v>
      </c>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ht="21" x14ac:dyDescent="0.15">
      <c r="A28" s="30">
        <v>0.80555555555555702</v>
      </c>
      <c r="B28" s="9">
        <v>0</v>
      </c>
      <c r="C28" s="9">
        <v>3</v>
      </c>
      <c r="D28" s="9">
        <v>1</v>
      </c>
      <c r="E28" s="9">
        <v>1</v>
      </c>
      <c r="F28" s="9">
        <v>2</v>
      </c>
      <c r="G28" s="9"/>
      <c r="H28" s="9"/>
      <c r="I28" s="9">
        <v>2</v>
      </c>
      <c r="J28" s="9">
        <v>2</v>
      </c>
      <c r="K28" s="9">
        <v>0</v>
      </c>
      <c r="L28" s="9">
        <v>1</v>
      </c>
      <c r="M28" s="9">
        <v>1</v>
      </c>
      <c r="N28" s="9"/>
      <c r="O28" s="9"/>
      <c r="P28" s="9">
        <v>1</v>
      </c>
      <c r="Q28" s="9">
        <v>2</v>
      </c>
      <c r="R28" s="9">
        <v>1</v>
      </c>
      <c r="S28" s="9">
        <v>1</v>
      </c>
      <c r="T28" s="9">
        <v>1</v>
      </c>
      <c r="U28" s="9"/>
      <c r="V28" s="9"/>
      <c r="W28" s="9">
        <v>3</v>
      </c>
      <c r="X28" s="9">
        <v>1</v>
      </c>
      <c r="Y28" s="9">
        <v>0</v>
      </c>
      <c r="Z28" s="9">
        <v>2</v>
      </c>
      <c r="AA28" s="9">
        <v>1</v>
      </c>
      <c r="AB28" s="9"/>
      <c r="AC28" s="9"/>
      <c r="AD28" s="9">
        <v>2</v>
      </c>
      <c r="AE28" s="9">
        <v>2</v>
      </c>
      <c r="AF28" s="303">
        <f t="shared" si="9"/>
        <v>1.3636363636363635</v>
      </c>
      <c r="AG28" s="641"/>
      <c r="AH28" s="645"/>
      <c r="AI28" s="4"/>
      <c r="AJ28" s="41">
        <v>0.80555555555555702</v>
      </c>
      <c r="AK28" s="42">
        <f t="shared" si="12"/>
        <v>1.6</v>
      </c>
      <c r="AL28" s="43">
        <f t="shared" si="13"/>
        <v>2</v>
      </c>
      <c r="AM28" s="43">
        <f t="shared" si="14"/>
        <v>0.5</v>
      </c>
      <c r="AN28" s="43">
        <f t="shared" si="10"/>
        <v>1.25</v>
      </c>
      <c r="AO28" s="43">
        <f t="shared" si="11"/>
        <v>1.25</v>
      </c>
      <c r="AP28" s="54"/>
      <c r="AQ28" s="64">
        <f t="shared" si="15"/>
        <v>1.3199999999999998</v>
      </c>
      <c r="AR28" s="662"/>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ht="21.75" thickBot="1" x14ac:dyDescent="0.2">
      <c r="A29" s="30">
        <v>0.81944444444444597</v>
      </c>
      <c r="B29" s="12">
        <v>2</v>
      </c>
      <c r="C29" s="12">
        <v>2</v>
      </c>
      <c r="D29" s="12">
        <v>0</v>
      </c>
      <c r="E29" s="12">
        <v>2</v>
      </c>
      <c r="F29" s="12">
        <v>2</v>
      </c>
      <c r="G29" s="12"/>
      <c r="H29" s="12"/>
      <c r="I29" s="12">
        <v>3</v>
      </c>
      <c r="J29" s="12">
        <v>1</v>
      </c>
      <c r="K29" s="12">
        <v>2</v>
      </c>
      <c r="L29" s="12">
        <v>2</v>
      </c>
      <c r="M29" s="12">
        <v>1</v>
      </c>
      <c r="N29" s="12"/>
      <c r="O29" s="12"/>
      <c r="P29" s="12">
        <v>0</v>
      </c>
      <c r="Q29" s="12">
        <v>2</v>
      </c>
      <c r="R29" s="12">
        <v>1</v>
      </c>
      <c r="S29" s="12">
        <v>2</v>
      </c>
      <c r="T29" s="12">
        <v>2</v>
      </c>
      <c r="U29" s="12"/>
      <c r="V29" s="12"/>
      <c r="W29" s="12">
        <v>1</v>
      </c>
      <c r="X29" s="12">
        <v>2</v>
      </c>
      <c r="Y29" s="12">
        <v>2</v>
      </c>
      <c r="Z29" s="12">
        <v>1</v>
      </c>
      <c r="AA29" s="12">
        <v>2</v>
      </c>
      <c r="AB29" s="12"/>
      <c r="AC29" s="12"/>
      <c r="AD29" s="12">
        <v>1</v>
      </c>
      <c r="AE29" s="12">
        <v>2</v>
      </c>
      <c r="AF29" s="305">
        <f t="shared" si="9"/>
        <v>1.5909090909090908</v>
      </c>
      <c r="AG29" s="642"/>
      <c r="AH29" s="646"/>
      <c r="AI29" s="4"/>
      <c r="AJ29" s="44">
        <v>0.81944444444444597</v>
      </c>
      <c r="AK29" s="45">
        <f t="shared" si="12"/>
        <v>1.4</v>
      </c>
      <c r="AL29" s="46">
        <f t="shared" si="13"/>
        <v>1.8</v>
      </c>
      <c r="AM29" s="46">
        <f t="shared" si="14"/>
        <v>1.25</v>
      </c>
      <c r="AN29" s="46">
        <f t="shared" si="10"/>
        <v>1.75</v>
      </c>
      <c r="AO29" s="46">
        <f t="shared" si="11"/>
        <v>1.75</v>
      </c>
      <c r="AP29" s="55"/>
      <c r="AQ29" s="125">
        <f t="shared" si="15"/>
        <v>1.59</v>
      </c>
      <c r="AR29" s="662"/>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ht="21" x14ac:dyDescent="0.15">
      <c r="A30" s="123" t="s">
        <v>27</v>
      </c>
      <c r="B30" s="288">
        <f>SUM(B5:B16)</f>
        <v>18</v>
      </c>
      <c r="C30" s="288">
        <f>SUM(C5:C16)</f>
        <v>13</v>
      </c>
      <c r="D30" s="287">
        <f>SUM(D5:D16)</f>
        <v>11</v>
      </c>
      <c r="E30" s="287">
        <f>SUM(E5:E16)</f>
        <v>9</v>
      </c>
      <c r="F30" s="287">
        <f t="shared" ref="F30:AE30" si="16">SUM(F5:F16)</f>
        <v>13</v>
      </c>
      <c r="G30" s="286">
        <f t="shared" si="16"/>
        <v>29</v>
      </c>
      <c r="H30" s="288"/>
      <c r="I30" s="288">
        <f t="shared" si="16"/>
        <v>18</v>
      </c>
      <c r="J30" s="288">
        <f t="shared" si="16"/>
        <v>12</v>
      </c>
      <c r="K30" s="287">
        <f t="shared" si="16"/>
        <v>12</v>
      </c>
      <c r="L30" s="287">
        <f t="shared" si="16"/>
        <v>8</v>
      </c>
      <c r="M30" s="287">
        <f t="shared" si="16"/>
        <v>14</v>
      </c>
      <c r="N30" s="286">
        <f t="shared" si="16"/>
        <v>30</v>
      </c>
      <c r="O30" s="288"/>
      <c r="P30" s="286">
        <f t="shared" si="16"/>
        <v>23</v>
      </c>
      <c r="Q30" s="286">
        <f t="shared" si="16"/>
        <v>14</v>
      </c>
      <c r="R30" s="287">
        <f t="shared" si="16"/>
        <v>13</v>
      </c>
      <c r="S30" s="287">
        <f t="shared" si="16"/>
        <v>9</v>
      </c>
      <c r="T30" s="288">
        <f t="shared" si="16"/>
        <v>15</v>
      </c>
      <c r="U30" s="286">
        <f t="shared" si="16"/>
        <v>25</v>
      </c>
      <c r="V30" s="288"/>
      <c r="W30" s="288">
        <f t="shared" si="16"/>
        <v>17</v>
      </c>
      <c r="X30" s="286">
        <f t="shared" si="16"/>
        <v>25</v>
      </c>
      <c r="Y30" s="288">
        <f t="shared" si="16"/>
        <v>10</v>
      </c>
      <c r="Z30" s="288">
        <f t="shared" si="16"/>
        <v>15</v>
      </c>
      <c r="AA30" s="287">
        <f t="shared" si="16"/>
        <v>10</v>
      </c>
      <c r="AB30" s="286">
        <f t="shared" si="16"/>
        <v>29</v>
      </c>
      <c r="AC30" s="288"/>
      <c r="AD30" s="287">
        <f t="shared" si="16"/>
        <v>12</v>
      </c>
      <c r="AE30" s="356">
        <f t="shared" si="16"/>
        <v>10</v>
      </c>
      <c r="AF30" s="289">
        <f>SUM(AF5:AF16)</f>
        <v>15.923076923076922</v>
      </c>
      <c r="AG30" s="643"/>
      <c r="AH30" s="112">
        <f>SUM(AH5:AH16)</f>
        <v>19.5</v>
      </c>
      <c r="AI30" s="4"/>
      <c r="AJ30" s="123" t="s">
        <v>27</v>
      </c>
      <c r="AK30" s="118">
        <f>AVERAGE(B30,I30,P30,W30,AD30)</f>
        <v>17.600000000000001</v>
      </c>
      <c r="AL30" s="118">
        <f>AVERAGE(C30,J30,Q30,X30,AE30)</f>
        <v>14.8</v>
      </c>
      <c r="AM30" s="118">
        <f t="shared" si="14"/>
        <v>11.5</v>
      </c>
      <c r="AN30" s="118">
        <f t="shared" si="10"/>
        <v>10.25</v>
      </c>
      <c r="AO30" s="118">
        <f t="shared" si="11"/>
        <v>13</v>
      </c>
      <c r="AP30" s="119">
        <f t="shared" ref="AP30" si="17">AVERAGE(G30,N30,U30,AB30)</f>
        <v>28.25</v>
      </c>
      <c r="AQ30" s="65">
        <f t="shared" si="15"/>
        <v>13.430000000000001</v>
      </c>
      <c r="AR30" s="669"/>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ht="21.75" thickBot="1" x14ac:dyDescent="0.2">
      <c r="A31" s="137" t="s">
        <v>28</v>
      </c>
      <c r="B31" s="290">
        <f>SUM(B18:B29)</f>
        <v>19</v>
      </c>
      <c r="C31" s="290">
        <f>SUM(C18:C29)</f>
        <v>16</v>
      </c>
      <c r="D31" s="290">
        <f>SUM(D18:D29)</f>
        <v>15</v>
      </c>
      <c r="E31" s="292">
        <f>SUM(E18:E29)</f>
        <v>20</v>
      </c>
      <c r="F31" s="292">
        <f t="shared" ref="F31:AE31" si="18">SUM(F18:F29)</f>
        <v>23</v>
      </c>
      <c r="G31" s="290"/>
      <c r="H31" s="290"/>
      <c r="I31" s="292">
        <f t="shared" si="18"/>
        <v>26</v>
      </c>
      <c r="J31" s="292">
        <f t="shared" si="18"/>
        <v>22</v>
      </c>
      <c r="K31" s="291">
        <f t="shared" si="18"/>
        <v>13</v>
      </c>
      <c r="L31" s="290">
        <f t="shared" si="18"/>
        <v>17</v>
      </c>
      <c r="M31" s="292">
        <f t="shared" si="18"/>
        <v>22</v>
      </c>
      <c r="N31" s="290"/>
      <c r="O31" s="290"/>
      <c r="P31" s="290">
        <f t="shared" si="18"/>
        <v>16</v>
      </c>
      <c r="Q31" s="292">
        <f t="shared" si="18"/>
        <v>21</v>
      </c>
      <c r="R31" s="290">
        <f t="shared" si="18"/>
        <v>18</v>
      </c>
      <c r="S31" s="291">
        <f t="shared" si="18"/>
        <v>14</v>
      </c>
      <c r="T31" s="290">
        <f t="shared" si="18"/>
        <v>16</v>
      </c>
      <c r="U31" s="290"/>
      <c r="V31" s="290"/>
      <c r="W31" s="292">
        <f t="shared" si="18"/>
        <v>20</v>
      </c>
      <c r="X31" s="290">
        <f t="shared" si="18"/>
        <v>19</v>
      </c>
      <c r="Y31" s="290">
        <f t="shared" si="18"/>
        <v>18</v>
      </c>
      <c r="Z31" s="292">
        <f t="shared" si="18"/>
        <v>20</v>
      </c>
      <c r="AA31" s="291">
        <f t="shared" si="18"/>
        <v>15</v>
      </c>
      <c r="AB31" s="290"/>
      <c r="AC31" s="290"/>
      <c r="AD31" s="290">
        <f t="shared" si="18"/>
        <v>17</v>
      </c>
      <c r="AE31" s="290">
        <f t="shared" si="18"/>
        <v>17</v>
      </c>
      <c r="AF31" s="293">
        <f>SUM(AF18:AF29)</f>
        <v>18.363636363636363</v>
      </c>
      <c r="AG31" s="641"/>
      <c r="AH31" s="23">
        <f>SUM(AH18:AH29)</f>
        <v>20.5</v>
      </c>
      <c r="AI31" s="4"/>
      <c r="AJ31" s="126" t="s">
        <v>28</v>
      </c>
      <c r="AK31" s="127">
        <f t="shared" ref="AK31" si="19">AVERAGE(B31,I31,P31,W31,AD31)</f>
        <v>19.600000000000001</v>
      </c>
      <c r="AL31" s="127">
        <f>AVERAGE(C31,J31,Q31,X31,AE31)</f>
        <v>19</v>
      </c>
      <c r="AM31" s="127">
        <f t="shared" ref="AM31" si="20">AVERAGE(D31,K31,R31,Y31)</f>
        <v>16</v>
      </c>
      <c r="AN31" s="127">
        <f>AVERAGE(E31,L31,S31,Z31)</f>
        <v>17.75</v>
      </c>
      <c r="AO31" s="127">
        <f t="shared" ref="AO31" si="21">AVERAGE(F31,M31,T31,AA31)</f>
        <v>19</v>
      </c>
      <c r="AP31" s="128"/>
      <c r="AQ31" s="85">
        <f t="shared" si="15"/>
        <v>18.27</v>
      </c>
      <c r="AR31" s="662"/>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ht="21.75" thickBot="1" x14ac:dyDescent="0.2">
      <c r="A32" s="138" t="s">
        <v>40</v>
      </c>
      <c r="B32" s="294">
        <f>SUM(B30:B31)</f>
        <v>37</v>
      </c>
      <c r="C32" s="295">
        <f>SUM(C30:C31)</f>
        <v>29</v>
      </c>
      <c r="D32" s="294">
        <f>SUM(D30:D31)</f>
        <v>26</v>
      </c>
      <c r="E32" s="295">
        <f>SUM(E30:E31)</f>
        <v>29</v>
      </c>
      <c r="F32" s="294">
        <f t="shared" ref="F32:AE32" si="22">SUM(F30:F31)</f>
        <v>36</v>
      </c>
      <c r="G32" s="296">
        <f t="shared" si="22"/>
        <v>29</v>
      </c>
      <c r="H32" s="294"/>
      <c r="I32" s="296">
        <f t="shared" si="22"/>
        <v>44</v>
      </c>
      <c r="J32" s="294">
        <f t="shared" si="22"/>
        <v>34</v>
      </c>
      <c r="K32" s="295">
        <f t="shared" si="22"/>
        <v>25</v>
      </c>
      <c r="L32" s="295">
        <f t="shared" si="22"/>
        <v>25</v>
      </c>
      <c r="M32" s="294">
        <f t="shared" si="22"/>
        <v>36</v>
      </c>
      <c r="N32" s="296">
        <f t="shared" si="22"/>
        <v>30</v>
      </c>
      <c r="O32" s="294"/>
      <c r="P32" s="294">
        <f t="shared" si="22"/>
        <v>39</v>
      </c>
      <c r="Q32" s="294">
        <f t="shared" si="22"/>
        <v>35</v>
      </c>
      <c r="R32" s="294">
        <f t="shared" si="22"/>
        <v>31</v>
      </c>
      <c r="S32" s="295">
        <f t="shared" si="22"/>
        <v>23</v>
      </c>
      <c r="T32" s="294">
        <f t="shared" si="22"/>
        <v>31</v>
      </c>
      <c r="U32" s="296">
        <f t="shared" si="22"/>
        <v>25</v>
      </c>
      <c r="V32" s="294"/>
      <c r="W32" s="294">
        <f t="shared" si="22"/>
        <v>37</v>
      </c>
      <c r="X32" s="294">
        <f t="shared" si="22"/>
        <v>44</v>
      </c>
      <c r="Y32" s="295">
        <f t="shared" si="22"/>
        <v>28</v>
      </c>
      <c r="Z32" s="294">
        <f t="shared" si="22"/>
        <v>35</v>
      </c>
      <c r="AA32" s="295">
        <f t="shared" si="22"/>
        <v>25</v>
      </c>
      <c r="AB32" s="296">
        <f t="shared" si="22"/>
        <v>29</v>
      </c>
      <c r="AC32" s="294"/>
      <c r="AD32" s="295">
        <f t="shared" si="22"/>
        <v>29</v>
      </c>
      <c r="AE32" s="295">
        <f t="shared" si="22"/>
        <v>27</v>
      </c>
      <c r="AF32" s="297">
        <f>SUM(AF30:AF31)</f>
        <v>34.286713286713287</v>
      </c>
      <c r="AG32" s="642"/>
      <c r="AH32" s="25">
        <f>SUM(AH30:AH31)</f>
        <v>40</v>
      </c>
      <c r="AI32" s="4"/>
      <c r="AJ32" s="129" t="s">
        <v>40</v>
      </c>
      <c r="AK32" s="130">
        <f t="shared" ref="AK32:AP32" si="23">SUM(AK30:AK31)</f>
        <v>37.200000000000003</v>
      </c>
      <c r="AL32" s="130">
        <f t="shared" si="23"/>
        <v>33.799999999999997</v>
      </c>
      <c r="AM32" s="130">
        <f t="shared" si="23"/>
        <v>27.5</v>
      </c>
      <c r="AN32" s="130">
        <f t="shared" si="23"/>
        <v>28</v>
      </c>
      <c r="AO32" s="130">
        <f t="shared" si="23"/>
        <v>32</v>
      </c>
      <c r="AP32" s="131">
        <f t="shared" si="23"/>
        <v>28.25</v>
      </c>
      <c r="AQ32" s="132"/>
      <c r="AR32" s="132">
        <f>AVERAGE(AK32:AP32)</f>
        <v>31.125</v>
      </c>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6"/>
      <c r="AG33" s="4"/>
      <c r="AH33" s="27"/>
      <c r="AI33" s="4"/>
      <c r="AJ33" s="4"/>
      <c r="AK33" s="4"/>
      <c r="AL33" s="4"/>
      <c r="AM33" s="4"/>
      <c r="AN33" s="4"/>
      <c r="AO33" s="4"/>
      <c r="AP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26"/>
      <c r="AG34" s="4"/>
      <c r="AH34" s="27"/>
      <c r="AI34" s="4"/>
      <c r="AJ34" s="4"/>
      <c r="AK34" s="4"/>
      <c r="AL34" s="4"/>
      <c r="AM34" s="4"/>
      <c r="AN34" s="4"/>
      <c r="AO34" s="4"/>
      <c r="AP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26"/>
      <c r="AG35" s="4"/>
      <c r="AH35" s="27"/>
      <c r="AI35" s="4"/>
      <c r="AJ35" s="4"/>
      <c r="AK35" s="4"/>
      <c r="AL35" s="4"/>
      <c r="AM35" s="4"/>
      <c r="AN35" s="4"/>
      <c r="AO35" s="4"/>
      <c r="AP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26"/>
      <c r="AG36" s="4"/>
      <c r="AH36" s="27"/>
      <c r="AI36" s="4"/>
      <c r="AJ36" s="4"/>
      <c r="AK36" s="4"/>
      <c r="AL36" s="4"/>
      <c r="AM36" s="4"/>
      <c r="AN36" s="4"/>
      <c r="AO36" s="4"/>
      <c r="AP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26"/>
      <c r="AG37" s="4"/>
      <c r="AH37" s="27"/>
      <c r="AI37" s="4"/>
      <c r="AJ37" s="4"/>
      <c r="AK37" s="4"/>
      <c r="AL37" s="4"/>
      <c r="AM37" s="4"/>
      <c r="AN37" s="4"/>
      <c r="AO37" s="4"/>
      <c r="AP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ht="18.75" x14ac:dyDescent="0.15">
      <c r="AJ38" s="4"/>
    </row>
  </sheetData>
  <mergeCells count="33">
    <mergeCell ref="AG30:AG32"/>
    <mergeCell ref="AR30:AR31"/>
    <mergeCell ref="AG24:AG26"/>
    <mergeCell ref="AH24:AH26"/>
    <mergeCell ref="AR24:AR26"/>
    <mergeCell ref="AG27:AG29"/>
    <mergeCell ref="AH27:AH29"/>
    <mergeCell ref="AR27:AR29"/>
    <mergeCell ref="AG18:AG20"/>
    <mergeCell ref="AH18:AH20"/>
    <mergeCell ref="AR18:AR20"/>
    <mergeCell ref="AG21:AG23"/>
    <mergeCell ref="AH21:AH23"/>
    <mergeCell ref="AR21:AR23"/>
    <mergeCell ref="AG11:AG13"/>
    <mergeCell ref="AH11:AH13"/>
    <mergeCell ref="AR11:AR13"/>
    <mergeCell ref="AG14:AG16"/>
    <mergeCell ref="AH14:AH16"/>
    <mergeCell ref="AR14:AR16"/>
    <mergeCell ref="AR3:AR4"/>
    <mergeCell ref="AG5:AG7"/>
    <mergeCell ref="AH5:AH7"/>
    <mergeCell ref="AR5:AR7"/>
    <mergeCell ref="AG8:AG10"/>
    <mergeCell ref="AH8:AH10"/>
    <mergeCell ref="AR8:AR10"/>
    <mergeCell ref="AQ3:AQ4"/>
    <mergeCell ref="B1:M2"/>
    <mergeCell ref="O1:R1"/>
    <mergeCell ref="S1:U1"/>
    <mergeCell ref="O2:R2"/>
    <mergeCell ref="S2:U2"/>
  </mergeCells>
  <phoneticPr fontId="23"/>
  <conditionalFormatting sqref="B5:H29">
    <cfRule type="cellIs" dxfId="1795" priority="24" stopIfTrue="1" operator="greaterThanOrEqual">
      <formula>3</formula>
    </cfRule>
    <cfRule type="cellIs" dxfId="1794" priority="25" stopIfTrue="1" operator="greaterThanOrEqual">
      <formula>2</formula>
    </cfRule>
  </conditionalFormatting>
  <conditionalFormatting sqref="B4:AE4">
    <cfRule type="cellIs" dxfId="1793" priority="10" operator="equal">
      <formula>"木"</formula>
    </cfRule>
    <cfRule type="cellIs" dxfId="1792" priority="11" operator="equal">
      <formula>"火"</formula>
    </cfRule>
  </conditionalFormatting>
  <conditionalFormatting sqref="B5:AE29">
    <cfRule type="expression" dxfId="1791" priority="13">
      <formula>B$4="日"</formula>
    </cfRule>
    <cfRule type="cellIs" dxfId="1790" priority="28" stopIfTrue="1" operator="greaterThanOrEqual">
      <formula>3</formula>
    </cfRule>
    <cfRule type="cellIs" dxfId="1789" priority="29" stopIfTrue="1" operator="greaterThanOrEqual">
      <formula>2</formula>
    </cfRule>
  </conditionalFormatting>
  <conditionalFormatting sqref="B18:AE29">
    <cfRule type="expression" dxfId="1788" priority="12">
      <formula>B$4="土"</formula>
    </cfRule>
  </conditionalFormatting>
  <conditionalFormatting sqref="H5:R29">
    <cfRule type="cellIs" dxfId="1787" priority="22" stopIfTrue="1" operator="greaterThanOrEqual">
      <formula>3</formula>
    </cfRule>
    <cfRule type="cellIs" dxfId="1786" priority="23" stopIfTrue="1" operator="greaterThanOrEqual">
      <formula>2</formula>
    </cfRule>
  </conditionalFormatting>
  <conditionalFormatting sqref="O5:V29">
    <cfRule type="cellIs" dxfId="1785" priority="20" stopIfTrue="1" operator="greaterThanOrEqual">
      <formula>3</formula>
    </cfRule>
    <cfRule type="cellIs" dxfId="1784" priority="21" stopIfTrue="1" operator="greaterThanOrEqual">
      <formula>2</formula>
    </cfRule>
  </conditionalFormatting>
  <conditionalFormatting sqref="R5:V29">
    <cfRule type="cellIs" dxfId="1783" priority="18" stopIfTrue="1" operator="greaterThanOrEqual">
      <formula>3</formula>
    </cfRule>
    <cfRule type="cellIs" dxfId="1782" priority="19" stopIfTrue="1" operator="greaterThanOrEqual">
      <formula>2</formula>
    </cfRule>
  </conditionalFormatting>
  <conditionalFormatting sqref="V5:AE29">
    <cfRule type="cellIs" dxfId="1781" priority="16" stopIfTrue="1" operator="greaterThanOrEqual">
      <formula>3</formula>
    </cfRule>
    <cfRule type="cellIs" dxfId="1780" priority="17" stopIfTrue="1" operator="greaterThanOrEqual">
      <formula>2</formula>
    </cfRule>
  </conditionalFormatting>
  <conditionalFormatting sqref="AC5:AE29">
    <cfRule type="cellIs" dxfId="1779" priority="14" stopIfTrue="1" operator="greaterThanOrEqual">
      <formula>3</formula>
    </cfRule>
    <cfRule type="cellIs" dxfId="1778" priority="15" stopIfTrue="1" operator="greaterThanOrEqual">
      <formula>2</formula>
    </cfRule>
  </conditionalFormatting>
  <conditionalFormatting sqref="AK5:AP16 AK18:AO29">
    <cfRule type="cellIs" dxfId="1777" priority="3" operator="lessThanOrEqual">
      <formula>0.5</formula>
    </cfRule>
    <cfRule type="cellIs" dxfId="1776" priority="4" operator="greaterThanOrEqual">
      <formula>2</formula>
    </cfRule>
  </conditionalFormatting>
  <conditionalFormatting sqref="AL30 AN30">
    <cfRule type="cellIs" dxfId="1775" priority="1" operator="lessThanOrEqual">
      <formula>10</formula>
    </cfRule>
    <cfRule type="cellIs" dxfId="1774" priority="2" operator="greaterThanOrEqual">
      <formula>15</formula>
    </cfRule>
  </conditionalFormatting>
  <conditionalFormatting sqref="AP30 AK30:AK31 AM30:AM31 AO30:AO31 AL31 AN31">
    <cfRule type="cellIs" dxfId="1773" priority="6" operator="greaterThanOrEqual">
      <formula>22</formula>
    </cfRule>
    <cfRule type="cellIs" dxfId="1772" priority="9" stopIfTrue="1" operator="lessThanOrEqual">
      <formula>16</formula>
    </cfRule>
  </conditionalFormatting>
  <conditionalFormatting sqref="AQ5:AQ16 AQ18:AQ31">
    <cfRule type="cellIs" dxfId="1771" priority="5" stopIfTrue="1" operator="lessThanOrEqual">
      <formula>1.4</formula>
    </cfRule>
  </conditionalFormatting>
  <conditionalFormatting sqref="AR5:AR16 AR18:AR27">
    <cfRule type="cellIs" dxfId="1770" priority="7" stopIfTrue="1" operator="lessThanOrEqual">
      <formula>3</formula>
    </cfRule>
    <cfRule type="cellIs" dxfId="1769" priority="8"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77AFC-E646-4468-BF18-6AF96791A774}">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81</v>
      </c>
      <c r="C1" s="651"/>
      <c r="D1" s="651"/>
      <c r="E1" s="651"/>
      <c r="F1" s="651"/>
      <c r="G1" s="651"/>
      <c r="H1" s="651"/>
      <c r="I1" s="651"/>
      <c r="J1" s="651"/>
      <c r="K1" s="651"/>
      <c r="L1" s="651"/>
      <c r="M1" s="651"/>
      <c r="N1" s="4"/>
      <c r="O1" s="652" t="s">
        <v>64</v>
      </c>
      <c r="P1" s="652"/>
      <c r="Q1" s="652"/>
      <c r="R1" s="652"/>
      <c r="S1" s="653">
        <f>AVERAGE(D32:H32,K32:O32,R32:V32,Y32:AC32,AF32)</f>
        <v>35.733333333333334</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31</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45870</v>
      </c>
      <c r="C3" s="197">
        <v>45871</v>
      </c>
      <c r="D3" s="197">
        <v>45872</v>
      </c>
      <c r="E3" s="197">
        <v>45873</v>
      </c>
      <c r="F3" s="197">
        <v>45874</v>
      </c>
      <c r="G3" s="197">
        <v>45875</v>
      </c>
      <c r="H3" s="197">
        <v>45876</v>
      </c>
      <c r="I3" s="197">
        <v>45877</v>
      </c>
      <c r="J3" s="197">
        <v>45878</v>
      </c>
      <c r="K3" s="197">
        <v>45879</v>
      </c>
      <c r="L3" s="359">
        <v>45880</v>
      </c>
      <c r="M3" s="197">
        <v>45881</v>
      </c>
      <c r="N3" s="359">
        <v>45882</v>
      </c>
      <c r="O3" s="359">
        <v>45883</v>
      </c>
      <c r="P3" s="359">
        <v>45884</v>
      </c>
      <c r="Q3" s="197">
        <v>45885</v>
      </c>
      <c r="R3" s="197">
        <v>45886</v>
      </c>
      <c r="S3" s="197">
        <v>45887</v>
      </c>
      <c r="T3" s="197">
        <v>45888</v>
      </c>
      <c r="U3" s="197">
        <v>45889</v>
      </c>
      <c r="V3" s="197">
        <v>45890</v>
      </c>
      <c r="W3" s="197">
        <v>45891</v>
      </c>
      <c r="X3" s="197">
        <v>45892</v>
      </c>
      <c r="Y3" s="197">
        <v>45893</v>
      </c>
      <c r="Z3" s="197">
        <v>45894</v>
      </c>
      <c r="AA3" s="197">
        <v>45895</v>
      </c>
      <c r="AB3" s="197">
        <v>45896</v>
      </c>
      <c r="AC3" s="197">
        <v>45897</v>
      </c>
      <c r="AD3" s="197">
        <v>45898</v>
      </c>
      <c r="AE3" s="197">
        <v>45899</v>
      </c>
      <c r="AF3" s="197">
        <v>45900</v>
      </c>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金</v>
      </c>
      <c r="C4" s="97" t="str">
        <f t="shared" ref="C4:AF4" si="0">TEXT(C3,"aaa")</f>
        <v>土</v>
      </c>
      <c r="D4" s="97" t="str">
        <f t="shared" si="0"/>
        <v>日</v>
      </c>
      <c r="E4" s="97" t="str">
        <f t="shared" si="0"/>
        <v>月</v>
      </c>
      <c r="F4" s="97" t="str">
        <f t="shared" si="0"/>
        <v>火</v>
      </c>
      <c r="G4" s="97" t="str">
        <f t="shared" si="0"/>
        <v>水</v>
      </c>
      <c r="H4" s="97" t="str">
        <f t="shared" si="0"/>
        <v>木</v>
      </c>
      <c r="I4" s="97" t="str">
        <f t="shared" si="0"/>
        <v>金</v>
      </c>
      <c r="J4" s="97" t="str">
        <f t="shared" si="0"/>
        <v>土</v>
      </c>
      <c r="K4" s="97" t="str">
        <f t="shared" si="0"/>
        <v>日</v>
      </c>
      <c r="L4" s="97" t="str">
        <f t="shared" si="0"/>
        <v>月</v>
      </c>
      <c r="M4" s="97" t="str">
        <f t="shared" si="0"/>
        <v>火</v>
      </c>
      <c r="N4" s="97" t="str">
        <f t="shared" si="0"/>
        <v>水</v>
      </c>
      <c r="O4" s="97" t="str">
        <f t="shared" si="0"/>
        <v>木</v>
      </c>
      <c r="P4" s="97" t="str">
        <f t="shared" si="0"/>
        <v>金</v>
      </c>
      <c r="Q4" s="97" t="str">
        <f t="shared" si="0"/>
        <v>土</v>
      </c>
      <c r="R4" s="97" t="str">
        <f t="shared" si="0"/>
        <v>日</v>
      </c>
      <c r="S4" s="97" t="str">
        <f t="shared" si="0"/>
        <v>月</v>
      </c>
      <c r="T4" s="97" t="str">
        <f t="shared" si="0"/>
        <v>火</v>
      </c>
      <c r="U4" s="97" t="str">
        <f t="shared" si="0"/>
        <v>水</v>
      </c>
      <c r="V4" s="97" t="str">
        <f t="shared" si="0"/>
        <v>木</v>
      </c>
      <c r="W4" s="97" t="str">
        <f t="shared" si="0"/>
        <v>金</v>
      </c>
      <c r="X4" s="97" t="str">
        <f>TEXT(X3,"aaa")</f>
        <v>土</v>
      </c>
      <c r="Y4" s="97" t="str">
        <f t="shared" si="0"/>
        <v>日</v>
      </c>
      <c r="Z4" s="97" t="str">
        <f t="shared" si="0"/>
        <v>月</v>
      </c>
      <c r="AA4" s="97" t="str">
        <f t="shared" si="0"/>
        <v>火</v>
      </c>
      <c r="AB4" s="97" t="str">
        <f t="shared" si="0"/>
        <v>水</v>
      </c>
      <c r="AC4" s="97" t="str">
        <f t="shared" si="0"/>
        <v>木</v>
      </c>
      <c r="AD4" s="97" t="str">
        <f t="shared" si="0"/>
        <v>金</v>
      </c>
      <c r="AE4" s="97" t="str">
        <f t="shared" si="0"/>
        <v>土</v>
      </c>
      <c r="AF4" s="97" t="str">
        <f t="shared" si="0"/>
        <v>日</v>
      </c>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2</v>
      </c>
      <c r="D5" s="31"/>
      <c r="E5" s="31">
        <v>2</v>
      </c>
      <c r="F5" s="31">
        <v>2</v>
      </c>
      <c r="G5" s="31">
        <v>3</v>
      </c>
      <c r="H5" s="31">
        <v>3</v>
      </c>
      <c r="I5" s="31">
        <v>3</v>
      </c>
      <c r="J5" s="31">
        <v>4</v>
      </c>
      <c r="K5" s="31"/>
      <c r="L5" s="31">
        <v>3</v>
      </c>
      <c r="M5" s="31">
        <v>2</v>
      </c>
      <c r="N5" s="31">
        <v>3</v>
      </c>
      <c r="O5" s="31">
        <v>3</v>
      </c>
      <c r="P5" s="31">
        <v>3</v>
      </c>
      <c r="Q5" s="31">
        <v>4</v>
      </c>
      <c r="R5" s="31"/>
      <c r="S5" s="31">
        <v>3</v>
      </c>
      <c r="T5" s="31">
        <v>2</v>
      </c>
      <c r="U5" s="31">
        <v>4</v>
      </c>
      <c r="V5" s="216"/>
      <c r="W5" s="216"/>
      <c r="X5" s="31">
        <v>4</v>
      </c>
      <c r="Y5" s="31"/>
      <c r="Z5" s="31">
        <v>1</v>
      </c>
      <c r="AA5" s="31">
        <v>2</v>
      </c>
      <c r="AB5" s="31">
        <v>3</v>
      </c>
      <c r="AC5" s="31">
        <v>3</v>
      </c>
      <c r="AD5" s="31">
        <v>2</v>
      </c>
      <c r="AE5" s="31">
        <v>3</v>
      </c>
      <c r="AF5" s="31"/>
      <c r="AG5" s="302">
        <f t="shared" ref="AG5:AG16" si="1">AVERAGE(B5:AF5)</f>
        <v>2.75</v>
      </c>
      <c r="AH5" s="643">
        <f>AVERAGE(AG5:AG7)*3</f>
        <v>5.666666666666667</v>
      </c>
      <c r="AI5" s="644">
        <v>5</v>
      </c>
      <c r="AJ5" s="4"/>
      <c r="AK5" s="38">
        <v>0.33333333333333298</v>
      </c>
      <c r="AL5" s="39">
        <f>AVERAGE(E5,L5,S5,Z5)</f>
        <v>2.25</v>
      </c>
      <c r="AM5" s="39">
        <f>AVERAGE(F5,M5,T5,AA5)</f>
        <v>2</v>
      </c>
      <c r="AN5" s="39">
        <f>AVERAGE(G5,N5,U5,AB5)</f>
        <v>3.25</v>
      </c>
      <c r="AO5" s="39">
        <f>AVERAGE(H5,O5,V5,AC5)</f>
        <v>3</v>
      </c>
      <c r="AP5" s="39">
        <f>AVERAGE(B5,I5,P5,W5,AD5)</f>
        <v>2.5</v>
      </c>
      <c r="AQ5" s="39">
        <f>AVERAGE(C5,J5,Q5,X5,AE5)</f>
        <v>3.4</v>
      </c>
      <c r="AR5" s="65">
        <f>AVERAGE(AL5:AQ5)</f>
        <v>2.7333333333333329</v>
      </c>
      <c r="AS5" s="656">
        <f>SUM(AR5:AR7)</f>
        <v>5.5666666666666655</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0</v>
      </c>
      <c r="C6" s="9">
        <v>2</v>
      </c>
      <c r="D6" s="9"/>
      <c r="E6" s="9">
        <v>2</v>
      </c>
      <c r="F6" s="9">
        <v>0</v>
      </c>
      <c r="G6" s="9">
        <v>0</v>
      </c>
      <c r="H6" s="9">
        <v>1</v>
      </c>
      <c r="I6" s="9">
        <v>0</v>
      </c>
      <c r="J6" s="9">
        <v>2</v>
      </c>
      <c r="K6" s="9"/>
      <c r="L6" s="9">
        <v>2</v>
      </c>
      <c r="M6" s="9">
        <v>1</v>
      </c>
      <c r="N6" s="9">
        <v>2</v>
      </c>
      <c r="O6" s="9">
        <v>1</v>
      </c>
      <c r="P6" s="9">
        <v>2</v>
      </c>
      <c r="Q6" s="9">
        <v>2</v>
      </c>
      <c r="R6" s="9"/>
      <c r="S6" s="9">
        <v>2</v>
      </c>
      <c r="T6" s="9">
        <v>1</v>
      </c>
      <c r="U6" s="9">
        <v>2</v>
      </c>
      <c r="V6" s="217"/>
      <c r="W6" s="217"/>
      <c r="X6" s="9">
        <v>2</v>
      </c>
      <c r="Y6" s="9"/>
      <c r="Z6" s="9">
        <v>2</v>
      </c>
      <c r="AA6" s="9">
        <v>1</v>
      </c>
      <c r="AB6" s="9">
        <v>2</v>
      </c>
      <c r="AC6" s="9">
        <v>1</v>
      </c>
      <c r="AD6" s="9">
        <v>2</v>
      </c>
      <c r="AE6" s="9">
        <v>2</v>
      </c>
      <c r="AF6" s="9"/>
      <c r="AG6" s="303">
        <f t="shared" si="1"/>
        <v>1.4166666666666667</v>
      </c>
      <c r="AH6" s="641"/>
      <c r="AI6" s="645"/>
      <c r="AJ6" s="4"/>
      <c r="AK6" s="41">
        <v>0.34722222222222199</v>
      </c>
      <c r="AL6" s="42">
        <f t="shared" ref="AL6:AL16" si="2">AVERAGE(E6,L6,S6,Z6)</f>
        <v>2</v>
      </c>
      <c r="AM6" s="43">
        <f t="shared" ref="AM6:AM16" si="3">AVERAGE(F6,M6,T6,AA6)</f>
        <v>0.75</v>
      </c>
      <c r="AN6" s="43">
        <f t="shared" ref="AN6:AN16" si="4">AVERAGE(G6,N6,U6,AB6)</f>
        <v>1.5</v>
      </c>
      <c r="AO6" s="43">
        <f t="shared" ref="AO6:AO16" si="5">AVERAGE(H6,O6,V6,AC6)</f>
        <v>1</v>
      </c>
      <c r="AP6" s="43">
        <f t="shared" ref="AP6:AP16" si="6">AVERAGE(B6,I6,P6,W6,AD6)</f>
        <v>1</v>
      </c>
      <c r="AQ6" s="90">
        <f t="shared" ref="AQ6:AQ16" si="7">AVERAGE(C6,J6,Q6,X6,AE6)</f>
        <v>2</v>
      </c>
      <c r="AR6" s="66">
        <f t="shared" ref="AR6:AR16" si="8">AVERAGE(AL6:AQ6)</f>
        <v>1.375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2</v>
      </c>
      <c r="C7" s="8">
        <v>2</v>
      </c>
      <c r="D7" s="8"/>
      <c r="E7" s="8">
        <v>2</v>
      </c>
      <c r="F7" s="8">
        <v>1</v>
      </c>
      <c r="G7" s="8">
        <v>1</v>
      </c>
      <c r="H7" s="8">
        <v>1</v>
      </c>
      <c r="I7" s="8">
        <v>2</v>
      </c>
      <c r="J7" s="8">
        <v>2</v>
      </c>
      <c r="K7" s="8"/>
      <c r="L7" s="8">
        <v>2</v>
      </c>
      <c r="M7" s="8">
        <v>1</v>
      </c>
      <c r="N7" s="8">
        <v>1</v>
      </c>
      <c r="O7" s="8">
        <v>1</v>
      </c>
      <c r="P7" s="8">
        <v>2</v>
      </c>
      <c r="Q7" s="8">
        <v>2</v>
      </c>
      <c r="R7" s="8"/>
      <c r="S7" s="8">
        <v>2</v>
      </c>
      <c r="T7" s="8">
        <v>1</v>
      </c>
      <c r="U7" s="8">
        <v>2</v>
      </c>
      <c r="V7" s="218"/>
      <c r="W7" s="218"/>
      <c r="X7" s="8">
        <v>2</v>
      </c>
      <c r="Y7" s="8"/>
      <c r="Z7" s="8">
        <v>2</v>
      </c>
      <c r="AA7" s="8">
        <v>1</v>
      </c>
      <c r="AB7" s="8">
        <v>1</v>
      </c>
      <c r="AC7" s="8">
        <v>1</v>
      </c>
      <c r="AD7" s="8">
        <v>0</v>
      </c>
      <c r="AE7" s="8">
        <v>2</v>
      </c>
      <c r="AF7" s="8"/>
      <c r="AG7" s="305">
        <f t="shared" si="1"/>
        <v>1.5</v>
      </c>
      <c r="AH7" s="642"/>
      <c r="AI7" s="646"/>
      <c r="AJ7" s="4"/>
      <c r="AK7" s="44">
        <v>0.36111111111111099</v>
      </c>
      <c r="AL7" s="45">
        <f t="shared" si="2"/>
        <v>2</v>
      </c>
      <c r="AM7" s="46">
        <f t="shared" si="3"/>
        <v>1</v>
      </c>
      <c r="AN7" s="46">
        <f t="shared" si="4"/>
        <v>1.25</v>
      </c>
      <c r="AO7" s="46">
        <f t="shared" si="5"/>
        <v>1</v>
      </c>
      <c r="AP7" s="46">
        <f t="shared" si="6"/>
        <v>1.5</v>
      </c>
      <c r="AQ7" s="91">
        <f t="shared" si="7"/>
        <v>2</v>
      </c>
      <c r="AR7" s="67">
        <f t="shared" si="8"/>
        <v>1.4583333333333333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c r="E8" s="7">
        <v>3</v>
      </c>
      <c r="F8" s="7">
        <v>2</v>
      </c>
      <c r="G8" s="7">
        <v>2</v>
      </c>
      <c r="H8" s="7">
        <v>3</v>
      </c>
      <c r="I8" s="7">
        <v>1</v>
      </c>
      <c r="J8" s="7">
        <v>3</v>
      </c>
      <c r="K8" s="7"/>
      <c r="L8" s="7">
        <v>3</v>
      </c>
      <c r="M8" s="7">
        <v>1</v>
      </c>
      <c r="N8" s="7">
        <v>2</v>
      </c>
      <c r="O8" s="7">
        <v>3</v>
      </c>
      <c r="P8" s="7">
        <v>3</v>
      </c>
      <c r="Q8" s="7">
        <v>2</v>
      </c>
      <c r="R8" s="7"/>
      <c r="S8" s="7">
        <v>3</v>
      </c>
      <c r="T8" s="7">
        <v>1</v>
      </c>
      <c r="U8" s="7">
        <v>2</v>
      </c>
      <c r="V8" s="219"/>
      <c r="W8" s="219"/>
      <c r="X8" s="7">
        <v>4</v>
      </c>
      <c r="Y8" s="7"/>
      <c r="Z8" s="7">
        <v>1</v>
      </c>
      <c r="AA8" s="7">
        <v>2</v>
      </c>
      <c r="AB8" s="7">
        <v>2</v>
      </c>
      <c r="AC8" s="7">
        <v>3</v>
      </c>
      <c r="AD8" s="7">
        <v>0</v>
      </c>
      <c r="AE8" s="7">
        <v>3</v>
      </c>
      <c r="AF8" s="7"/>
      <c r="AG8" s="306">
        <f t="shared" si="1"/>
        <v>2.2083333333333335</v>
      </c>
      <c r="AH8" s="643">
        <f>AVERAGE(AG8:AG10)*3</f>
        <v>4.875</v>
      </c>
      <c r="AI8" s="644">
        <v>5</v>
      </c>
      <c r="AJ8" s="4"/>
      <c r="AK8" s="47">
        <v>0.375</v>
      </c>
      <c r="AL8" s="48">
        <f t="shared" si="2"/>
        <v>2.5</v>
      </c>
      <c r="AM8" s="49">
        <f t="shared" si="3"/>
        <v>1.5</v>
      </c>
      <c r="AN8" s="49">
        <f t="shared" si="4"/>
        <v>2</v>
      </c>
      <c r="AO8" s="49">
        <f t="shared" si="5"/>
        <v>3</v>
      </c>
      <c r="AP8" s="49">
        <f t="shared" si="6"/>
        <v>1.5</v>
      </c>
      <c r="AQ8" s="92">
        <f t="shared" si="7"/>
        <v>2.8</v>
      </c>
      <c r="AR8" s="65">
        <f t="shared" si="8"/>
        <v>2.2166666666666668</v>
      </c>
      <c r="AS8" s="656">
        <f>SUM(AR8:AR10)</f>
        <v>4.8166666666666664</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3</v>
      </c>
      <c r="D9" s="9"/>
      <c r="E9" s="9">
        <v>2</v>
      </c>
      <c r="F9" s="9">
        <v>1</v>
      </c>
      <c r="G9" s="9">
        <v>0</v>
      </c>
      <c r="H9" s="9">
        <v>1</v>
      </c>
      <c r="I9" s="9">
        <v>0</v>
      </c>
      <c r="J9" s="9">
        <v>2</v>
      </c>
      <c r="K9" s="9"/>
      <c r="L9" s="9">
        <v>2</v>
      </c>
      <c r="M9" s="9">
        <v>1</v>
      </c>
      <c r="N9" s="9">
        <v>2</v>
      </c>
      <c r="O9" s="9">
        <v>1</v>
      </c>
      <c r="P9" s="9">
        <v>2</v>
      </c>
      <c r="Q9" s="9">
        <v>1</v>
      </c>
      <c r="R9" s="9"/>
      <c r="S9" s="9">
        <v>2</v>
      </c>
      <c r="T9" s="9">
        <v>1</v>
      </c>
      <c r="U9" s="9">
        <v>1</v>
      </c>
      <c r="V9" s="217"/>
      <c r="W9" s="217"/>
      <c r="X9" s="9">
        <v>2</v>
      </c>
      <c r="Y9" s="9"/>
      <c r="Z9" s="9">
        <v>2</v>
      </c>
      <c r="AA9" s="9">
        <v>1</v>
      </c>
      <c r="AB9" s="9">
        <v>2</v>
      </c>
      <c r="AC9" s="9">
        <v>1</v>
      </c>
      <c r="AD9" s="9">
        <v>0</v>
      </c>
      <c r="AE9" s="9">
        <v>1</v>
      </c>
      <c r="AF9" s="9"/>
      <c r="AG9" s="303">
        <f t="shared" si="1"/>
        <v>1.3333333333333333</v>
      </c>
      <c r="AH9" s="641"/>
      <c r="AI9" s="645"/>
      <c r="AJ9" s="4"/>
      <c r="AK9" s="41">
        <v>0.38888888888888901</v>
      </c>
      <c r="AL9" s="42">
        <f t="shared" si="2"/>
        <v>2</v>
      </c>
      <c r="AM9" s="43">
        <f t="shared" si="3"/>
        <v>1</v>
      </c>
      <c r="AN9" s="43">
        <f t="shared" si="4"/>
        <v>1.25</v>
      </c>
      <c r="AO9" s="43">
        <f t="shared" si="5"/>
        <v>1</v>
      </c>
      <c r="AP9" s="43">
        <f t="shared" si="6"/>
        <v>0.75</v>
      </c>
      <c r="AQ9" s="90">
        <f t="shared" si="7"/>
        <v>1.8</v>
      </c>
      <c r="AR9" s="66">
        <f t="shared" si="8"/>
        <v>1.3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2</v>
      </c>
      <c r="C10" s="8">
        <v>2</v>
      </c>
      <c r="D10" s="8"/>
      <c r="E10" s="8">
        <v>2</v>
      </c>
      <c r="F10" s="8">
        <v>1</v>
      </c>
      <c r="G10" s="8">
        <v>0</v>
      </c>
      <c r="H10" s="8">
        <v>1</v>
      </c>
      <c r="I10" s="8">
        <v>1</v>
      </c>
      <c r="J10" s="8">
        <v>1</v>
      </c>
      <c r="K10" s="8"/>
      <c r="L10" s="8">
        <v>1</v>
      </c>
      <c r="M10" s="8">
        <v>1</v>
      </c>
      <c r="N10" s="8">
        <v>1</v>
      </c>
      <c r="O10" s="8">
        <v>1</v>
      </c>
      <c r="P10" s="8">
        <v>2</v>
      </c>
      <c r="Q10" s="8">
        <v>2</v>
      </c>
      <c r="R10" s="8"/>
      <c r="S10" s="8">
        <v>2</v>
      </c>
      <c r="T10" s="8">
        <v>1</v>
      </c>
      <c r="U10" s="8">
        <v>1</v>
      </c>
      <c r="V10" s="218"/>
      <c r="W10" s="218"/>
      <c r="X10" s="8">
        <v>2</v>
      </c>
      <c r="Y10" s="8"/>
      <c r="Z10" s="8">
        <v>2</v>
      </c>
      <c r="AA10" s="8">
        <v>1</v>
      </c>
      <c r="AB10" s="8">
        <v>2</v>
      </c>
      <c r="AC10" s="8">
        <v>1</v>
      </c>
      <c r="AD10" s="8">
        <v>0</v>
      </c>
      <c r="AE10" s="8">
        <v>2</v>
      </c>
      <c r="AF10" s="8"/>
      <c r="AG10" s="305">
        <f t="shared" si="1"/>
        <v>1.3333333333333333</v>
      </c>
      <c r="AH10" s="642"/>
      <c r="AI10" s="646"/>
      <c r="AJ10" s="4"/>
      <c r="AK10" s="44">
        <v>0.40277777777777801</v>
      </c>
      <c r="AL10" s="45">
        <f t="shared" si="2"/>
        <v>1.75</v>
      </c>
      <c r="AM10" s="46">
        <f t="shared" si="3"/>
        <v>1</v>
      </c>
      <c r="AN10" s="46">
        <f t="shared" si="4"/>
        <v>1</v>
      </c>
      <c r="AO10" s="46">
        <f t="shared" si="5"/>
        <v>1</v>
      </c>
      <c r="AP10" s="46">
        <f t="shared" si="6"/>
        <v>1.25</v>
      </c>
      <c r="AQ10" s="91">
        <f t="shared" si="7"/>
        <v>1.8</v>
      </c>
      <c r="AR10" s="67">
        <f t="shared" si="8"/>
        <v>1.3</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1</v>
      </c>
      <c r="C11" s="7">
        <v>2</v>
      </c>
      <c r="D11" s="7"/>
      <c r="E11" s="7">
        <v>2</v>
      </c>
      <c r="F11" s="7">
        <v>2</v>
      </c>
      <c r="G11" s="7">
        <v>2</v>
      </c>
      <c r="H11" s="7">
        <v>3</v>
      </c>
      <c r="I11" s="7">
        <v>2</v>
      </c>
      <c r="J11" s="7">
        <v>2</v>
      </c>
      <c r="K11" s="7"/>
      <c r="L11" s="7">
        <v>1</v>
      </c>
      <c r="M11" s="7">
        <v>2</v>
      </c>
      <c r="N11" s="7">
        <v>3</v>
      </c>
      <c r="O11" s="7">
        <v>2</v>
      </c>
      <c r="P11" s="7">
        <v>4</v>
      </c>
      <c r="Q11" s="7">
        <v>2</v>
      </c>
      <c r="R11" s="7"/>
      <c r="S11" s="7">
        <v>2</v>
      </c>
      <c r="T11" s="7">
        <v>2</v>
      </c>
      <c r="U11" s="7">
        <v>2</v>
      </c>
      <c r="V11" s="219"/>
      <c r="W11" s="219"/>
      <c r="X11" s="7">
        <v>4</v>
      </c>
      <c r="Y11" s="7"/>
      <c r="Z11" s="7">
        <v>3</v>
      </c>
      <c r="AA11" s="7">
        <v>2</v>
      </c>
      <c r="AB11" s="7">
        <v>2</v>
      </c>
      <c r="AC11" s="7">
        <v>3</v>
      </c>
      <c r="AD11" s="7">
        <v>2</v>
      </c>
      <c r="AE11" s="7">
        <v>2</v>
      </c>
      <c r="AF11" s="7"/>
      <c r="AG11" s="306">
        <f t="shared" si="1"/>
        <v>2.25</v>
      </c>
      <c r="AH11" s="643">
        <f>AVERAGE(AG11:AG13)*3</f>
        <v>4.791666666666667</v>
      </c>
      <c r="AI11" s="644">
        <v>5</v>
      </c>
      <c r="AJ11" s="4"/>
      <c r="AK11" s="47">
        <v>0.41666666666666702</v>
      </c>
      <c r="AL11" s="48">
        <f t="shared" si="2"/>
        <v>2</v>
      </c>
      <c r="AM11" s="49">
        <f t="shared" si="3"/>
        <v>2</v>
      </c>
      <c r="AN11" s="49">
        <f t="shared" si="4"/>
        <v>2.25</v>
      </c>
      <c r="AO11" s="49">
        <f t="shared" si="5"/>
        <v>2.6666666666666665</v>
      </c>
      <c r="AP11" s="49">
        <f t="shared" si="6"/>
        <v>2.25</v>
      </c>
      <c r="AQ11" s="92">
        <f t="shared" si="7"/>
        <v>2.4</v>
      </c>
      <c r="AR11" s="65">
        <f t="shared" si="8"/>
        <v>2.2611111111111111</v>
      </c>
      <c r="AS11" s="656">
        <f>SUM(AR11:AR13)</f>
        <v>4.75</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3</v>
      </c>
      <c r="C12" s="9">
        <v>1</v>
      </c>
      <c r="D12" s="9"/>
      <c r="E12" s="9">
        <v>3</v>
      </c>
      <c r="F12" s="9">
        <v>1</v>
      </c>
      <c r="G12" s="9">
        <v>2</v>
      </c>
      <c r="H12" s="9">
        <v>1</v>
      </c>
      <c r="I12" s="9">
        <v>0</v>
      </c>
      <c r="J12" s="9">
        <v>2</v>
      </c>
      <c r="K12" s="9"/>
      <c r="L12" s="9">
        <v>0</v>
      </c>
      <c r="M12" s="9">
        <v>1</v>
      </c>
      <c r="N12" s="9">
        <v>2</v>
      </c>
      <c r="O12" s="9">
        <v>1</v>
      </c>
      <c r="P12" s="9">
        <v>2</v>
      </c>
      <c r="Q12" s="9">
        <v>1</v>
      </c>
      <c r="R12" s="9"/>
      <c r="S12" s="9">
        <v>3</v>
      </c>
      <c r="T12" s="9">
        <v>1</v>
      </c>
      <c r="U12" s="9">
        <v>0</v>
      </c>
      <c r="V12" s="217"/>
      <c r="W12" s="217"/>
      <c r="X12" s="9">
        <v>2</v>
      </c>
      <c r="Y12" s="9"/>
      <c r="Z12" s="9">
        <v>0</v>
      </c>
      <c r="AA12" s="9">
        <v>1</v>
      </c>
      <c r="AB12" s="9">
        <v>2</v>
      </c>
      <c r="AC12" s="9">
        <v>1</v>
      </c>
      <c r="AD12" s="9">
        <v>1</v>
      </c>
      <c r="AE12" s="9">
        <v>2</v>
      </c>
      <c r="AF12" s="9"/>
      <c r="AG12" s="303">
        <f t="shared" si="1"/>
        <v>1.375</v>
      </c>
      <c r="AH12" s="641"/>
      <c r="AI12" s="645"/>
      <c r="AJ12" s="4"/>
      <c r="AK12" s="41">
        <v>0.43055555555555602</v>
      </c>
      <c r="AL12" s="42">
        <f t="shared" si="2"/>
        <v>1.5</v>
      </c>
      <c r="AM12" s="43">
        <f t="shared" si="3"/>
        <v>1</v>
      </c>
      <c r="AN12" s="43">
        <f t="shared" si="4"/>
        <v>1.5</v>
      </c>
      <c r="AO12" s="43">
        <f t="shared" si="5"/>
        <v>1</v>
      </c>
      <c r="AP12" s="43">
        <f t="shared" si="6"/>
        <v>1.5</v>
      </c>
      <c r="AQ12" s="90">
        <f t="shared" si="7"/>
        <v>1.6</v>
      </c>
      <c r="AR12" s="66">
        <f t="shared" si="8"/>
        <v>1.3499999999999999</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2</v>
      </c>
      <c r="C13" s="8">
        <v>1</v>
      </c>
      <c r="D13" s="8"/>
      <c r="E13" s="8">
        <v>2</v>
      </c>
      <c r="F13" s="8">
        <v>1</v>
      </c>
      <c r="G13" s="8">
        <v>0</v>
      </c>
      <c r="H13" s="8">
        <v>0</v>
      </c>
      <c r="I13" s="8">
        <v>2</v>
      </c>
      <c r="J13" s="8">
        <v>2</v>
      </c>
      <c r="K13" s="8"/>
      <c r="L13" s="8">
        <v>2</v>
      </c>
      <c r="M13" s="8">
        <v>1</v>
      </c>
      <c r="N13" s="8">
        <v>2</v>
      </c>
      <c r="O13" s="8">
        <v>1</v>
      </c>
      <c r="P13" s="8">
        <v>2</v>
      </c>
      <c r="Q13" s="8">
        <v>0</v>
      </c>
      <c r="R13" s="8"/>
      <c r="S13" s="8">
        <v>2</v>
      </c>
      <c r="T13" s="8">
        <v>1</v>
      </c>
      <c r="U13" s="8">
        <v>0</v>
      </c>
      <c r="V13" s="218"/>
      <c r="W13" s="218"/>
      <c r="X13" s="8">
        <v>2</v>
      </c>
      <c r="Y13" s="8"/>
      <c r="Z13" s="8">
        <v>1</v>
      </c>
      <c r="AA13" s="8">
        <v>1</v>
      </c>
      <c r="AB13" s="8">
        <v>1</v>
      </c>
      <c r="AC13" s="8">
        <v>0</v>
      </c>
      <c r="AD13" s="8">
        <v>2</v>
      </c>
      <c r="AE13" s="8">
        <v>0</v>
      </c>
      <c r="AF13" s="8"/>
      <c r="AG13" s="305">
        <f t="shared" si="1"/>
        <v>1.1666666666666667</v>
      </c>
      <c r="AH13" s="642"/>
      <c r="AI13" s="646"/>
      <c r="AJ13" s="4"/>
      <c r="AK13" s="44">
        <v>0.44444444444444497</v>
      </c>
      <c r="AL13" s="45">
        <f t="shared" si="2"/>
        <v>1.75</v>
      </c>
      <c r="AM13" s="46">
        <f t="shared" si="3"/>
        <v>1</v>
      </c>
      <c r="AN13" s="46">
        <f t="shared" si="4"/>
        <v>0.75</v>
      </c>
      <c r="AO13" s="46">
        <f t="shared" si="5"/>
        <v>0.33333333333333331</v>
      </c>
      <c r="AP13" s="46">
        <f t="shared" si="6"/>
        <v>2</v>
      </c>
      <c r="AQ13" s="91">
        <f t="shared" si="7"/>
        <v>1</v>
      </c>
      <c r="AR13" s="67">
        <f t="shared" si="8"/>
        <v>1.1388888888888891</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3</v>
      </c>
      <c r="C14" s="7">
        <v>1</v>
      </c>
      <c r="D14" s="7"/>
      <c r="E14" s="7">
        <v>2</v>
      </c>
      <c r="F14" s="7">
        <v>2</v>
      </c>
      <c r="G14" s="7">
        <v>2</v>
      </c>
      <c r="H14" s="7">
        <v>2</v>
      </c>
      <c r="I14" s="7">
        <v>2</v>
      </c>
      <c r="J14" s="7">
        <v>3</v>
      </c>
      <c r="K14" s="7"/>
      <c r="L14" s="7">
        <v>1</v>
      </c>
      <c r="M14" s="7">
        <v>2</v>
      </c>
      <c r="N14" s="7">
        <v>2</v>
      </c>
      <c r="O14" s="7">
        <v>1</v>
      </c>
      <c r="P14" s="7">
        <v>2</v>
      </c>
      <c r="Q14" s="7">
        <v>1</v>
      </c>
      <c r="R14" s="7"/>
      <c r="S14" s="7">
        <v>2</v>
      </c>
      <c r="T14" s="7">
        <v>2</v>
      </c>
      <c r="U14" s="7">
        <v>1</v>
      </c>
      <c r="V14" s="219"/>
      <c r="W14" s="219"/>
      <c r="X14" s="7">
        <v>2</v>
      </c>
      <c r="Y14" s="7"/>
      <c r="Z14" s="7">
        <v>3</v>
      </c>
      <c r="AA14" s="7">
        <v>2</v>
      </c>
      <c r="AB14" s="7">
        <v>1</v>
      </c>
      <c r="AC14" s="7">
        <v>3</v>
      </c>
      <c r="AD14" s="7">
        <v>3</v>
      </c>
      <c r="AE14" s="7">
        <v>3</v>
      </c>
      <c r="AF14" s="7"/>
      <c r="AG14" s="306">
        <f t="shared" si="1"/>
        <v>2</v>
      </c>
      <c r="AH14" s="643">
        <f>AVERAGE(AG14:AG16)*3</f>
        <v>3.833333333333333</v>
      </c>
      <c r="AI14" s="644">
        <v>4.5</v>
      </c>
      <c r="AJ14" s="4"/>
      <c r="AK14" s="47">
        <v>0.45833333333333398</v>
      </c>
      <c r="AL14" s="48">
        <f t="shared" si="2"/>
        <v>2</v>
      </c>
      <c r="AM14" s="49">
        <f t="shared" si="3"/>
        <v>2</v>
      </c>
      <c r="AN14" s="49">
        <f t="shared" si="4"/>
        <v>1.5</v>
      </c>
      <c r="AO14" s="49">
        <f t="shared" si="5"/>
        <v>2</v>
      </c>
      <c r="AP14" s="49">
        <f t="shared" si="6"/>
        <v>2.5</v>
      </c>
      <c r="AQ14" s="92">
        <f t="shared" si="7"/>
        <v>2</v>
      </c>
      <c r="AR14" s="65">
        <f t="shared" si="8"/>
        <v>2</v>
      </c>
      <c r="AS14" s="656">
        <f>SUM(AR14:AR16)</f>
        <v>3.8111111111111109</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0</v>
      </c>
      <c r="C15" s="9">
        <v>1</v>
      </c>
      <c r="D15" s="9"/>
      <c r="E15" s="9">
        <v>2</v>
      </c>
      <c r="F15" s="9">
        <v>1</v>
      </c>
      <c r="G15" s="9">
        <v>1</v>
      </c>
      <c r="H15" s="9">
        <v>1</v>
      </c>
      <c r="I15" s="9">
        <v>0</v>
      </c>
      <c r="J15" s="9">
        <v>1</v>
      </c>
      <c r="K15" s="9"/>
      <c r="L15" s="9">
        <v>0</v>
      </c>
      <c r="M15" s="9">
        <v>1</v>
      </c>
      <c r="N15" s="9">
        <v>1</v>
      </c>
      <c r="O15" s="9">
        <v>1</v>
      </c>
      <c r="P15" s="9">
        <v>1</v>
      </c>
      <c r="Q15" s="9">
        <v>2</v>
      </c>
      <c r="R15" s="9"/>
      <c r="S15" s="9">
        <v>2</v>
      </c>
      <c r="T15" s="9">
        <v>1</v>
      </c>
      <c r="U15" s="9">
        <v>0</v>
      </c>
      <c r="V15" s="217"/>
      <c r="W15" s="217"/>
      <c r="X15" s="9">
        <v>2</v>
      </c>
      <c r="Y15" s="9"/>
      <c r="Z15" s="9">
        <v>2</v>
      </c>
      <c r="AA15" s="9">
        <v>1</v>
      </c>
      <c r="AB15" s="9">
        <v>1</v>
      </c>
      <c r="AC15" s="9">
        <v>0</v>
      </c>
      <c r="AD15" s="9">
        <v>0</v>
      </c>
      <c r="AE15" s="9">
        <v>0</v>
      </c>
      <c r="AF15" s="9"/>
      <c r="AG15" s="303">
        <f t="shared" si="1"/>
        <v>0.91666666666666663</v>
      </c>
      <c r="AH15" s="641"/>
      <c r="AI15" s="645"/>
      <c r="AJ15" s="4"/>
      <c r="AK15" s="41">
        <v>0.47222222222222299</v>
      </c>
      <c r="AL15" s="42">
        <f t="shared" si="2"/>
        <v>1.5</v>
      </c>
      <c r="AM15" s="43">
        <f t="shared" si="3"/>
        <v>1</v>
      </c>
      <c r="AN15" s="43">
        <f t="shared" si="4"/>
        <v>0.75</v>
      </c>
      <c r="AO15" s="43">
        <f t="shared" si="5"/>
        <v>0.66666666666666663</v>
      </c>
      <c r="AP15" s="43">
        <f t="shared" si="6"/>
        <v>0.25</v>
      </c>
      <c r="AQ15" s="90">
        <f t="shared" si="7"/>
        <v>1.2</v>
      </c>
      <c r="AR15" s="66">
        <f t="shared" si="8"/>
        <v>0.89444444444444438</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0</v>
      </c>
      <c r="D16" s="76"/>
      <c r="E16" s="76">
        <v>3</v>
      </c>
      <c r="F16" s="76">
        <v>0</v>
      </c>
      <c r="G16" s="76">
        <v>0</v>
      </c>
      <c r="H16" s="76">
        <v>2</v>
      </c>
      <c r="I16" s="76">
        <v>2</v>
      </c>
      <c r="J16" s="76">
        <v>0</v>
      </c>
      <c r="K16" s="76"/>
      <c r="L16" s="76">
        <v>0</v>
      </c>
      <c r="M16" s="76">
        <v>2</v>
      </c>
      <c r="N16" s="76">
        <v>1</v>
      </c>
      <c r="O16" s="76">
        <v>1</v>
      </c>
      <c r="P16" s="76">
        <v>2</v>
      </c>
      <c r="Q16" s="76">
        <v>2</v>
      </c>
      <c r="R16" s="76"/>
      <c r="S16" s="76">
        <v>1</v>
      </c>
      <c r="T16" s="76">
        <v>1</v>
      </c>
      <c r="U16" s="76">
        <v>0</v>
      </c>
      <c r="V16" s="220"/>
      <c r="W16" s="220"/>
      <c r="X16" s="76">
        <v>2</v>
      </c>
      <c r="Y16" s="76"/>
      <c r="Z16" s="76">
        <v>0</v>
      </c>
      <c r="AA16" s="76">
        <v>1</v>
      </c>
      <c r="AB16" s="76">
        <v>0</v>
      </c>
      <c r="AC16" s="76">
        <v>0</v>
      </c>
      <c r="AD16" s="76">
        <v>0</v>
      </c>
      <c r="AE16" s="76">
        <v>1</v>
      </c>
      <c r="AF16" s="76"/>
      <c r="AG16" s="307">
        <f t="shared" si="1"/>
        <v>0.91666666666666663</v>
      </c>
      <c r="AH16" s="650"/>
      <c r="AI16" s="659"/>
      <c r="AJ16" s="4"/>
      <c r="AK16" s="143">
        <v>0.48611111111111099</v>
      </c>
      <c r="AL16" s="81">
        <f t="shared" si="2"/>
        <v>1</v>
      </c>
      <c r="AM16" s="82">
        <f t="shared" si="3"/>
        <v>1</v>
      </c>
      <c r="AN16" s="82">
        <f t="shared" si="4"/>
        <v>0.25</v>
      </c>
      <c r="AO16" s="82">
        <f t="shared" si="5"/>
        <v>1</v>
      </c>
      <c r="AP16" s="82">
        <f t="shared" si="6"/>
        <v>1.25</v>
      </c>
      <c r="AQ16" s="94">
        <f t="shared" si="7"/>
        <v>1</v>
      </c>
      <c r="AR16" s="162">
        <f t="shared" si="8"/>
        <v>0.91666666666666663</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243"/>
      <c r="W17" s="243"/>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c r="D18" s="73"/>
      <c r="E18" s="73">
        <v>2</v>
      </c>
      <c r="F18" s="73">
        <v>2</v>
      </c>
      <c r="G18" s="73">
        <v>3</v>
      </c>
      <c r="H18" s="73">
        <v>2</v>
      </c>
      <c r="I18" s="73">
        <v>3</v>
      </c>
      <c r="J18" s="73"/>
      <c r="K18" s="73"/>
      <c r="L18" s="73">
        <v>3</v>
      </c>
      <c r="M18" s="73">
        <v>3</v>
      </c>
      <c r="N18" s="73">
        <v>3</v>
      </c>
      <c r="O18" s="73">
        <v>2</v>
      </c>
      <c r="P18" s="73">
        <v>1</v>
      </c>
      <c r="Q18" s="73"/>
      <c r="R18" s="73"/>
      <c r="S18" s="73">
        <v>2</v>
      </c>
      <c r="T18" s="73">
        <v>2</v>
      </c>
      <c r="U18" s="73">
        <v>2</v>
      </c>
      <c r="V18" s="244"/>
      <c r="W18" s="244"/>
      <c r="X18" s="360">
        <v>4</v>
      </c>
      <c r="Y18" s="73"/>
      <c r="Z18" s="73">
        <v>2</v>
      </c>
      <c r="AA18" s="73">
        <v>3</v>
      </c>
      <c r="AB18" s="73">
        <v>3</v>
      </c>
      <c r="AC18" s="73">
        <v>2</v>
      </c>
      <c r="AD18" s="73">
        <v>2</v>
      </c>
      <c r="AE18" s="73"/>
      <c r="AF18" s="73"/>
      <c r="AG18" s="309">
        <f t="shared" ref="AG18:AG29" si="9">AVERAGE(B18:AF18)</f>
        <v>2.4</v>
      </c>
      <c r="AH18" s="640">
        <f>AVERAGE(AG18:AG20)*3</f>
        <v>5.05</v>
      </c>
      <c r="AI18" s="661">
        <v>5</v>
      </c>
      <c r="AJ18" s="4"/>
      <c r="AK18" s="38">
        <v>0.66666666666666796</v>
      </c>
      <c r="AL18" s="39">
        <f t="shared" ref="AL18:AL30" si="10">AVERAGE(E18,L18,S18,Z18)</f>
        <v>2.25</v>
      </c>
      <c r="AM18" s="40">
        <f t="shared" ref="AM18:AM30" si="11">AVERAGE(F18,M18,T18,AA18)</f>
        <v>2.5</v>
      </c>
      <c r="AN18" s="40">
        <f t="shared" ref="AN18:AN30" si="12">AVERAGE(G18,N18,U18,AB18)</f>
        <v>2.75</v>
      </c>
      <c r="AO18" s="40">
        <f t="shared" ref="AO18:AO30" si="13">AVERAGE(H18,O18,V18,AC18)</f>
        <v>2</v>
      </c>
      <c r="AP18" s="40">
        <f t="shared" ref="AP18:AP30" si="14">AVERAGE(B18,I18,P18,W18,AD18)</f>
        <v>2</v>
      </c>
      <c r="AQ18" s="95"/>
      <c r="AR18" s="66">
        <f>AVERAGE(AL18:AP18)</f>
        <v>2.2999999999999998</v>
      </c>
      <c r="AS18" s="662">
        <f>SUM(AR18:AR20)</f>
        <v>4.8833333333333329</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2</v>
      </c>
      <c r="C19" s="9"/>
      <c r="D19" s="9"/>
      <c r="E19" s="9">
        <v>2</v>
      </c>
      <c r="F19" s="9">
        <v>2</v>
      </c>
      <c r="G19" s="9">
        <v>0</v>
      </c>
      <c r="H19" s="9">
        <v>1</v>
      </c>
      <c r="I19" s="9">
        <v>2</v>
      </c>
      <c r="J19" s="9"/>
      <c r="K19" s="9"/>
      <c r="L19" s="9">
        <v>3</v>
      </c>
      <c r="M19" s="9">
        <v>1</v>
      </c>
      <c r="N19" s="9">
        <v>2</v>
      </c>
      <c r="O19" s="9">
        <v>1</v>
      </c>
      <c r="P19" s="9">
        <v>0</v>
      </c>
      <c r="Q19" s="9"/>
      <c r="R19" s="9"/>
      <c r="S19" s="9">
        <v>1</v>
      </c>
      <c r="T19" s="9">
        <v>1</v>
      </c>
      <c r="U19" s="9">
        <v>2</v>
      </c>
      <c r="V19" s="217"/>
      <c r="W19" s="217"/>
      <c r="X19" s="361">
        <v>2</v>
      </c>
      <c r="Y19" s="9"/>
      <c r="Z19" s="9">
        <v>1</v>
      </c>
      <c r="AA19" s="9">
        <v>1</v>
      </c>
      <c r="AB19" s="9">
        <v>1</v>
      </c>
      <c r="AC19" s="9">
        <v>0</v>
      </c>
      <c r="AD19" s="9">
        <v>2</v>
      </c>
      <c r="AE19" s="9"/>
      <c r="AF19" s="9"/>
      <c r="AG19" s="303">
        <f t="shared" si="9"/>
        <v>1.35</v>
      </c>
      <c r="AH19" s="641"/>
      <c r="AI19" s="645"/>
      <c r="AJ19" s="4"/>
      <c r="AK19" s="41">
        <v>0.68055555555555702</v>
      </c>
      <c r="AL19" s="42">
        <f t="shared" si="10"/>
        <v>1.75</v>
      </c>
      <c r="AM19" s="43">
        <f t="shared" si="11"/>
        <v>1.25</v>
      </c>
      <c r="AN19" s="43">
        <f t="shared" si="12"/>
        <v>1.25</v>
      </c>
      <c r="AO19" s="43">
        <f t="shared" si="13"/>
        <v>0.66666666666666663</v>
      </c>
      <c r="AP19" s="43">
        <f t="shared" si="14"/>
        <v>1.5</v>
      </c>
      <c r="AQ19" s="90"/>
      <c r="AR19" s="66">
        <f>AVERAGE(AL19:AP19)</f>
        <v>1.2833333333333334</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2</v>
      </c>
      <c r="C20" s="8"/>
      <c r="D20" s="8"/>
      <c r="E20" s="8">
        <v>0</v>
      </c>
      <c r="F20" s="8">
        <v>1</v>
      </c>
      <c r="G20" s="8">
        <v>1</v>
      </c>
      <c r="H20" s="8">
        <v>0</v>
      </c>
      <c r="I20" s="8">
        <v>1</v>
      </c>
      <c r="J20" s="8"/>
      <c r="K20" s="8"/>
      <c r="L20" s="8">
        <v>2</v>
      </c>
      <c r="M20" s="8">
        <v>2</v>
      </c>
      <c r="N20" s="8">
        <v>1</v>
      </c>
      <c r="O20" s="8">
        <v>1</v>
      </c>
      <c r="P20" s="8">
        <v>0</v>
      </c>
      <c r="Q20" s="8"/>
      <c r="R20" s="8"/>
      <c r="S20" s="8">
        <v>2</v>
      </c>
      <c r="T20" s="8">
        <v>2</v>
      </c>
      <c r="U20" s="8">
        <v>3</v>
      </c>
      <c r="V20" s="218"/>
      <c r="W20" s="218"/>
      <c r="X20" s="362">
        <v>1</v>
      </c>
      <c r="Y20" s="8"/>
      <c r="Z20" s="8">
        <v>1</v>
      </c>
      <c r="AA20" s="8">
        <v>2</v>
      </c>
      <c r="AB20" s="8">
        <v>1</v>
      </c>
      <c r="AC20" s="8">
        <v>2</v>
      </c>
      <c r="AD20" s="8">
        <v>1</v>
      </c>
      <c r="AE20" s="8"/>
      <c r="AF20" s="8"/>
      <c r="AG20" s="310">
        <f t="shared" si="9"/>
        <v>1.3</v>
      </c>
      <c r="AH20" s="642"/>
      <c r="AI20" s="646"/>
      <c r="AJ20" s="4"/>
      <c r="AK20" s="44">
        <v>0.69444444444444597</v>
      </c>
      <c r="AL20" s="45">
        <f t="shared" si="10"/>
        <v>1.25</v>
      </c>
      <c r="AM20" s="46">
        <f t="shared" si="11"/>
        <v>1.75</v>
      </c>
      <c r="AN20" s="46">
        <f t="shared" si="12"/>
        <v>1.5</v>
      </c>
      <c r="AO20" s="46">
        <f t="shared" si="13"/>
        <v>1</v>
      </c>
      <c r="AP20" s="46">
        <f t="shared" si="14"/>
        <v>1</v>
      </c>
      <c r="AQ20" s="91"/>
      <c r="AR20" s="67">
        <f t="shared" ref="AR20:AR31" si="15">AVERAGE(AL20:AP20)</f>
        <v>1.3</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2</v>
      </c>
      <c r="C21" s="7"/>
      <c r="D21" s="7"/>
      <c r="E21" s="7">
        <v>1</v>
      </c>
      <c r="F21" s="7">
        <v>2</v>
      </c>
      <c r="G21" s="7">
        <v>2</v>
      </c>
      <c r="H21" s="7">
        <v>1</v>
      </c>
      <c r="I21" s="7">
        <v>2</v>
      </c>
      <c r="J21" s="7"/>
      <c r="K21" s="7"/>
      <c r="L21" s="7">
        <v>0</v>
      </c>
      <c r="M21" s="7">
        <v>1</v>
      </c>
      <c r="N21" s="7">
        <v>0</v>
      </c>
      <c r="O21" s="7">
        <v>2</v>
      </c>
      <c r="P21" s="7">
        <v>1</v>
      </c>
      <c r="Q21" s="7"/>
      <c r="R21" s="7"/>
      <c r="S21" s="7">
        <v>1</v>
      </c>
      <c r="T21" s="7">
        <v>1</v>
      </c>
      <c r="U21" s="7">
        <v>2</v>
      </c>
      <c r="V21" s="219"/>
      <c r="W21" s="219"/>
      <c r="X21" s="363">
        <v>3</v>
      </c>
      <c r="Y21" s="7"/>
      <c r="Z21" s="7">
        <v>1</v>
      </c>
      <c r="AA21" s="7">
        <v>2</v>
      </c>
      <c r="AB21" s="7">
        <v>1</v>
      </c>
      <c r="AC21" s="7">
        <v>1</v>
      </c>
      <c r="AD21" s="7">
        <v>0</v>
      </c>
      <c r="AE21" s="7"/>
      <c r="AF21" s="7"/>
      <c r="AG21" s="302">
        <f t="shared" si="9"/>
        <v>1.3</v>
      </c>
      <c r="AH21" s="643">
        <f>AVERAGE(AG21:AG23)*3</f>
        <v>3.75</v>
      </c>
      <c r="AI21" s="644">
        <v>4.5</v>
      </c>
      <c r="AJ21" s="4"/>
      <c r="AK21" s="47">
        <v>0.70833333333333504</v>
      </c>
      <c r="AL21" s="48">
        <f t="shared" si="10"/>
        <v>0.75</v>
      </c>
      <c r="AM21" s="49">
        <f t="shared" si="11"/>
        <v>1.5</v>
      </c>
      <c r="AN21" s="49">
        <f t="shared" si="12"/>
        <v>1.25</v>
      </c>
      <c r="AO21" s="49">
        <f t="shared" si="13"/>
        <v>1.3333333333333333</v>
      </c>
      <c r="AP21" s="49">
        <f t="shared" si="14"/>
        <v>1.25</v>
      </c>
      <c r="AQ21" s="92"/>
      <c r="AR21" s="65">
        <f t="shared" si="15"/>
        <v>1.2166666666666666</v>
      </c>
      <c r="AS21" s="656">
        <f>SUM(AR21:AR23)</f>
        <v>3.6166666666666663</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c r="D22" s="9"/>
      <c r="E22" s="9">
        <v>2</v>
      </c>
      <c r="F22" s="9">
        <v>2</v>
      </c>
      <c r="G22" s="9">
        <v>1</v>
      </c>
      <c r="H22" s="9">
        <v>2</v>
      </c>
      <c r="I22" s="9">
        <v>0</v>
      </c>
      <c r="J22" s="9"/>
      <c r="K22" s="9"/>
      <c r="L22" s="9">
        <v>2</v>
      </c>
      <c r="M22" s="9">
        <v>0</v>
      </c>
      <c r="N22" s="9">
        <v>0</v>
      </c>
      <c r="O22" s="9">
        <v>2</v>
      </c>
      <c r="P22" s="9">
        <v>1</v>
      </c>
      <c r="Q22" s="9"/>
      <c r="R22" s="9"/>
      <c r="S22" s="9">
        <v>2</v>
      </c>
      <c r="T22" s="9">
        <v>1</v>
      </c>
      <c r="U22" s="9">
        <v>1</v>
      </c>
      <c r="V22" s="217"/>
      <c r="W22" s="217"/>
      <c r="X22" s="361">
        <v>2</v>
      </c>
      <c r="Y22" s="9"/>
      <c r="Z22" s="9">
        <v>2</v>
      </c>
      <c r="AA22" s="9">
        <v>2</v>
      </c>
      <c r="AB22" s="9">
        <v>0</v>
      </c>
      <c r="AC22" s="9">
        <v>2</v>
      </c>
      <c r="AD22" s="9">
        <v>2</v>
      </c>
      <c r="AE22" s="9"/>
      <c r="AF22" s="9"/>
      <c r="AG22" s="303">
        <f t="shared" si="9"/>
        <v>1.4</v>
      </c>
      <c r="AH22" s="641"/>
      <c r="AI22" s="645"/>
      <c r="AJ22" s="4"/>
      <c r="AK22" s="41">
        <v>0.72222222222222399</v>
      </c>
      <c r="AL22" s="42">
        <f t="shared" si="10"/>
        <v>2</v>
      </c>
      <c r="AM22" s="43">
        <f t="shared" si="11"/>
        <v>1.25</v>
      </c>
      <c r="AN22" s="43">
        <f t="shared" si="12"/>
        <v>0.5</v>
      </c>
      <c r="AO22" s="43">
        <f t="shared" si="13"/>
        <v>2</v>
      </c>
      <c r="AP22" s="43">
        <f t="shared" si="14"/>
        <v>1.25</v>
      </c>
      <c r="AQ22" s="90"/>
      <c r="AR22" s="66">
        <f t="shared" si="15"/>
        <v>1.4</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c r="D23" s="8"/>
      <c r="E23" s="8">
        <v>2</v>
      </c>
      <c r="F23" s="8">
        <v>0</v>
      </c>
      <c r="G23" s="8">
        <v>1</v>
      </c>
      <c r="H23" s="8">
        <v>0</v>
      </c>
      <c r="I23" s="8">
        <v>2</v>
      </c>
      <c r="J23" s="8"/>
      <c r="K23" s="8"/>
      <c r="L23" s="8">
        <v>0</v>
      </c>
      <c r="M23" s="8">
        <v>2</v>
      </c>
      <c r="N23" s="8">
        <v>1</v>
      </c>
      <c r="O23" s="8">
        <v>1</v>
      </c>
      <c r="P23" s="8">
        <v>1</v>
      </c>
      <c r="Q23" s="8"/>
      <c r="R23" s="8"/>
      <c r="S23" s="8">
        <v>1</v>
      </c>
      <c r="T23" s="8">
        <v>0</v>
      </c>
      <c r="U23" s="8">
        <v>2</v>
      </c>
      <c r="V23" s="218"/>
      <c r="W23" s="218"/>
      <c r="X23" s="362">
        <v>2</v>
      </c>
      <c r="Y23" s="8"/>
      <c r="Z23" s="8">
        <v>1</v>
      </c>
      <c r="AA23" s="8">
        <v>0</v>
      </c>
      <c r="AB23" s="8">
        <v>2</v>
      </c>
      <c r="AC23" s="8">
        <v>2</v>
      </c>
      <c r="AD23" s="8">
        <v>0</v>
      </c>
      <c r="AE23" s="8"/>
      <c r="AF23" s="8"/>
      <c r="AG23" s="305">
        <f t="shared" si="9"/>
        <v>1.05</v>
      </c>
      <c r="AH23" s="642"/>
      <c r="AI23" s="646"/>
      <c r="AJ23" s="4"/>
      <c r="AK23" s="44">
        <v>0.73611111111111305</v>
      </c>
      <c r="AL23" s="45">
        <f t="shared" si="10"/>
        <v>1</v>
      </c>
      <c r="AM23" s="46">
        <f t="shared" si="11"/>
        <v>0.5</v>
      </c>
      <c r="AN23" s="46">
        <f t="shared" si="12"/>
        <v>1.5</v>
      </c>
      <c r="AO23" s="46">
        <f t="shared" si="13"/>
        <v>1</v>
      </c>
      <c r="AP23" s="46">
        <f t="shared" si="14"/>
        <v>1</v>
      </c>
      <c r="AQ23" s="91"/>
      <c r="AR23" s="67">
        <f t="shared" si="15"/>
        <v>1</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c r="D24" s="7"/>
      <c r="E24" s="7">
        <v>1</v>
      </c>
      <c r="F24" s="7">
        <v>3</v>
      </c>
      <c r="G24" s="7">
        <v>1</v>
      </c>
      <c r="H24" s="7">
        <v>1</v>
      </c>
      <c r="I24" s="7">
        <v>0</v>
      </c>
      <c r="J24" s="7"/>
      <c r="K24" s="7"/>
      <c r="L24" s="7">
        <v>0</v>
      </c>
      <c r="M24" s="7">
        <v>2</v>
      </c>
      <c r="N24" s="7">
        <v>2</v>
      </c>
      <c r="O24" s="7">
        <v>2</v>
      </c>
      <c r="P24" s="7">
        <v>1</v>
      </c>
      <c r="Q24" s="7"/>
      <c r="R24" s="7"/>
      <c r="S24" s="7">
        <v>1</v>
      </c>
      <c r="T24" s="7">
        <v>3</v>
      </c>
      <c r="U24" s="7">
        <v>2</v>
      </c>
      <c r="V24" s="219"/>
      <c r="W24" s="219"/>
      <c r="X24" s="363">
        <v>3</v>
      </c>
      <c r="Y24" s="7"/>
      <c r="Z24" s="7">
        <v>3</v>
      </c>
      <c r="AA24" s="7">
        <v>2</v>
      </c>
      <c r="AB24" s="7">
        <v>3</v>
      </c>
      <c r="AC24" s="7">
        <v>2</v>
      </c>
      <c r="AD24" s="7">
        <v>2</v>
      </c>
      <c r="AE24" s="7"/>
      <c r="AF24" s="7"/>
      <c r="AG24" s="306">
        <f t="shared" si="9"/>
        <v>1.8</v>
      </c>
      <c r="AH24" s="643">
        <f>AVERAGE(AG24:AG26)*3</f>
        <v>4.3499999999999996</v>
      </c>
      <c r="AI24" s="644">
        <v>5.5</v>
      </c>
      <c r="AJ24" s="4"/>
      <c r="AK24" s="47">
        <v>0.750000000000002</v>
      </c>
      <c r="AL24" s="48">
        <f t="shared" si="10"/>
        <v>1.25</v>
      </c>
      <c r="AM24" s="49">
        <f t="shared" si="11"/>
        <v>2.5</v>
      </c>
      <c r="AN24" s="49">
        <f t="shared" si="12"/>
        <v>2</v>
      </c>
      <c r="AO24" s="49">
        <f t="shared" si="13"/>
        <v>1.6666666666666667</v>
      </c>
      <c r="AP24" s="49">
        <f t="shared" si="14"/>
        <v>1.25</v>
      </c>
      <c r="AQ24" s="92"/>
      <c r="AR24" s="65">
        <f t="shared" si="15"/>
        <v>1.7333333333333336</v>
      </c>
      <c r="AS24" s="656">
        <f>SUM(AR24:AR26)</f>
        <v>4.1333333333333337</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9"/>
      <c r="D25" s="9"/>
      <c r="E25" s="9">
        <v>1</v>
      </c>
      <c r="F25" s="9">
        <v>2</v>
      </c>
      <c r="G25" s="9">
        <v>0</v>
      </c>
      <c r="H25" s="9">
        <v>0</v>
      </c>
      <c r="I25" s="9">
        <v>1</v>
      </c>
      <c r="J25" s="9"/>
      <c r="K25" s="9"/>
      <c r="L25" s="9">
        <v>2</v>
      </c>
      <c r="M25" s="9">
        <v>1</v>
      </c>
      <c r="N25" s="9">
        <v>0</v>
      </c>
      <c r="O25" s="9">
        <v>0</v>
      </c>
      <c r="P25" s="9">
        <v>1</v>
      </c>
      <c r="Q25" s="9"/>
      <c r="R25" s="9"/>
      <c r="S25" s="9">
        <v>3</v>
      </c>
      <c r="T25" s="9">
        <v>1</v>
      </c>
      <c r="U25" s="9">
        <v>2</v>
      </c>
      <c r="V25" s="217"/>
      <c r="W25" s="217"/>
      <c r="X25" s="361">
        <v>2</v>
      </c>
      <c r="Y25" s="9"/>
      <c r="Z25" s="9">
        <v>1</v>
      </c>
      <c r="AA25" s="9">
        <v>1</v>
      </c>
      <c r="AB25" s="9">
        <v>1</v>
      </c>
      <c r="AC25" s="9">
        <v>1</v>
      </c>
      <c r="AD25" s="9">
        <v>2</v>
      </c>
      <c r="AE25" s="9"/>
      <c r="AF25" s="9"/>
      <c r="AG25" s="303">
        <f t="shared" si="9"/>
        <v>1.2</v>
      </c>
      <c r="AH25" s="641"/>
      <c r="AI25" s="645"/>
      <c r="AJ25" s="4"/>
      <c r="AK25" s="41">
        <v>0.76388888888888995</v>
      </c>
      <c r="AL25" s="42">
        <f t="shared" si="10"/>
        <v>1.75</v>
      </c>
      <c r="AM25" s="43">
        <f t="shared" si="11"/>
        <v>1.25</v>
      </c>
      <c r="AN25" s="43">
        <f t="shared" si="12"/>
        <v>0.75</v>
      </c>
      <c r="AO25" s="43">
        <f t="shared" si="13"/>
        <v>0.33333333333333331</v>
      </c>
      <c r="AP25" s="43">
        <f t="shared" si="14"/>
        <v>1.5</v>
      </c>
      <c r="AQ25" s="90"/>
      <c r="AR25" s="66">
        <f t="shared" si="15"/>
        <v>1.1166666666666667</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c r="D26" s="8"/>
      <c r="E26" s="8">
        <v>2</v>
      </c>
      <c r="F26" s="8">
        <v>2</v>
      </c>
      <c r="G26" s="8">
        <v>2</v>
      </c>
      <c r="H26" s="8">
        <v>1</v>
      </c>
      <c r="I26" s="8">
        <v>2</v>
      </c>
      <c r="J26" s="8"/>
      <c r="K26" s="8"/>
      <c r="L26" s="8">
        <v>2</v>
      </c>
      <c r="M26" s="8">
        <v>0</v>
      </c>
      <c r="N26" s="8">
        <v>0</v>
      </c>
      <c r="O26" s="8">
        <v>1</v>
      </c>
      <c r="P26" s="8">
        <v>1</v>
      </c>
      <c r="Q26" s="8"/>
      <c r="R26" s="8"/>
      <c r="S26" s="8">
        <v>2</v>
      </c>
      <c r="T26" s="8">
        <v>2</v>
      </c>
      <c r="U26" s="8">
        <v>2</v>
      </c>
      <c r="V26" s="218"/>
      <c r="W26" s="218"/>
      <c r="X26" s="362">
        <v>2</v>
      </c>
      <c r="Y26" s="8"/>
      <c r="Z26" s="8">
        <v>1</v>
      </c>
      <c r="AA26" s="8">
        <v>2</v>
      </c>
      <c r="AB26" s="8">
        <v>1</v>
      </c>
      <c r="AC26" s="8">
        <v>0</v>
      </c>
      <c r="AD26" s="8">
        <v>0</v>
      </c>
      <c r="AE26" s="8"/>
      <c r="AF26" s="8"/>
      <c r="AG26" s="305">
        <f t="shared" si="9"/>
        <v>1.35</v>
      </c>
      <c r="AH26" s="642"/>
      <c r="AI26" s="646"/>
      <c r="AJ26" s="4"/>
      <c r="AK26" s="50">
        <v>0.77777777777777901</v>
      </c>
      <c r="AL26" s="51">
        <f t="shared" si="10"/>
        <v>1.75</v>
      </c>
      <c r="AM26" s="52">
        <f t="shared" si="11"/>
        <v>1.5</v>
      </c>
      <c r="AN26" s="52">
        <f t="shared" si="12"/>
        <v>1.25</v>
      </c>
      <c r="AO26" s="52">
        <f t="shared" si="13"/>
        <v>0.66666666666666663</v>
      </c>
      <c r="AP26" s="52">
        <f t="shared" si="14"/>
        <v>1.25</v>
      </c>
      <c r="AQ26" s="96"/>
      <c r="AR26" s="67">
        <f t="shared" si="15"/>
        <v>1.2833333333333334</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c r="D27" s="7"/>
      <c r="E27" s="7">
        <v>2</v>
      </c>
      <c r="F27" s="7">
        <v>3</v>
      </c>
      <c r="G27" s="7">
        <v>2</v>
      </c>
      <c r="H27" s="7">
        <v>1</v>
      </c>
      <c r="I27" s="7">
        <v>2</v>
      </c>
      <c r="J27" s="7"/>
      <c r="K27" s="7"/>
      <c r="L27" s="7">
        <v>2</v>
      </c>
      <c r="M27" s="7">
        <v>1</v>
      </c>
      <c r="N27" s="7">
        <v>1</v>
      </c>
      <c r="O27" s="7">
        <v>1</v>
      </c>
      <c r="P27" s="7">
        <v>1</v>
      </c>
      <c r="Q27" s="7"/>
      <c r="R27" s="7"/>
      <c r="S27" s="7">
        <v>2</v>
      </c>
      <c r="T27" s="7">
        <v>2</v>
      </c>
      <c r="U27" s="7">
        <v>2</v>
      </c>
      <c r="V27" s="219"/>
      <c r="W27" s="219"/>
      <c r="X27" s="365">
        <v>1</v>
      </c>
      <c r="Y27" s="7"/>
      <c r="Z27" s="7">
        <v>2</v>
      </c>
      <c r="AA27" s="7">
        <v>2</v>
      </c>
      <c r="AB27" s="7">
        <v>3</v>
      </c>
      <c r="AC27" s="7">
        <v>1</v>
      </c>
      <c r="AD27" s="7">
        <v>2</v>
      </c>
      <c r="AE27" s="7"/>
      <c r="AF27" s="7"/>
      <c r="AG27" s="306">
        <f t="shared" si="9"/>
        <v>1.75</v>
      </c>
      <c r="AH27" s="643">
        <f>AVERAGE(AG27:AG29)*3</f>
        <v>4.25</v>
      </c>
      <c r="AI27" s="644">
        <v>5.5</v>
      </c>
      <c r="AJ27" s="4"/>
      <c r="AK27" s="38">
        <v>0.79166666666666796</v>
      </c>
      <c r="AL27" s="39">
        <f t="shared" si="10"/>
        <v>2</v>
      </c>
      <c r="AM27" s="40">
        <f t="shared" si="11"/>
        <v>2</v>
      </c>
      <c r="AN27" s="40">
        <f t="shared" si="12"/>
        <v>2</v>
      </c>
      <c r="AO27" s="40">
        <f t="shared" si="13"/>
        <v>1</v>
      </c>
      <c r="AP27" s="40">
        <f t="shared" si="14"/>
        <v>1.75</v>
      </c>
      <c r="AQ27" s="53"/>
      <c r="AR27" s="64">
        <f t="shared" si="15"/>
        <v>1.75</v>
      </c>
      <c r="AS27" s="669">
        <f>SUM(AR27:AR29)</f>
        <v>4.4000000000000004</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c r="D28" s="9"/>
      <c r="E28" s="9">
        <v>1</v>
      </c>
      <c r="F28" s="9">
        <v>2</v>
      </c>
      <c r="G28" s="9">
        <v>2</v>
      </c>
      <c r="H28" s="9">
        <v>2</v>
      </c>
      <c r="I28" s="9">
        <v>1</v>
      </c>
      <c r="J28" s="9"/>
      <c r="K28" s="9"/>
      <c r="L28" s="9">
        <v>1</v>
      </c>
      <c r="M28" s="9">
        <v>0</v>
      </c>
      <c r="N28" s="9">
        <v>1</v>
      </c>
      <c r="O28" s="9">
        <v>0</v>
      </c>
      <c r="P28" s="9">
        <v>0</v>
      </c>
      <c r="Q28" s="9"/>
      <c r="R28" s="9"/>
      <c r="S28" s="9">
        <v>2</v>
      </c>
      <c r="T28" s="9">
        <v>2</v>
      </c>
      <c r="U28" s="9">
        <v>2</v>
      </c>
      <c r="V28" s="217"/>
      <c r="W28" s="217"/>
      <c r="X28" s="361">
        <v>0</v>
      </c>
      <c r="Y28" s="9"/>
      <c r="Z28" s="9">
        <v>1</v>
      </c>
      <c r="AA28" s="9">
        <v>1</v>
      </c>
      <c r="AB28" s="9">
        <v>2</v>
      </c>
      <c r="AC28" s="9">
        <v>1</v>
      </c>
      <c r="AD28" s="9">
        <v>1</v>
      </c>
      <c r="AE28" s="9"/>
      <c r="AF28" s="9"/>
      <c r="AG28" s="303">
        <f t="shared" si="9"/>
        <v>1.2</v>
      </c>
      <c r="AH28" s="641"/>
      <c r="AI28" s="645"/>
      <c r="AJ28" s="4"/>
      <c r="AK28" s="41">
        <v>0.80555555555555702</v>
      </c>
      <c r="AL28" s="42">
        <f t="shared" si="10"/>
        <v>1.25</v>
      </c>
      <c r="AM28" s="43">
        <f t="shared" si="11"/>
        <v>1.25</v>
      </c>
      <c r="AN28" s="43">
        <f t="shared" si="12"/>
        <v>1.75</v>
      </c>
      <c r="AO28" s="43">
        <f t="shared" si="13"/>
        <v>1</v>
      </c>
      <c r="AP28" s="43">
        <f t="shared" si="14"/>
        <v>1</v>
      </c>
      <c r="AQ28" s="54"/>
      <c r="AR28" s="64">
        <f t="shared" si="15"/>
        <v>1.25</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c r="D29" s="12"/>
      <c r="E29" s="12">
        <v>2</v>
      </c>
      <c r="F29" s="12">
        <v>2</v>
      </c>
      <c r="G29" s="12">
        <v>2</v>
      </c>
      <c r="H29" s="12">
        <v>2</v>
      </c>
      <c r="I29" s="12">
        <v>0</v>
      </c>
      <c r="J29" s="12"/>
      <c r="K29" s="12"/>
      <c r="L29" s="12">
        <v>0</v>
      </c>
      <c r="M29" s="12">
        <v>1</v>
      </c>
      <c r="N29" s="12">
        <v>1</v>
      </c>
      <c r="O29" s="12">
        <v>2</v>
      </c>
      <c r="P29" s="12">
        <v>0</v>
      </c>
      <c r="Q29" s="12"/>
      <c r="R29" s="12"/>
      <c r="S29" s="12">
        <v>1</v>
      </c>
      <c r="T29" s="12">
        <v>1</v>
      </c>
      <c r="U29" s="12">
        <v>2</v>
      </c>
      <c r="V29" s="245"/>
      <c r="W29" s="245"/>
      <c r="X29" s="364">
        <v>0</v>
      </c>
      <c r="Y29" s="12"/>
      <c r="Z29" s="12">
        <v>2</v>
      </c>
      <c r="AA29" s="12">
        <v>1</v>
      </c>
      <c r="AB29" s="12">
        <v>2</v>
      </c>
      <c r="AC29" s="12">
        <v>2</v>
      </c>
      <c r="AD29" s="12">
        <v>1</v>
      </c>
      <c r="AE29" s="12"/>
      <c r="AF29" s="12"/>
      <c r="AG29" s="305">
        <f t="shared" si="9"/>
        <v>1.3</v>
      </c>
      <c r="AH29" s="642"/>
      <c r="AI29" s="646"/>
      <c r="AJ29" s="4"/>
      <c r="AK29" s="44">
        <v>0.81944444444444597</v>
      </c>
      <c r="AL29" s="45">
        <f t="shared" si="10"/>
        <v>1.25</v>
      </c>
      <c r="AM29" s="46">
        <f t="shared" si="11"/>
        <v>1.25</v>
      </c>
      <c r="AN29" s="46">
        <f t="shared" si="12"/>
        <v>1.75</v>
      </c>
      <c r="AO29" s="46">
        <f t="shared" si="13"/>
        <v>2</v>
      </c>
      <c r="AP29" s="46">
        <f t="shared" si="14"/>
        <v>0.75</v>
      </c>
      <c r="AQ29" s="55"/>
      <c r="AR29" s="125">
        <f t="shared" si="15"/>
        <v>1.4</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288">
        <f>SUM(B5:B16)</f>
        <v>19</v>
      </c>
      <c r="C30" s="288">
        <f t="shared" ref="C30:AD30" si="16">SUM(C5:C16)</f>
        <v>19</v>
      </c>
      <c r="D30" s="288"/>
      <c r="E30" s="286">
        <f t="shared" si="16"/>
        <v>27</v>
      </c>
      <c r="F30" s="288">
        <f t="shared" si="16"/>
        <v>14</v>
      </c>
      <c r="G30" s="287">
        <f t="shared" si="16"/>
        <v>13</v>
      </c>
      <c r="H30" s="286">
        <f t="shared" si="16"/>
        <v>19</v>
      </c>
      <c r="I30" s="288">
        <f t="shared" si="16"/>
        <v>15</v>
      </c>
      <c r="J30" s="286">
        <f>SUM(J5:J16)</f>
        <v>24</v>
      </c>
      <c r="K30" s="288"/>
      <c r="L30" s="288">
        <f t="shared" si="16"/>
        <v>17</v>
      </c>
      <c r="M30" s="286">
        <f t="shared" si="16"/>
        <v>16</v>
      </c>
      <c r="N30" s="286">
        <f t="shared" si="16"/>
        <v>22</v>
      </c>
      <c r="O30" s="286">
        <f t="shared" si="16"/>
        <v>17</v>
      </c>
      <c r="P30" s="286">
        <f t="shared" si="16"/>
        <v>27</v>
      </c>
      <c r="Q30" s="286">
        <f>SUM(Q5:Q16)</f>
        <v>21</v>
      </c>
      <c r="R30" s="288"/>
      <c r="S30" s="286">
        <f t="shared" si="16"/>
        <v>26</v>
      </c>
      <c r="T30" s="286">
        <f t="shared" si="16"/>
        <v>15</v>
      </c>
      <c r="U30" s="288">
        <f t="shared" si="16"/>
        <v>15</v>
      </c>
      <c r="V30" s="288"/>
      <c r="W30" s="288"/>
      <c r="X30" s="286">
        <f>SUM(X5:X16)</f>
        <v>30</v>
      </c>
      <c r="Y30" s="288"/>
      <c r="Z30" s="288">
        <f t="shared" si="16"/>
        <v>19</v>
      </c>
      <c r="AA30" s="286">
        <f t="shared" si="16"/>
        <v>16</v>
      </c>
      <c r="AB30" s="288">
        <f t="shared" si="16"/>
        <v>19</v>
      </c>
      <c r="AC30" s="286">
        <f t="shared" si="16"/>
        <v>17</v>
      </c>
      <c r="AD30" s="287">
        <f t="shared" si="16"/>
        <v>12</v>
      </c>
      <c r="AE30" s="288">
        <f>SUM(AE5:AE16)</f>
        <v>21</v>
      </c>
      <c r="AF30" s="288"/>
      <c r="AG30" s="289">
        <f>SUM(AG5:AG16)</f>
        <v>19.166666666666671</v>
      </c>
      <c r="AH30" s="643"/>
      <c r="AI30" s="112">
        <f>SUM(AI5:AI16)</f>
        <v>19.5</v>
      </c>
      <c r="AJ30" s="4"/>
      <c r="AK30" s="123" t="s">
        <v>27</v>
      </c>
      <c r="AL30" s="118">
        <f t="shared" si="10"/>
        <v>22.25</v>
      </c>
      <c r="AM30" s="118">
        <f t="shared" si="11"/>
        <v>15.25</v>
      </c>
      <c r="AN30" s="118">
        <f t="shared" si="12"/>
        <v>17.25</v>
      </c>
      <c r="AO30" s="118">
        <f t="shared" si="13"/>
        <v>17.666666666666668</v>
      </c>
      <c r="AP30" s="118">
        <f t="shared" si="14"/>
        <v>18.25</v>
      </c>
      <c r="AQ30" s="119">
        <f>AVERAGE(C30,J30,Q30,X30,AE30)</f>
        <v>23</v>
      </c>
      <c r="AR30" s="65">
        <f t="shared" si="15"/>
        <v>18.133333333333333</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92">
        <f>SUM(B18:B29)</f>
        <v>23</v>
      </c>
      <c r="C31" s="290"/>
      <c r="D31" s="290"/>
      <c r="E31" s="290">
        <f t="shared" ref="E31:AD31" si="17">SUM(E18:E29)</f>
        <v>18</v>
      </c>
      <c r="F31" s="292">
        <f t="shared" si="17"/>
        <v>23</v>
      </c>
      <c r="G31" s="290">
        <f t="shared" si="17"/>
        <v>17</v>
      </c>
      <c r="H31" s="291">
        <f t="shared" si="17"/>
        <v>13</v>
      </c>
      <c r="I31" s="290">
        <f t="shared" si="17"/>
        <v>16</v>
      </c>
      <c r="J31" s="290"/>
      <c r="K31" s="290"/>
      <c r="L31" s="290">
        <f t="shared" si="17"/>
        <v>17</v>
      </c>
      <c r="M31" s="291">
        <f t="shared" si="17"/>
        <v>14</v>
      </c>
      <c r="N31" s="291">
        <f t="shared" si="17"/>
        <v>12</v>
      </c>
      <c r="O31" s="290">
        <f t="shared" si="17"/>
        <v>15</v>
      </c>
      <c r="P31" s="291">
        <f t="shared" si="17"/>
        <v>8</v>
      </c>
      <c r="Q31" s="290"/>
      <c r="R31" s="290"/>
      <c r="S31" s="292">
        <f t="shared" si="17"/>
        <v>20</v>
      </c>
      <c r="T31" s="290">
        <f t="shared" si="17"/>
        <v>18</v>
      </c>
      <c r="U31" s="292">
        <f t="shared" si="17"/>
        <v>24</v>
      </c>
      <c r="V31" s="290"/>
      <c r="W31" s="290"/>
      <c r="X31" s="292">
        <f t="shared" si="17"/>
        <v>22</v>
      </c>
      <c r="Y31" s="290"/>
      <c r="Z31" s="290">
        <f t="shared" si="17"/>
        <v>18</v>
      </c>
      <c r="AA31" s="290">
        <f t="shared" si="17"/>
        <v>19</v>
      </c>
      <c r="AB31" s="292">
        <f t="shared" si="17"/>
        <v>20</v>
      </c>
      <c r="AC31" s="290">
        <f t="shared" si="17"/>
        <v>16</v>
      </c>
      <c r="AD31" s="291">
        <f t="shared" si="17"/>
        <v>15</v>
      </c>
      <c r="AE31" s="290"/>
      <c r="AF31" s="290"/>
      <c r="AG31" s="293">
        <f>SUM(AG18:AG29)</f>
        <v>17.400000000000002</v>
      </c>
      <c r="AH31" s="641"/>
      <c r="AI31" s="23">
        <f>SUM(AI18:AI29)</f>
        <v>20.5</v>
      </c>
      <c r="AJ31" s="4"/>
      <c r="AK31" s="126" t="s">
        <v>28</v>
      </c>
      <c r="AL31" s="127">
        <f>AVERAGE(E31,L31,S31,Z31)</f>
        <v>18.25</v>
      </c>
      <c r="AM31" s="127">
        <f>AVERAGE(F31,M31,T31,AA31)</f>
        <v>18.5</v>
      </c>
      <c r="AN31" s="127">
        <f>AVERAGE(G31,N31,U31,AB31)</f>
        <v>18.25</v>
      </c>
      <c r="AO31" s="127">
        <f>AVERAGE(H31,O31,V31,AC31)</f>
        <v>14.666666666666666</v>
      </c>
      <c r="AP31" s="127">
        <f>AVERAGE(B31,I31,P31,W31,AD31)</f>
        <v>15.5</v>
      </c>
      <c r="AQ31" s="128"/>
      <c r="AR31" s="85">
        <f t="shared" si="15"/>
        <v>17.033333333333335</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296">
        <f>SUM(B30:B31)</f>
        <v>42</v>
      </c>
      <c r="C32" s="294">
        <f t="shared" ref="C32:AD32" si="18">SUM(C30:C31)</f>
        <v>19</v>
      </c>
      <c r="D32" s="294"/>
      <c r="E32" s="296">
        <f t="shared" si="18"/>
        <v>45</v>
      </c>
      <c r="F32" s="294">
        <f t="shared" si="18"/>
        <v>37</v>
      </c>
      <c r="G32" s="294">
        <f t="shared" si="18"/>
        <v>30</v>
      </c>
      <c r="H32" s="294">
        <f t="shared" si="18"/>
        <v>32</v>
      </c>
      <c r="I32" s="294">
        <f t="shared" si="18"/>
        <v>31</v>
      </c>
      <c r="J32" s="296">
        <f>SUM(J30:J31)</f>
        <v>24</v>
      </c>
      <c r="K32" s="294"/>
      <c r="L32" s="294">
        <f t="shared" si="18"/>
        <v>34</v>
      </c>
      <c r="M32" s="294">
        <f t="shared" si="18"/>
        <v>30</v>
      </c>
      <c r="N32" s="294">
        <f t="shared" si="18"/>
        <v>34</v>
      </c>
      <c r="O32" s="294">
        <f t="shared" si="18"/>
        <v>32</v>
      </c>
      <c r="P32" s="294">
        <f t="shared" si="18"/>
        <v>35</v>
      </c>
      <c r="Q32" s="294">
        <f>SUM(Q30:Q31)</f>
        <v>21</v>
      </c>
      <c r="R32" s="294"/>
      <c r="S32" s="296">
        <f t="shared" si="18"/>
        <v>46</v>
      </c>
      <c r="T32" s="294">
        <f t="shared" si="18"/>
        <v>33</v>
      </c>
      <c r="U32" s="294">
        <f t="shared" si="18"/>
        <v>39</v>
      </c>
      <c r="V32" s="294"/>
      <c r="W32" s="294"/>
      <c r="X32" s="296">
        <f>SUM(X30:X31)</f>
        <v>52</v>
      </c>
      <c r="Y32" s="294"/>
      <c r="Z32" s="294">
        <f t="shared" si="18"/>
        <v>37</v>
      </c>
      <c r="AA32" s="294">
        <f t="shared" si="18"/>
        <v>35</v>
      </c>
      <c r="AB32" s="294">
        <f t="shared" si="18"/>
        <v>39</v>
      </c>
      <c r="AC32" s="294">
        <f t="shared" si="18"/>
        <v>33</v>
      </c>
      <c r="AD32" s="294">
        <f t="shared" si="18"/>
        <v>27</v>
      </c>
      <c r="AE32" s="294">
        <f>SUM(AE30:AE31)</f>
        <v>21</v>
      </c>
      <c r="AF32" s="294"/>
      <c r="AG32" s="297">
        <f>SUM(AG30:AG31)</f>
        <v>36.566666666666677</v>
      </c>
      <c r="AH32" s="642"/>
      <c r="AI32" s="25">
        <f>SUM(AI30:AI31)</f>
        <v>40</v>
      </c>
      <c r="AJ32" s="4"/>
      <c r="AK32" s="129" t="s">
        <v>40</v>
      </c>
      <c r="AL32" s="130">
        <f t="shared" ref="AL32:AQ32" si="19">SUM(AL30:AL31)</f>
        <v>40.5</v>
      </c>
      <c r="AM32" s="130">
        <f t="shared" si="19"/>
        <v>33.75</v>
      </c>
      <c r="AN32" s="130">
        <f t="shared" si="19"/>
        <v>35.5</v>
      </c>
      <c r="AO32" s="130">
        <f t="shared" si="19"/>
        <v>32.333333333333336</v>
      </c>
      <c r="AP32" s="130">
        <f t="shared" si="19"/>
        <v>33.75</v>
      </c>
      <c r="AQ32" s="131">
        <f t="shared" si="19"/>
        <v>23</v>
      </c>
      <c r="AR32" s="132"/>
      <c r="AS32" s="132">
        <f>AVERAGE(AL32:AQ32)</f>
        <v>33.138888888888893</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768" priority="31" stopIfTrue="1" operator="greaterThanOrEqual">
      <formula>2</formula>
    </cfRule>
    <cfRule type="cellIs" dxfId="1767" priority="30" stopIfTrue="1" operator="greaterThanOrEqual">
      <formula>3</formula>
    </cfRule>
  </conditionalFormatting>
  <conditionalFormatting sqref="B18:W29 Y18:AF29">
    <cfRule type="expression" dxfId="1766" priority="18">
      <formula>B$4="土"</formula>
    </cfRule>
  </conditionalFormatting>
  <conditionalFormatting sqref="B4:AF4">
    <cfRule type="cellIs" dxfId="1765" priority="16" operator="equal">
      <formula>"木"</formula>
    </cfRule>
    <cfRule type="cellIs" dxfId="1764" priority="17" operator="equal">
      <formula>"火"</formula>
    </cfRule>
  </conditionalFormatting>
  <conditionalFormatting sqref="B5:AF17 B18:W29 Y18:AF29">
    <cfRule type="expression" dxfId="1763" priority="19">
      <formula>B$4="日"</formula>
    </cfRule>
    <cfRule type="cellIs" dxfId="1762" priority="35" stopIfTrue="1" operator="greaterThanOrEqual">
      <formula>2</formula>
    </cfRule>
  </conditionalFormatting>
  <conditionalFormatting sqref="B5:AF17 Y18:AF29 B18:W29">
    <cfRule type="cellIs" dxfId="1761" priority="34" stopIfTrue="1" operator="greaterThanOrEqual">
      <formula>3</formula>
    </cfRule>
  </conditionalFormatting>
  <conditionalFormatting sqref="H5:R29">
    <cfRule type="cellIs" dxfId="1760" priority="28" stopIfTrue="1" operator="greaterThanOrEqual">
      <formula>3</formula>
    </cfRule>
    <cfRule type="cellIs" dxfId="1759" priority="29" stopIfTrue="1" operator="greaterThanOrEqual">
      <formula>2</formula>
    </cfRule>
  </conditionalFormatting>
  <conditionalFormatting sqref="O5:V29">
    <cfRule type="cellIs" dxfId="1758" priority="26" stopIfTrue="1" operator="greaterThanOrEqual">
      <formula>3</formula>
    </cfRule>
    <cfRule type="cellIs" dxfId="1757" priority="27" stopIfTrue="1" operator="greaterThanOrEqual">
      <formula>2</formula>
    </cfRule>
  </conditionalFormatting>
  <conditionalFormatting sqref="R5:V29">
    <cfRule type="cellIs" dxfId="1756" priority="24" stopIfTrue="1" operator="greaterThanOrEqual">
      <formula>3</formula>
    </cfRule>
    <cfRule type="cellIs" dxfId="1755" priority="25" stopIfTrue="1" operator="greaterThanOrEqual">
      <formula>2</formula>
    </cfRule>
  </conditionalFormatting>
  <conditionalFormatting sqref="V5:AF17 V18:W29 Y18:AF29">
    <cfRule type="cellIs" dxfId="1754" priority="23" stopIfTrue="1" operator="greaterThanOrEqual">
      <formula>2</formula>
    </cfRule>
  </conditionalFormatting>
  <conditionalFormatting sqref="V5:AF17 Y18:AF29 V18:W29">
    <cfRule type="cellIs" dxfId="1753" priority="22" stopIfTrue="1" operator="greaterThanOrEqual">
      <formula>3</formula>
    </cfRule>
  </conditionalFormatting>
  <conditionalFormatting sqref="X18:X29">
    <cfRule type="cellIs" dxfId="1752" priority="4" stopIfTrue="1" operator="greaterThanOrEqual">
      <formula>2</formula>
    </cfRule>
    <cfRule type="cellIs" dxfId="1751" priority="5" stopIfTrue="1" operator="greaterThanOrEqual">
      <formula>3</formula>
    </cfRule>
    <cfRule type="cellIs" dxfId="1750" priority="6" stopIfTrue="1" operator="greaterThanOrEqual">
      <formula>2</formula>
    </cfRule>
    <cfRule type="cellIs" dxfId="1749" priority="3" stopIfTrue="1" operator="greaterThanOrEqual">
      <formula>3</formula>
    </cfRule>
  </conditionalFormatting>
  <conditionalFormatting sqref="AC5:AE29">
    <cfRule type="cellIs" dxfId="1748" priority="20" stopIfTrue="1" operator="greaterThanOrEqual">
      <formula>3</formula>
    </cfRule>
    <cfRule type="cellIs" dxfId="1747" priority="21" stopIfTrue="1" operator="greaterThanOrEqual">
      <formula>2</formula>
    </cfRule>
  </conditionalFormatting>
  <conditionalFormatting sqref="AF5:AF29">
    <cfRule type="cellIs" dxfId="1746" priority="32" stopIfTrue="1" operator="greaterThanOrEqual">
      <formula>3</formula>
    </cfRule>
    <cfRule type="cellIs" dxfId="1745" priority="33" stopIfTrue="1" operator="greaterThanOrEqual">
      <formula>2</formula>
    </cfRule>
  </conditionalFormatting>
  <conditionalFormatting sqref="AL5:AQ16 AL18:AP29">
    <cfRule type="cellIs" dxfId="1744" priority="9" operator="lessThanOrEqual">
      <formula>0.5</formula>
    </cfRule>
    <cfRule type="cellIs" dxfId="1743" priority="10" operator="greaterThanOrEqual">
      <formula>2</formula>
    </cfRule>
  </conditionalFormatting>
  <conditionalFormatting sqref="AM30 AO30">
    <cfRule type="cellIs" dxfId="1742" priority="7" operator="lessThanOrEqual">
      <formula>10</formula>
    </cfRule>
    <cfRule type="cellIs" dxfId="1741" priority="8" operator="greaterThanOrEqual">
      <formula>15</formula>
    </cfRule>
  </conditionalFormatting>
  <conditionalFormatting sqref="AQ30 AL30:AL31 AN30:AN31 AP30:AP31 AM31 AO31">
    <cfRule type="cellIs" dxfId="1740" priority="12" operator="greaterThanOrEqual">
      <formula>22</formula>
    </cfRule>
    <cfRule type="cellIs" dxfId="1739" priority="15" stopIfTrue="1" operator="lessThanOrEqual">
      <formula>16</formula>
    </cfRule>
  </conditionalFormatting>
  <conditionalFormatting sqref="AR5:AR16 AR18:AR31">
    <cfRule type="cellIs" dxfId="1738" priority="11" stopIfTrue="1" operator="lessThanOrEqual">
      <formula>1.4</formula>
    </cfRule>
  </conditionalFormatting>
  <conditionalFormatting sqref="AS5:AS16 AS18:AS27">
    <cfRule type="cellIs" dxfId="1737" priority="13" stopIfTrue="1" operator="lessThanOrEqual">
      <formula>3</formula>
    </cfRule>
    <cfRule type="cellIs" dxfId="1736" priority="14"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C1693-909E-4A75-BD1C-495F5048352C}">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80</v>
      </c>
      <c r="C1" s="651"/>
      <c r="D1" s="651"/>
      <c r="E1" s="651"/>
      <c r="F1" s="651"/>
      <c r="G1" s="651"/>
      <c r="H1" s="651"/>
      <c r="I1" s="651"/>
      <c r="J1" s="651"/>
      <c r="K1" s="651"/>
      <c r="L1" s="651"/>
      <c r="M1" s="651"/>
      <c r="N1" s="4"/>
      <c r="O1" s="652" t="s">
        <v>64</v>
      </c>
      <c r="P1" s="652"/>
      <c r="Q1" s="652"/>
      <c r="R1" s="652"/>
      <c r="S1" s="653">
        <f>AVERAGE(D32:H32,K32:O32,R32:V32,Y32:AC32,AF32)</f>
        <v>34.235294117647058</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34</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45839</v>
      </c>
      <c r="C3" s="197">
        <v>45840</v>
      </c>
      <c r="D3" s="197">
        <v>45841</v>
      </c>
      <c r="E3" s="197">
        <v>45842</v>
      </c>
      <c r="F3" s="197">
        <v>45843</v>
      </c>
      <c r="G3" s="197">
        <v>45844</v>
      </c>
      <c r="H3" s="197">
        <v>45845</v>
      </c>
      <c r="I3" s="197">
        <v>45846</v>
      </c>
      <c r="J3" s="197">
        <v>45847</v>
      </c>
      <c r="K3" s="197">
        <v>45848</v>
      </c>
      <c r="L3" s="197">
        <v>45849</v>
      </c>
      <c r="M3" s="197">
        <v>45850</v>
      </c>
      <c r="N3" s="197">
        <v>45851</v>
      </c>
      <c r="O3" s="197">
        <v>45852</v>
      </c>
      <c r="P3" s="197">
        <v>45853</v>
      </c>
      <c r="Q3" s="197">
        <v>45854</v>
      </c>
      <c r="R3" s="197">
        <v>45855</v>
      </c>
      <c r="S3" s="197">
        <v>45856</v>
      </c>
      <c r="T3" s="197">
        <v>45857</v>
      </c>
      <c r="U3" s="197">
        <v>45858</v>
      </c>
      <c r="V3" s="359">
        <v>45859</v>
      </c>
      <c r="W3" s="197">
        <v>45860</v>
      </c>
      <c r="X3" s="197">
        <v>45861</v>
      </c>
      <c r="Y3" s="197">
        <v>45862</v>
      </c>
      <c r="Z3" s="197">
        <v>45863</v>
      </c>
      <c r="AA3" s="197">
        <v>45864</v>
      </c>
      <c r="AB3" s="197">
        <v>45865</v>
      </c>
      <c r="AC3" s="197">
        <v>45866</v>
      </c>
      <c r="AD3" s="197">
        <v>45867</v>
      </c>
      <c r="AE3" s="197">
        <v>45868</v>
      </c>
      <c r="AF3" s="197">
        <v>45869</v>
      </c>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火</v>
      </c>
      <c r="C4" s="97" t="str">
        <f t="shared" ref="C4:AF4" si="0">TEXT(C3,"aaa")</f>
        <v>水</v>
      </c>
      <c r="D4" s="97" t="str">
        <f t="shared" si="0"/>
        <v>木</v>
      </c>
      <c r="E4" s="97" t="str">
        <f t="shared" si="0"/>
        <v>金</v>
      </c>
      <c r="F4" s="97" t="str">
        <f t="shared" si="0"/>
        <v>土</v>
      </c>
      <c r="G4" s="97" t="str">
        <f t="shared" si="0"/>
        <v>日</v>
      </c>
      <c r="H4" s="97" t="str">
        <f t="shared" si="0"/>
        <v>月</v>
      </c>
      <c r="I4" s="97" t="str">
        <f t="shared" si="0"/>
        <v>火</v>
      </c>
      <c r="J4" s="97" t="str">
        <f t="shared" si="0"/>
        <v>水</v>
      </c>
      <c r="K4" s="97" t="str">
        <f t="shared" si="0"/>
        <v>木</v>
      </c>
      <c r="L4" s="97" t="str">
        <f t="shared" si="0"/>
        <v>金</v>
      </c>
      <c r="M4" s="97" t="str">
        <f t="shared" si="0"/>
        <v>土</v>
      </c>
      <c r="N4" s="97" t="str">
        <f t="shared" si="0"/>
        <v>日</v>
      </c>
      <c r="O4" s="97" t="str">
        <f t="shared" si="0"/>
        <v>月</v>
      </c>
      <c r="P4" s="97" t="str">
        <f t="shared" si="0"/>
        <v>火</v>
      </c>
      <c r="Q4" s="97" t="str">
        <f t="shared" si="0"/>
        <v>水</v>
      </c>
      <c r="R4" s="97" t="str">
        <f t="shared" si="0"/>
        <v>木</v>
      </c>
      <c r="S4" s="97" t="str">
        <f t="shared" si="0"/>
        <v>金</v>
      </c>
      <c r="T4" s="97" t="str">
        <f t="shared" si="0"/>
        <v>土</v>
      </c>
      <c r="U4" s="97" t="str">
        <f t="shared" si="0"/>
        <v>日</v>
      </c>
      <c r="V4" s="97" t="str">
        <f t="shared" si="0"/>
        <v>月</v>
      </c>
      <c r="W4" s="97" t="str">
        <f t="shared" si="0"/>
        <v>火</v>
      </c>
      <c r="X4" s="97" t="str">
        <f t="shared" si="0"/>
        <v>水</v>
      </c>
      <c r="Y4" s="97" t="str">
        <f t="shared" si="0"/>
        <v>木</v>
      </c>
      <c r="Z4" s="97" t="str">
        <f t="shared" si="0"/>
        <v>金</v>
      </c>
      <c r="AA4" s="97" t="str">
        <f t="shared" si="0"/>
        <v>土</v>
      </c>
      <c r="AB4" s="97" t="str">
        <f t="shared" si="0"/>
        <v>日</v>
      </c>
      <c r="AC4" s="97" t="str">
        <f t="shared" si="0"/>
        <v>月</v>
      </c>
      <c r="AD4" s="97" t="str">
        <f t="shared" si="0"/>
        <v>火</v>
      </c>
      <c r="AE4" s="97" t="str">
        <f t="shared" si="0"/>
        <v>水</v>
      </c>
      <c r="AF4" s="97" t="str">
        <f t="shared" si="0"/>
        <v>木</v>
      </c>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2</v>
      </c>
      <c r="D5" s="31">
        <v>2</v>
      </c>
      <c r="E5" s="31">
        <v>2</v>
      </c>
      <c r="F5" s="31">
        <v>4</v>
      </c>
      <c r="G5" s="31"/>
      <c r="H5" s="31">
        <v>4</v>
      </c>
      <c r="I5" s="31">
        <v>2</v>
      </c>
      <c r="J5" s="31">
        <v>2</v>
      </c>
      <c r="K5" s="31">
        <v>3</v>
      </c>
      <c r="L5" s="31">
        <v>3</v>
      </c>
      <c r="M5" s="31">
        <v>3</v>
      </c>
      <c r="N5" s="31"/>
      <c r="O5" s="31">
        <v>3</v>
      </c>
      <c r="P5" s="31">
        <v>2</v>
      </c>
      <c r="Q5" s="31">
        <v>2</v>
      </c>
      <c r="R5" s="31">
        <v>3</v>
      </c>
      <c r="S5" s="31">
        <v>2</v>
      </c>
      <c r="T5" s="31">
        <v>3</v>
      </c>
      <c r="U5" s="31"/>
      <c r="V5" s="31">
        <v>3</v>
      </c>
      <c r="W5" s="31">
        <v>2</v>
      </c>
      <c r="X5" s="31">
        <v>2</v>
      </c>
      <c r="Y5" s="31">
        <v>2</v>
      </c>
      <c r="Z5" s="31">
        <v>2</v>
      </c>
      <c r="AA5" s="31">
        <v>4</v>
      </c>
      <c r="AB5" s="31"/>
      <c r="AC5" s="31">
        <v>3</v>
      </c>
      <c r="AD5" s="31">
        <v>1</v>
      </c>
      <c r="AE5" s="31">
        <v>3</v>
      </c>
      <c r="AF5" s="31">
        <v>3</v>
      </c>
      <c r="AG5" s="302">
        <f t="shared" ref="AG5:AG16" si="1">AVERAGE(B5:AF5)</f>
        <v>2.5555555555555554</v>
      </c>
      <c r="AH5" s="643">
        <f>AVERAGE(AG5:AG7)*3</f>
        <v>4.9629629629629628</v>
      </c>
      <c r="AI5" s="644">
        <v>5</v>
      </c>
      <c r="AJ5" s="4"/>
      <c r="AK5" s="38">
        <v>0.33333333333333298</v>
      </c>
      <c r="AL5" s="39">
        <f>AVERAGE(H5,O5,V5,AC5)</f>
        <v>3.25</v>
      </c>
      <c r="AM5" s="39">
        <f>AVERAGE(B5,I5,P5,W5,AD5)</f>
        <v>1.8</v>
      </c>
      <c r="AN5" s="39">
        <f>AVERAGE(C5,J5,Q5,X5,AE5)</f>
        <v>2.2000000000000002</v>
      </c>
      <c r="AO5" s="39">
        <f>AVERAGE(D5,K5,R5,Y5,AF5)</f>
        <v>2.6</v>
      </c>
      <c r="AP5" s="39">
        <f>AVERAGE(E5,L5,S5,Z5)</f>
        <v>2.25</v>
      </c>
      <c r="AQ5" s="89">
        <f>AVERAGE(F5,M5,T5,AA5)</f>
        <v>3.5</v>
      </c>
      <c r="AR5" s="65">
        <f>AVERAGE(AL5:AQ5)</f>
        <v>2.6</v>
      </c>
      <c r="AS5" s="656">
        <f>SUM(AR5:AR7)</f>
        <v>5.0916666666666668</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0</v>
      </c>
      <c r="D6" s="9">
        <v>1</v>
      </c>
      <c r="E6" s="9">
        <v>1</v>
      </c>
      <c r="F6" s="9">
        <v>2</v>
      </c>
      <c r="G6" s="9"/>
      <c r="H6" s="9">
        <v>1</v>
      </c>
      <c r="I6" s="9">
        <v>1</v>
      </c>
      <c r="J6" s="9">
        <v>0</v>
      </c>
      <c r="K6" s="9">
        <v>0</v>
      </c>
      <c r="L6" s="9">
        <v>1</v>
      </c>
      <c r="M6" s="9">
        <v>2</v>
      </c>
      <c r="N6" s="9"/>
      <c r="O6" s="9">
        <v>2</v>
      </c>
      <c r="P6" s="9">
        <v>1</v>
      </c>
      <c r="Q6" s="9">
        <v>1</v>
      </c>
      <c r="R6" s="9">
        <v>1</v>
      </c>
      <c r="S6" s="9">
        <v>0</v>
      </c>
      <c r="T6" s="9">
        <v>2</v>
      </c>
      <c r="U6" s="9"/>
      <c r="V6" s="9">
        <v>2</v>
      </c>
      <c r="W6" s="9">
        <v>1</v>
      </c>
      <c r="X6" s="9">
        <v>0</v>
      </c>
      <c r="Y6" s="9">
        <v>1</v>
      </c>
      <c r="Z6" s="9">
        <v>2</v>
      </c>
      <c r="AA6" s="9">
        <v>2</v>
      </c>
      <c r="AB6" s="9"/>
      <c r="AC6" s="9">
        <v>2</v>
      </c>
      <c r="AD6" s="9">
        <v>1</v>
      </c>
      <c r="AE6" s="9">
        <v>1</v>
      </c>
      <c r="AF6" s="9">
        <v>1</v>
      </c>
      <c r="AG6" s="303">
        <f t="shared" si="1"/>
        <v>1.1111111111111112</v>
      </c>
      <c r="AH6" s="641"/>
      <c r="AI6" s="645"/>
      <c r="AJ6" s="4"/>
      <c r="AK6" s="41">
        <v>0.34722222222222199</v>
      </c>
      <c r="AL6" s="42">
        <f t="shared" ref="AL6:AL16" si="2">AVERAGE(H6,O6,V6,AC6)</f>
        <v>1.75</v>
      </c>
      <c r="AM6" s="43">
        <f t="shared" ref="AM6:AN16" si="3">AVERAGE(B6,I6,P6,W6,AD6)</f>
        <v>1</v>
      </c>
      <c r="AN6" s="43">
        <f t="shared" si="3"/>
        <v>0.4</v>
      </c>
      <c r="AO6" s="43">
        <f t="shared" ref="AO6:AO16" si="4">AVERAGE(D6,K6,R6,Y6,AF6)</f>
        <v>0.8</v>
      </c>
      <c r="AP6" s="43">
        <f t="shared" ref="AP6:AQ16" si="5">AVERAGE(E6,L6,S6,Z6)</f>
        <v>1</v>
      </c>
      <c r="AQ6" s="90">
        <f t="shared" si="5"/>
        <v>2</v>
      </c>
      <c r="AR6" s="66">
        <f t="shared" ref="AR6:AR16" si="6">AVERAGE(AL6:AQ6)</f>
        <v>1.1583333333333334</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0</v>
      </c>
      <c r="C7" s="8">
        <v>1</v>
      </c>
      <c r="D7" s="8">
        <v>1</v>
      </c>
      <c r="E7" s="8">
        <v>0</v>
      </c>
      <c r="F7" s="8">
        <v>2</v>
      </c>
      <c r="G7" s="8"/>
      <c r="H7" s="8">
        <v>2</v>
      </c>
      <c r="I7" s="8">
        <v>1</v>
      </c>
      <c r="J7" s="8">
        <v>2</v>
      </c>
      <c r="K7" s="8">
        <v>1</v>
      </c>
      <c r="L7" s="8">
        <v>1</v>
      </c>
      <c r="M7" s="8">
        <v>2</v>
      </c>
      <c r="N7" s="8"/>
      <c r="O7" s="8">
        <v>2</v>
      </c>
      <c r="P7" s="8">
        <v>1</v>
      </c>
      <c r="Q7" s="8">
        <v>0</v>
      </c>
      <c r="R7" s="8">
        <v>2</v>
      </c>
      <c r="S7" s="8">
        <v>1</v>
      </c>
      <c r="T7" s="8">
        <v>2</v>
      </c>
      <c r="U7" s="8"/>
      <c r="V7" s="8">
        <v>2</v>
      </c>
      <c r="W7" s="8">
        <v>1</v>
      </c>
      <c r="X7" s="8">
        <v>1</v>
      </c>
      <c r="Y7" s="8">
        <v>1</v>
      </c>
      <c r="Z7" s="8">
        <v>2</v>
      </c>
      <c r="AA7" s="8">
        <v>2</v>
      </c>
      <c r="AB7" s="8"/>
      <c r="AC7" s="8">
        <v>2</v>
      </c>
      <c r="AD7" s="8">
        <v>0</v>
      </c>
      <c r="AE7" s="8">
        <v>2</v>
      </c>
      <c r="AF7" s="8">
        <v>1</v>
      </c>
      <c r="AG7" s="305">
        <f t="shared" si="1"/>
        <v>1.2962962962962963</v>
      </c>
      <c r="AH7" s="642"/>
      <c r="AI7" s="646"/>
      <c r="AJ7" s="4"/>
      <c r="AK7" s="44">
        <v>0.36111111111111099</v>
      </c>
      <c r="AL7" s="45">
        <f t="shared" si="2"/>
        <v>2</v>
      </c>
      <c r="AM7" s="46">
        <f t="shared" si="3"/>
        <v>0.6</v>
      </c>
      <c r="AN7" s="46">
        <f t="shared" si="3"/>
        <v>1.2</v>
      </c>
      <c r="AO7" s="46">
        <f t="shared" si="4"/>
        <v>1.2</v>
      </c>
      <c r="AP7" s="46">
        <f t="shared" si="5"/>
        <v>1</v>
      </c>
      <c r="AQ7" s="91">
        <f t="shared" si="5"/>
        <v>2</v>
      </c>
      <c r="AR7" s="67">
        <f t="shared" si="6"/>
        <v>1.3333333333333333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1</v>
      </c>
      <c r="D8" s="7">
        <v>2</v>
      </c>
      <c r="E8" s="7">
        <v>2</v>
      </c>
      <c r="F8" s="7">
        <v>3</v>
      </c>
      <c r="G8" s="7"/>
      <c r="H8" s="7">
        <v>2</v>
      </c>
      <c r="I8" s="7">
        <v>3</v>
      </c>
      <c r="J8" s="7">
        <v>1</v>
      </c>
      <c r="K8" s="7">
        <v>2</v>
      </c>
      <c r="L8" s="7">
        <v>1</v>
      </c>
      <c r="M8" s="7">
        <v>2</v>
      </c>
      <c r="N8" s="7"/>
      <c r="O8" s="7">
        <v>2</v>
      </c>
      <c r="P8" s="7">
        <v>2</v>
      </c>
      <c r="Q8" s="7">
        <v>2</v>
      </c>
      <c r="R8" s="7">
        <v>0</v>
      </c>
      <c r="S8" s="7">
        <v>2</v>
      </c>
      <c r="T8" s="7">
        <v>3</v>
      </c>
      <c r="U8" s="7"/>
      <c r="V8" s="7">
        <v>3</v>
      </c>
      <c r="W8" s="7">
        <v>2</v>
      </c>
      <c r="X8" s="7">
        <v>2</v>
      </c>
      <c r="Y8" s="7">
        <v>3</v>
      </c>
      <c r="Z8" s="7">
        <v>2</v>
      </c>
      <c r="AA8" s="7">
        <v>3</v>
      </c>
      <c r="AB8" s="7"/>
      <c r="AC8" s="7">
        <v>3</v>
      </c>
      <c r="AD8" s="7">
        <v>2</v>
      </c>
      <c r="AE8" s="7">
        <v>1</v>
      </c>
      <c r="AF8" s="7">
        <v>3</v>
      </c>
      <c r="AG8" s="306">
        <f t="shared" si="1"/>
        <v>2.074074074074074</v>
      </c>
      <c r="AH8" s="643">
        <f>AVERAGE(AG8:AG10)*3</f>
        <v>4.4814814814814818</v>
      </c>
      <c r="AI8" s="644">
        <v>5</v>
      </c>
      <c r="AJ8" s="4"/>
      <c r="AK8" s="47">
        <v>0.375</v>
      </c>
      <c r="AL8" s="48">
        <f t="shared" si="2"/>
        <v>2.5</v>
      </c>
      <c r="AM8" s="49">
        <f t="shared" si="3"/>
        <v>2.2000000000000002</v>
      </c>
      <c r="AN8" s="49">
        <f t="shared" si="3"/>
        <v>1.4</v>
      </c>
      <c r="AO8" s="49">
        <f t="shared" si="4"/>
        <v>2</v>
      </c>
      <c r="AP8" s="49">
        <f t="shared" si="5"/>
        <v>1.75</v>
      </c>
      <c r="AQ8" s="92">
        <f t="shared" si="5"/>
        <v>2.75</v>
      </c>
      <c r="AR8" s="65">
        <f t="shared" si="6"/>
        <v>2.1</v>
      </c>
      <c r="AS8" s="656">
        <f>SUM(AR8:AR10)</f>
        <v>4.5999999999999996</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0</v>
      </c>
      <c r="C9" s="9">
        <v>0</v>
      </c>
      <c r="D9" s="9">
        <v>2</v>
      </c>
      <c r="E9" s="9">
        <v>2</v>
      </c>
      <c r="F9" s="9">
        <v>3</v>
      </c>
      <c r="G9" s="9"/>
      <c r="H9" s="9">
        <v>1</v>
      </c>
      <c r="I9" s="9">
        <v>1</v>
      </c>
      <c r="J9" s="9">
        <v>1</v>
      </c>
      <c r="K9" s="9">
        <v>2</v>
      </c>
      <c r="L9" s="9">
        <v>0</v>
      </c>
      <c r="M9" s="9">
        <v>3</v>
      </c>
      <c r="N9" s="9"/>
      <c r="O9" s="9">
        <v>2</v>
      </c>
      <c r="P9" s="9">
        <v>1</v>
      </c>
      <c r="Q9" s="9">
        <v>1</v>
      </c>
      <c r="R9" s="9">
        <v>1</v>
      </c>
      <c r="S9" s="9">
        <v>3</v>
      </c>
      <c r="T9" s="9">
        <v>2</v>
      </c>
      <c r="U9" s="9"/>
      <c r="V9" s="9">
        <v>2</v>
      </c>
      <c r="W9" s="9">
        <v>1</v>
      </c>
      <c r="X9" s="9">
        <v>1</v>
      </c>
      <c r="Y9" s="9">
        <v>0</v>
      </c>
      <c r="Z9" s="9">
        <v>1</v>
      </c>
      <c r="AA9" s="9">
        <v>1</v>
      </c>
      <c r="AB9" s="9"/>
      <c r="AC9" s="9">
        <v>2</v>
      </c>
      <c r="AD9" s="9">
        <v>1</v>
      </c>
      <c r="AE9" s="9">
        <v>1</v>
      </c>
      <c r="AF9" s="9">
        <v>1</v>
      </c>
      <c r="AG9" s="303">
        <f t="shared" si="1"/>
        <v>1.3333333333333333</v>
      </c>
      <c r="AH9" s="641"/>
      <c r="AI9" s="645"/>
      <c r="AJ9" s="4"/>
      <c r="AK9" s="41">
        <v>0.38888888888888901</v>
      </c>
      <c r="AL9" s="42">
        <f t="shared" si="2"/>
        <v>1.75</v>
      </c>
      <c r="AM9" s="43">
        <f t="shared" si="3"/>
        <v>0.8</v>
      </c>
      <c r="AN9" s="43">
        <f t="shared" si="3"/>
        <v>0.8</v>
      </c>
      <c r="AO9" s="43">
        <f t="shared" si="4"/>
        <v>1.2</v>
      </c>
      <c r="AP9" s="43">
        <f t="shared" si="5"/>
        <v>1.5</v>
      </c>
      <c r="AQ9" s="90">
        <f t="shared" si="5"/>
        <v>2.25</v>
      </c>
      <c r="AR9" s="66">
        <f t="shared" si="6"/>
        <v>1.3833333333333335</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0</v>
      </c>
      <c r="D10" s="8">
        <v>1</v>
      </c>
      <c r="E10" s="8">
        <v>0</v>
      </c>
      <c r="F10" s="8">
        <v>2</v>
      </c>
      <c r="G10" s="8"/>
      <c r="H10" s="8">
        <v>1</v>
      </c>
      <c r="I10" s="8">
        <v>1</v>
      </c>
      <c r="J10" s="8">
        <v>0</v>
      </c>
      <c r="K10" s="8">
        <v>1</v>
      </c>
      <c r="L10" s="8">
        <v>1</v>
      </c>
      <c r="M10" s="8">
        <v>2</v>
      </c>
      <c r="N10" s="8"/>
      <c r="O10" s="8">
        <v>2</v>
      </c>
      <c r="P10" s="8">
        <v>1</v>
      </c>
      <c r="Q10" s="8">
        <v>1</v>
      </c>
      <c r="R10" s="8">
        <v>1</v>
      </c>
      <c r="S10" s="8">
        <v>1</v>
      </c>
      <c r="T10" s="8">
        <v>2</v>
      </c>
      <c r="U10" s="8"/>
      <c r="V10" s="8">
        <v>2</v>
      </c>
      <c r="W10" s="8">
        <v>1</v>
      </c>
      <c r="X10" s="8">
        <v>0</v>
      </c>
      <c r="Y10" s="8">
        <v>1</v>
      </c>
      <c r="Z10" s="8">
        <v>1</v>
      </c>
      <c r="AA10" s="8">
        <v>2</v>
      </c>
      <c r="AB10" s="8"/>
      <c r="AC10" s="8">
        <v>2</v>
      </c>
      <c r="AD10" s="8">
        <v>1</v>
      </c>
      <c r="AE10" s="8">
        <v>0</v>
      </c>
      <c r="AF10" s="8">
        <v>1</v>
      </c>
      <c r="AG10" s="305">
        <f t="shared" si="1"/>
        <v>1.0740740740740742</v>
      </c>
      <c r="AH10" s="642"/>
      <c r="AI10" s="646"/>
      <c r="AJ10" s="4"/>
      <c r="AK10" s="44">
        <v>0.40277777777777801</v>
      </c>
      <c r="AL10" s="45">
        <f t="shared" si="2"/>
        <v>1.75</v>
      </c>
      <c r="AM10" s="46">
        <f t="shared" si="3"/>
        <v>1</v>
      </c>
      <c r="AN10" s="46">
        <f t="shared" si="3"/>
        <v>0.2</v>
      </c>
      <c r="AO10" s="46">
        <f t="shared" si="4"/>
        <v>1</v>
      </c>
      <c r="AP10" s="46">
        <f t="shared" si="5"/>
        <v>0.75</v>
      </c>
      <c r="AQ10" s="91">
        <f t="shared" si="5"/>
        <v>2</v>
      </c>
      <c r="AR10" s="67">
        <f t="shared" si="6"/>
        <v>1.1166666666666667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1</v>
      </c>
      <c r="D11" s="7">
        <v>0</v>
      </c>
      <c r="E11" s="7">
        <v>1</v>
      </c>
      <c r="F11" s="7">
        <v>2</v>
      </c>
      <c r="G11" s="7"/>
      <c r="H11" s="7">
        <v>1</v>
      </c>
      <c r="I11" s="7">
        <v>1</v>
      </c>
      <c r="J11" s="7">
        <v>2</v>
      </c>
      <c r="K11" s="7">
        <v>0</v>
      </c>
      <c r="L11" s="7">
        <v>2</v>
      </c>
      <c r="M11" s="7">
        <v>2</v>
      </c>
      <c r="N11" s="7"/>
      <c r="O11" s="7">
        <v>1</v>
      </c>
      <c r="P11" s="7">
        <v>2</v>
      </c>
      <c r="Q11" s="7">
        <v>1</v>
      </c>
      <c r="R11" s="7">
        <v>2</v>
      </c>
      <c r="S11" s="7">
        <v>1</v>
      </c>
      <c r="T11" s="7">
        <v>3</v>
      </c>
      <c r="U11" s="7"/>
      <c r="V11" s="7">
        <v>2</v>
      </c>
      <c r="W11" s="7">
        <v>3</v>
      </c>
      <c r="X11" s="7">
        <v>2</v>
      </c>
      <c r="Y11" s="7">
        <v>2</v>
      </c>
      <c r="Z11" s="7">
        <v>2</v>
      </c>
      <c r="AA11" s="7">
        <v>4</v>
      </c>
      <c r="AB11" s="7"/>
      <c r="AC11" s="7">
        <v>2</v>
      </c>
      <c r="AD11" s="7">
        <v>1</v>
      </c>
      <c r="AE11" s="7">
        <v>2</v>
      </c>
      <c r="AF11" s="7">
        <v>2</v>
      </c>
      <c r="AG11" s="306">
        <f t="shared" si="1"/>
        <v>1.7037037037037037</v>
      </c>
      <c r="AH11" s="643">
        <f>AVERAGE(AG11:AG13)*3</f>
        <v>4.5925925925925926</v>
      </c>
      <c r="AI11" s="644">
        <v>5</v>
      </c>
      <c r="AJ11" s="4"/>
      <c r="AK11" s="47">
        <v>0.41666666666666702</v>
      </c>
      <c r="AL11" s="48">
        <f t="shared" si="2"/>
        <v>1.5</v>
      </c>
      <c r="AM11" s="49">
        <f t="shared" si="3"/>
        <v>1.8</v>
      </c>
      <c r="AN11" s="49">
        <f t="shared" si="3"/>
        <v>1.6</v>
      </c>
      <c r="AO11" s="49">
        <f t="shared" si="4"/>
        <v>1.2</v>
      </c>
      <c r="AP11" s="49">
        <f t="shared" si="5"/>
        <v>1.5</v>
      </c>
      <c r="AQ11" s="92">
        <f t="shared" si="5"/>
        <v>2.75</v>
      </c>
      <c r="AR11" s="65">
        <f t="shared" si="6"/>
        <v>1.7250000000000003</v>
      </c>
      <c r="AS11" s="656">
        <f>SUM(AR11:AR13)</f>
        <v>4.7750000000000004</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0</v>
      </c>
      <c r="C12" s="9">
        <v>0</v>
      </c>
      <c r="D12" s="9">
        <v>1</v>
      </c>
      <c r="E12" s="9">
        <v>2</v>
      </c>
      <c r="F12" s="9">
        <v>1</v>
      </c>
      <c r="G12" s="9"/>
      <c r="H12" s="9">
        <v>2</v>
      </c>
      <c r="I12" s="9">
        <v>1</v>
      </c>
      <c r="J12" s="9">
        <v>0</v>
      </c>
      <c r="K12" s="9">
        <v>0</v>
      </c>
      <c r="L12" s="9">
        <v>2</v>
      </c>
      <c r="M12" s="9">
        <v>2</v>
      </c>
      <c r="N12" s="9"/>
      <c r="O12" s="9">
        <v>3</v>
      </c>
      <c r="P12" s="9">
        <v>1</v>
      </c>
      <c r="Q12" s="9">
        <v>0</v>
      </c>
      <c r="R12" s="9">
        <v>1</v>
      </c>
      <c r="S12" s="9">
        <v>2</v>
      </c>
      <c r="T12" s="9">
        <v>2</v>
      </c>
      <c r="U12" s="9"/>
      <c r="V12" s="9">
        <v>3</v>
      </c>
      <c r="W12" s="9">
        <v>1</v>
      </c>
      <c r="X12" s="9">
        <v>1</v>
      </c>
      <c r="Y12" s="9">
        <v>1</v>
      </c>
      <c r="Z12" s="9">
        <v>2</v>
      </c>
      <c r="AA12" s="9">
        <v>2</v>
      </c>
      <c r="AB12" s="9"/>
      <c r="AC12" s="9">
        <v>2</v>
      </c>
      <c r="AD12" s="9">
        <v>1</v>
      </c>
      <c r="AE12" s="9">
        <v>0</v>
      </c>
      <c r="AF12" s="9">
        <v>1</v>
      </c>
      <c r="AG12" s="303">
        <f t="shared" si="1"/>
        <v>1.2592592592592593</v>
      </c>
      <c r="AH12" s="641"/>
      <c r="AI12" s="645"/>
      <c r="AJ12" s="4"/>
      <c r="AK12" s="41">
        <v>0.43055555555555602</v>
      </c>
      <c r="AL12" s="42">
        <f t="shared" si="2"/>
        <v>2.5</v>
      </c>
      <c r="AM12" s="43">
        <f t="shared" si="3"/>
        <v>0.8</v>
      </c>
      <c r="AN12" s="43">
        <f t="shared" si="3"/>
        <v>0.2</v>
      </c>
      <c r="AO12" s="43">
        <f t="shared" si="4"/>
        <v>0.8</v>
      </c>
      <c r="AP12" s="43">
        <f t="shared" si="5"/>
        <v>2</v>
      </c>
      <c r="AQ12" s="90">
        <f t="shared" si="5"/>
        <v>1.75</v>
      </c>
      <c r="AR12" s="66">
        <f t="shared" si="6"/>
        <v>1.3416666666666668</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0</v>
      </c>
      <c r="C13" s="8">
        <v>0</v>
      </c>
      <c r="D13" s="8">
        <v>1</v>
      </c>
      <c r="E13" s="8">
        <v>3</v>
      </c>
      <c r="F13" s="8">
        <v>3</v>
      </c>
      <c r="G13" s="8"/>
      <c r="H13" s="8">
        <v>2</v>
      </c>
      <c r="I13" s="8">
        <v>1</v>
      </c>
      <c r="J13" s="8">
        <v>1</v>
      </c>
      <c r="K13" s="8">
        <v>1</v>
      </c>
      <c r="L13" s="8">
        <v>2</v>
      </c>
      <c r="M13" s="8">
        <v>2</v>
      </c>
      <c r="N13" s="8"/>
      <c r="O13" s="8">
        <v>2</v>
      </c>
      <c r="P13" s="8">
        <v>1</v>
      </c>
      <c r="Q13" s="8">
        <v>1</v>
      </c>
      <c r="R13" s="8">
        <v>2</v>
      </c>
      <c r="S13" s="8">
        <v>3</v>
      </c>
      <c r="T13" s="8">
        <v>3</v>
      </c>
      <c r="U13" s="8"/>
      <c r="V13" s="8">
        <v>2</v>
      </c>
      <c r="W13" s="8">
        <v>1</v>
      </c>
      <c r="X13" s="8">
        <v>2</v>
      </c>
      <c r="Y13" s="8">
        <v>0</v>
      </c>
      <c r="Z13" s="8">
        <v>2</v>
      </c>
      <c r="AA13" s="8">
        <v>3</v>
      </c>
      <c r="AB13" s="8"/>
      <c r="AC13" s="8">
        <v>2</v>
      </c>
      <c r="AD13" s="8">
        <v>1</v>
      </c>
      <c r="AE13" s="8">
        <v>2</v>
      </c>
      <c r="AF13" s="8">
        <v>1</v>
      </c>
      <c r="AG13" s="305">
        <f t="shared" si="1"/>
        <v>1.6296296296296295</v>
      </c>
      <c r="AH13" s="642"/>
      <c r="AI13" s="646"/>
      <c r="AJ13" s="4"/>
      <c r="AK13" s="44">
        <v>0.44444444444444497</v>
      </c>
      <c r="AL13" s="45">
        <f t="shared" si="2"/>
        <v>2</v>
      </c>
      <c r="AM13" s="46">
        <f t="shared" si="3"/>
        <v>0.8</v>
      </c>
      <c r="AN13" s="46">
        <f t="shared" si="3"/>
        <v>1.2</v>
      </c>
      <c r="AO13" s="46">
        <f t="shared" si="4"/>
        <v>1</v>
      </c>
      <c r="AP13" s="46">
        <f t="shared" si="5"/>
        <v>2.5</v>
      </c>
      <c r="AQ13" s="91">
        <f t="shared" si="5"/>
        <v>2.75</v>
      </c>
      <c r="AR13" s="67">
        <f t="shared" si="6"/>
        <v>1.7083333333333333</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3</v>
      </c>
      <c r="C14" s="7">
        <v>1</v>
      </c>
      <c r="D14" s="7">
        <v>0</v>
      </c>
      <c r="E14" s="7">
        <v>0</v>
      </c>
      <c r="F14" s="7">
        <v>4</v>
      </c>
      <c r="G14" s="7"/>
      <c r="H14" s="7">
        <v>2</v>
      </c>
      <c r="I14" s="7">
        <v>2</v>
      </c>
      <c r="J14" s="7">
        <v>1</v>
      </c>
      <c r="K14" s="7">
        <v>0</v>
      </c>
      <c r="L14" s="7">
        <v>2</v>
      </c>
      <c r="M14" s="7">
        <v>1</v>
      </c>
      <c r="N14" s="7"/>
      <c r="O14" s="7">
        <v>2</v>
      </c>
      <c r="P14" s="7">
        <v>2</v>
      </c>
      <c r="Q14" s="7">
        <v>1</v>
      </c>
      <c r="R14" s="7">
        <v>1</v>
      </c>
      <c r="S14" s="7">
        <v>2</v>
      </c>
      <c r="T14" s="7">
        <v>1</v>
      </c>
      <c r="U14" s="7"/>
      <c r="V14" s="7">
        <v>2</v>
      </c>
      <c r="W14" s="7">
        <v>2</v>
      </c>
      <c r="X14" s="7">
        <v>1</v>
      </c>
      <c r="Y14" s="7">
        <v>2</v>
      </c>
      <c r="Z14" s="7">
        <v>2</v>
      </c>
      <c r="AA14" s="7">
        <v>4</v>
      </c>
      <c r="AB14" s="7"/>
      <c r="AC14" s="7">
        <v>2</v>
      </c>
      <c r="AD14" s="7">
        <v>1</v>
      </c>
      <c r="AE14" s="7">
        <v>2</v>
      </c>
      <c r="AF14" s="7">
        <v>1</v>
      </c>
      <c r="AG14" s="306">
        <f t="shared" si="1"/>
        <v>1.6296296296296295</v>
      </c>
      <c r="AH14" s="643">
        <f>AVERAGE(AG14:AG16)*3</f>
        <v>3.4444444444444446</v>
      </c>
      <c r="AI14" s="644">
        <v>4.5</v>
      </c>
      <c r="AJ14" s="4"/>
      <c r="AK14" s="47">
        <v>0.45833333333333398</v>
      </c>
      <c r="AL14" s="48">
        <f t="shared" si="2"/>
        <v>2</v>
      </c>
      <c r="AM14" s="49">
        <f t="shared" si="3"/>
        <v>2</v>
      </c>
      <c r="AN14" s="49">
        <f t="shared" si="3"/>
        <v>1.2</v>
      </c>
      <c r="AO14" s="49">
        <f t="shared" si="4"/>
        <v>0.8</v>
      </c>
      <c r="AP14" s="49">
        <f t="shared" si="5"/>
        <v>1.5</v>
      </c>
      <c r="AQ14" s="92">
        <f t="shared" si="5"/>
        <v>2.5</v>
      </c>
      <c r="AR14" s="65">
        <f t="shared" si="6"/>
        <v>1.6666666666666667</v>
      </c>
      <c r="AS14" s="656">
        <f>SUM(AR14:AR16)</f>
        <v>3.5583333333333331</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1</v>
      </c>
      <c r="D15" s="9">
        <v>0</v>
      </c>
      <c r="E15" s="9">
        <v>0</v>
      </c>
      <c r="F15" s="9">
        <v>2</v>
      </c>
      <c r="G15" s="9"/>
      <c r="H15" s="9">
        <v>0</v>
      </c>
      <c r="I15" s="9">
        <v>0</v>
      </c>
      <c r="J15" s="9">
        <v>1</v>
      </c>
      <c r="K15" s="9">
        <v>0</v>
      </c>
      <c r="L15" s="9">
        <v>1</v>
      </c>
      <c r="M15" s="9">
        <v>0</v>
      </c>
      <c r="N15" s="9"/>
      <c r="O15" s="9">
        <v>1</v>
      </c>
      <c r="P15" s="9">
        <v>1</v>
      </c>
      <c r="Q15" s="9">
        <v>1</v>
      </c>
      <c r="R15" s="9">
        <v>0</v>
      </c>
      <c r="S15" s="9">
        <v>2</v>
      </c>
      <c r="T15" s="9">
        <v>1</v>
      </c>
      <c r="U15" s="9"/>
      <c r="V15" s="9">
        <v>2</v>
      </c>
      <c r="W15" s="9">
        <v>1</v>
      </c>
      <c r="X15" s="9">
        <v>0</v>
      </c>
      <c r="Y15" s="9">
        <v>1</v>
      </c>
      <c r="Z15" s="9">
        <v>2</v>
      </c>
      <c r="AA15" s="9">
        <v>3</v>
      </c>
      <c r="AB15" s="9"/>
      <c r="AC15" s="9">
        <v>1</v>
      </c>
      <c r="AD15" s="9">
        <v>1</v>
      </c>
      <c r="AE15" s="9">
        <v>2</v>
      </c>
      <c r="AF15" s="9">
        <v>0</v>
      </c>
      <c r="AG15" s="303">
        <f t="shared" si="1"/>
        <v>0.92592592592592593</v>
      </c>
      <c r="AH15" s="641"/>
      <c r="AI15" s="645"/>
      <c r="AJ15" s="4"/>
      <c r="AK15" s="41">
        <v>0.47222222222222299</v>
      </c>
      <c r="AL15" s="42">
        <f t="shared" si="2"/>
        <v>1</v>
      </c>
      <c r="AM15" s="43">
        <f t="shared" si="3"/>
        <v>0.8</v>
      </c>
      <c r="AN15" s="43">
        <f t="shared" si="3"/>
        <v>1</v>
      </c>
      <c r="AO15" s="43">
        <f t="shared" si="4"/>
        <v>0.2</v>
      </c>
      <c r="AP15" s="43">
        <f t="shared" si="5"/>
        <v>1.25</v>
      </c>
      <c r="AQ15" s="90">
        <f t="shared" si="5"/>
        <v>1.5</v>
      </c>
      <c r="AR15" s="66">
        <f t="shared" si="6"/>
        <v>0.95833333333333337</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1</v>
      </c>
      <c r="D16" s="76">
        <v>0</v>
      </c>
      <c r="E16" s="76">
        <v>0</v>
      </c>
      <c r="F16" s="76">
        <v>3</v>
      </c>
      <c r="G16" s="76"/>
      <c r="H16" s="76">
        <v>2</v>
      </c>
      <c r="I16" s="76">
        <v>1</v>
      </c>
      <c r="J16" s="76">
        <v>1</v>
      </c>
      <c r="K16" s="76">
        <v>0</v>
      </c>
      <c r="L16" s="76">
        <v>0</v>
      </c>
      <c r="M16" s="76">
        <v>2</v>
      </c>
      <c r="N16" s="76"/>
      <c r="O16" s="76">
        <v>2</v>
      </c>
      <c r="P16" s="76">
        <v>1</v>
      </c>
      <c r="Q16" s="76">
        <v>0</v>
      </c>
      <c r="R16" s="76">
        <v>0</v>
      </c>
      <c r="S16" s="76">
        <v>1</v>
      </c>
      <c r="T16" s="76">
        <v>1</v>
      </c>
      <c r="U16" s="76"/>
      <c r="V16" s="76">
        <v>1</v>
      </c>
      <c r="W16" s="76">
        <v>1</v>
      </c>
      <c r="X16" s="76">
        <v>1</v>
      </c>
      <c r="Y16" s="76">
        <v>0</v>
      </c>
      <c r="Z16" s="76">
        <v>0</v>
      </c>
      <c r="AA16" s="76">
        <v>2</v>
      </c>
      <c r="AB16" s="76"/>
      <c r="AC16" s="76">
        <v>2</v>
      </c>
      <c r="AD16" s="76">
        <v>1</v>
      </c>
      <c r="AE16" s="76">
        <v>1</v>
      </c>
      <c r="AF16" s="76">
        <v>0</v>
      </c>
      <c r="AG16" s="307">
        <f t="shared" si="1"/>
        <v>0.88888888888888884</v>
      </c>
      <c r="AH16" s="650"/>
      <c r="AI16" s="659"/>
      <c r="AJ16" s="4"/>
      <c r="AK16" s="143">
        <v>0.48611111111111099</v>
      </c>
      <c r="AL16" s="81">
        <f t="shared" si="2"/>
        <v>1.75</v>
      </c>
      <c r="AM16" s="82">
        <f t="shared" si="3"/>
        <v>0.8</v>
      </c>
      <c r="AN16" s="82">
        <f t="shared" si="3"/>
        <v>0.8</v>
      </c>
      <c r="AO16" s="82">
        <f t="shared" si="4"/>
        <v>0</v>
      </c>
      <c r="AP16" s="82">
        <f t="shared" si="5"/>
        <v>0.25</v>
      </c>
      <c r="AQ16" s="94">
        <f t="shared" si="5"/>
        <v>2</v>
      </c>
      <c r="AR16" s="162">
        <f t="shared" si="6"/>
        <v>0.93333333333333324</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1</v>
      </c>
      <c r="C18" s="73">
        <v>2</v>
      </c>
      <c r="D18" s="73">
        <v>3</v>
      </c>
      <c r="E18" s="73">
        <v>0</v>
      </c>
      <c r="F18" s="73"/>
      <c r="G18" s="73"/>
      <c r="H18" s="73">
        <v>2</v>
      </c>
      <c r="I18" s="73">
        <v>2</v>
      </c>
      <c r="J18" s="73">
        <v>1</v>
      </c>
      <c r="K18" s="73">
        <v>2</v>
      </c>
      <c r="L18" s="73">
        <v>2</v>
      </c>
      <c r="M18" s="73"/>
      <c r="N18" s="73"/>
      <c r="O18" s="73">
        <v>3</v>
      </c>
      <c r="P18" s="73">
        <v>1</v>
      </c>
      <c r="Q18" s="73">
        <v>2</v>
      </c>
      <c r="R18" s="73">
        <v>2</v>
      </c>
      <c r="S18" s="73">
        <v>2</v>
      </c>
      <c r="T18" s="73"/>
      <c r="U18" s="73"/>
      <c r="V18" s="73">
        <v>3</v>
      </c>
      <c r="W18" s="73">
        <v>3</v>
      </c>
      <c r="X18" s="73">
        <v>2</v>
      </c>
      <c r="Y18" s="73">
        <v>2</v>
      </c>
      <c r="Z18" s="73">
        <v>2</v>
      </c>
      <c r="AA18" s="73"/>
      <c r="AB18" s="73"/>
      <c r="AC18" s="73">
        <v>3</v>
      </c>
      <c r="AD18" s="73">
        <v>1</v>
      </c>
      <c r="AE18" s="73">
        <v>2</v>
      </c>
      <c r="AF18" s="73">
        <v>2</v>
      </c>
      <c r="AG18" s="309">
        <f t="shared" ref="AG18:AG29" si="7">AVERAGE(B18:AF18)</f>
        <v>1.9565217391304348</v>
      </c>
      <c r="AH18" s="640">
        <f>AVERAGE(AG18:AG20)*3</f>
        <v>3.9130434782608692</v>
      </c>
      <c r="AI18" s="661">
        <v>5</v>
      </c>
      <c r="AJ18" s="4"/>
      <c r="AK18" s="38">
        <v>0.66666666666666796</v>
      </c>
      <c r="AL18" s="39">
        <f>AVERAGE(H18,O18,V18,AC18)</f>
        <v>2.75</v>
      </c>
      <c r="AM18" s="40">
        <f>AVERAGE(B18,I18,P18,W18,AD18)</f>
        <v>1.6</v>
      </c>
      <c r="AN18" s="40">
        <f>AVERAGE(C18,J18,Q18,X18,AE18)</f>
        <v>1.8</v>
      </c>
      <c r="AO18" s="40">
        <f t="shared" ref="AO18:AO29" si="8">AVERAGE(D18,K18,R18,Y18,AF18)</f>
        <v>2.2000000000000002</v>
      </c>
      <c r="AP18" s="40">
        <f t="shared" ref="AP18:AQ31" si="9">AVERAGE(E18,L18,S18,Z18)</f>
        <v>1.5</v>
      </c>
      <c r="AQ18" s="95"/>
      <c r="AR18" s="66">
        <f>AVERAGE(AL18:AP18)</f>
        <v>1.97</v>
      </c>
      <c r="AS18" s="662">
        <f>SUM(AR18:AR20)</f>
        <v>3.95</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9">
        <v>2</v>
      </c>
      <c r="D19" s="9">
        <v>1</v>
      </c>
      <c r="E19" s="9">
        <v>1</v>
      </c>
      <c r="F19" s="9"/>
      <c r="G19" s="9"/>
      <c r="H19" s="9">
        <v>1</v>
      </c>
      <c r="I19" s="9">
        <v>1</v>
      </c>
      <c r="J19" s="9">
        <v>0</v>
      </c>
      <c r="K19" s="9">
        <v>2</v>
      </c>
      <c r="L19" s="9">
        <v>1</v>
      </c>
      <c r="M19" s="9"/>
      <c r="N19" s="9"/>
      <c r="O19" s="9">
        <v>1</v>
      </c>
      <c r="P19" s="9">
        <v>0</v>
      </c>
      <c r="Q19" s="9">
        <v>2</v>
      </c>
      <c r="R19" s="9">
        <v>1</v>
      </c>
      <c r="S19" s="9">
        <v>2</v>
      </c>
      <c r="T19" s="9"/>
      <c r="U19" s="9"/>
      <c r="V19" s="9">
        <v>2</v>
      </c>
      <c r="W19" s="9">
        <v>1</v>
      </c>
      <c r="X19" s="9">
        <v>2</v>
      </c>
      <c r="Y19" s="9">
        <v>0</v>
      </c>
      <c r="Z19" s="9">
        <v>1</v>
      </c>
      <c r="AA19" s="9"/>
      <c r="AB19" s="9"/>
      <c r="AC19" s="9">
        <v>2</v>
      </c>
      <c r="AD19" s="9">
        <v>2</v>
      </c>
      <c r="AE19" s="9">
        <v>1</v>
      </c>
      <c r="AF19" s="9">
        <v>1</v>
      </c>
      <c r="AG19" s="303">
        <f t="shared" si="7"/>
        <v>1.2173913043478262</v>
      </c>
      <c r="AH19" s="641"/>
      <c r="AI19" s="645"/>
      <c r="AJ19" s="4"/>
      <c r="AK19" s="41">
        <v>0.68055555555555702</v>
      </c>
      <c r="AL19" s="42">
        <f t="shared" ref="AL19:AL31" si="10">AVERAGE(H19,O19,V19,AC19)</f>
        <v>1.5</v>
      </c>
      <c r="AM19" s="43">
        <f t="shared" ref="AM19:AN31" si="11">AVERAGE(B19,I19,P19,W19,AD19)</f>
        <v>1</v>
      </c>
      <c r="AN19" s="43">
        <f t="shared" si="11"/>
        <v>1.4</v>
      </c>
      <c r="AO19" s="43">
        <f t="shared" si="8"/>
        <v>1</v>
      </c>
      <c r="AP19" s="43">
        <f t="shared" si="9"/>
        <v>1.25</v>
      </c>
      <c r="AQ19" s="90"/>
      <c r="AR19" s="66">
        <f>AVERAGE(AL19:AP19)</f>
        <v>1.23</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0</v>
      </c>
      <c r="D20" s="8">
        <v>0</v>
      </c>
      <c r="E20" s="8">
        <v>0</v>
      </c>
      <c r="F20" s="8"/>
      <c r="G20" s="8"/>
      <c r="H20" s="8">
        <v>2</v>
      </c>
      <c r="I20" s="8">
        <v>2</v>
      </c>
      <c r="J20" s="8">
        <v>0</v>
      </c>
      <c r="K20" s="8">
        <v>0</v>
      </c>
      <c r="L20" s="8">
        <v>1</v>
      </c>
      <c r="M20" s="8"/>
      <c r="N20" s="8"/>
      <c r="O20" s="8">
        <v>0</v>
      </c>
      <c r="P20" s="8">
        <v>0</v>
      </c>
      <c r="Q20" s="8">
        <v>0</v>
      </c>
      <c r="R20" s="8">
        <v>0</v>
      </c>
      <c r="S20" s="8">
        <v>1</v>
      </c>
      <c r="T20" s="8"/>
      <c r="U20" s="8"/>
      <c r="V20" s="8">
        <v>2</v>
      </c>
      <c r="W20" s="8">
        <v>2</v>
      </c>
      <c r="X20" s="8">
        <v>2</v>
      </c>
      <c r="Y20" s="8">
        <v>1</v>
      </c>
      <c r="Z20" s="8">
        <v>1</v>
      </c>
      <c r="AA20" s="8"/>
      <c r="AB20" s="8"/>
      <c r="AC20" s="8">
        <v>0</v>
      </c>
      <c r="AD20" s="8">
        <v>1</v>
      </c>
      <c r="AE20" s="8">
        <v>1</v>
      </c>
      <c r="AF20" s="8">
        <v>0</v>
      </c>
      <c r="AG20" s="310">
        <f t="shared" si="7"/>
        <v>0.73913043478260865</v>
      </c>
      <c r="AH20" s="642"/>
      <c r="AI20" s="646"/>
      <c r="AJ20" s="4"/>
      <c r="AK20" s="44">
        <v>0.69444444444444597</v>
      </c>
      <c r="AL20" s="45">
        <f t="shared" si="10"/>
        <v>1</v>
      </c>
      <c r="AM20" s="46">
        <f t="shared" si="11"/>
        <v>1.2</v>
      </c>
      <c r="AN20" s="46">
        <f t="shared" si="11"/>
        <v>0.6</v>
      </c>
      <c r="AO20" s="46">
        <f t="shared" si="8"/>
        <v>0.2</v>
      </c>
      <c r="AP20" s="46">
        <f t="shared" si="9"/>
        <v>0.75</v>
      </c>
      <c r="AQ20" s="91"/>
      <c r="AR20" s="67">
        <f t="shared" ref="AR20:AR31" si="12">AVERAGE(AL20:AP20)</f>
        <v>0.75000000000000011</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1</v>
      </c>
      <c r="C21" s="7">
        <v>0</v>
      </c>
      <c r="D21" s="7">
        <v>2</v>
      </c>
      <c r="E21" s="7">
        <v>1</v>
      </c>
      <c r="F21" s="7"/>
      <c r="G21" s="7"/>
      <c r="H21" s="7">
        <v>2</v>
      </c>
      <c r="I21" s="7">
        <v>0</v>
      </c>
      <c r="J21" s="7">
        <v>0</v>
      </c>
      <c r="K21" s="7">
        <v>1</v>
      </c>
      <c r="L21" s="7">
        <v>1</v>
      </c>
      <c r="M21" s="7"/>
      <c r="N21" s="7"/>
      <c r="O21" s="7">
        <v>0</v>
      </c>
      <c r="P21" s="7">
        <v>1</v>
      </c>
      <c r="Q21" s="7">
        <v>2</v>
      </c>
      <c r="R21" s="7">
        <v>1</v>
      </c>
      <c r="S21" s="7">
        <v>1</v>
      </c>
      <c r="T21" s="7"/>
      <c r="U21" s="7"/>
      <c r="V21" s="7">
        <v>2</v>
      </c>
      <c r="W21" s="7">
        <v>0</v>
      </c>
      <c r="X21" s="7">
        <v>1</v>
      </c>
      <c r="Y21" s="7">
        <v>2</v>
      </c>
      <c r="Z21" s="7">
        <v>0</v>
      </c>
      <c r="AA21" s="7"/>
      <c r="AB21" s="7"/>
      <c r="AC21" s="7">
        <v>2</v>
      </c>
      <c r="AD21" s="7">
        <v>1</v>
      </c>
      <c r="AE21" s="7">
        <v>0</v>
      </c>
      <c r="AF21" s="7">
        <v>1</v>
      </c>
      <c r="AG21" s="302">
        <f t="shared" si="7"/>
        <v>0.95652173913043481</v>
      </c>
      <c r="AH21" s="643">
        <f>AVERAGE(AG21:AG23)*3</f>
        <v>3.8695652173913042</v>
      </c>
      <c r="AI21" s="644">
        <v>4.5</v>
      </c>
      <c r="AJ21" s="4"/>
      <c r="AK21" s="47">
        <v>0.70833333333333504</v>
      </c>
      <c r="AL21" s="48">
        <f t="shared" si="10"/>
        <v>1.5</v>
      </c>
      <c r="AM21" s="49">
        <f t="shared" si="11"/>
        <v>0.6</v>
      </c>
      <c r="AN21" s="49">
        <f t="shared" si="11"/>
        <v>0.6</v>
      </c>
      <c r="AO21" s="49">
        <f t="shared" si="8"/>
        <v>1.4</v>
      </c>
      <c r="AP21" s="49">
        <f t="shared" si="9"/>
        <v>0.75</v>
      </c>
      <c r="AQ21" s="92"/>
      <c r="AR21" s="65">
        <f t="shared" si="12"/>
        <v>0.97</v>
      </c>
      <c r="AS21" s="656">
        <f>SUM(AR21:AR23)</f>
        <v>3.9400000000000004</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3</v>
      </c>
      <c r="D22" s="9">
        <v>1</v>
      </c>
      <c r="E22" s="9">
        <v>3</v>
      </c>
      <c r="F22" s="9"/>
      <c r="G22" s="9"/>
      <c r="H22" s="9">
        <v>1</v>
      </c>
      <c r="I22" s="9">
        <v>3</v>
      </c>
      <c r="J22" s="9">
        <v>1</v>
      </c>
      <c r="K22" s="9">
        <v>2</v>
      </c>
      <c r="L22" s="9">
        <v>3</v>
      </c>
      <c r="M22" s="9"/>
      <c r="N22" s="9"/>
      <c r="O22" s="9">
        <v>2</v>
      </c>
      <c r="P22" s="9">
        <v>2</v>
      </c>
      <c r="Q22" s="9">
        <v>2</v>
      </c>
      <c r="R22" s="9">
        <v>1</v>
      </c>
      <c r="S22" s="9">
        <v>1</v>
      </c>
      <c r="T22" s="9"/>
      <c r="U22" s="9"/>
      <c r="V22" s="9">
        <v>2</v>
      </c>
      <c r="W22" s="9">
        <v>2</v>
      </c>
      <c r="X22" s="9">
        <v>2</v>
      </c>
      <c r="Y22" s="9">
        <v>2</v>
      </c>
      <c r="Z22" s="9">
        <v>2</v>
      </c>
      <c r="AA22" s="9"/>
      <c r="AB22" s="9"/>
      <c r="AC22" s="9">
        <v>3</v>
      </c>
      <c r="AD22" s="9">
        <v>2</v>
      </c>
      <c r="AE22" s="9">
        <v>2</v>
      </c>
      <c r="AF22" s="9">
        <v>2</v>
      </c>
      <c r="AG22" s="303">
        <f t="shared" si="7"/>
        <v>2</v>
      </c>
      <c r="AH22" s="641"/>
      <c r="AI22" s="645"/>
      <c r="AJ22" s="4"/>
      <c r="AK22" s="41">
        <v>0.72222222222222399</v>
      </c>
      <c r="AL22" s="42">
        <f t="shared" si="10"/>
        <v>2</v>
      </c>
      <c r="AM22" s="43">
        <f t="shared" si="11"/>
        <v>2.2000000000000002</v>
      </c>
      <c r="AN22" s="43">
        <f t="shared" si="11"/>
        <v>2</v>
      </c>
      <c r="AO22" s="43">
        <f t="shared" si="8"/>
        <v>1.6</v>
      </c>
      <c r="AP22" s="43">
        <f t="shared" si="9"/>
        <v>2.25</v>
      </c>
      <c r="AQ22" s="90"/>
      <c r="AR22" s="66">
        <f t="shared" si="12"/>
        <v>2.0100000000000002</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0</v>
      </c>
      <c r="C23" s="8">
        <v>1</v>
      </c>
      <c r="D23" s="8">
        <v>1</v>
      </c>
      <c r="E23" s="8">
        <v>2</v>
      </c>
      <c r="F23" s="8"/>
      <c r="G23" s="8"/>
      <c r="H23" s="8">
        <v>1</v>
      </c>
      <c r="I23" s="8">
        <v>1</v>
      </c>
      <c r="J23" s="8">
        <v>1</v>
      </c>
      <c r="K23" s="8">
        <v>0</v>
      </c>
      <c r="L23" s="8">
        <v>2</v>
      </c>
      <c r="M23" s="8"/>
      <c r="N23" s="8"/>
      <c r="O23" s="8">
        <v>2</v>
      </c>
      <c r="P23" s="8">
        <v>0</v>
      </c>
      <c r="Q23" s="8">
        <v>0</v>
      </c>
      <c r="R23" s="8">
        <v>1</v>
      </c>
      <c r="S23" s="8">
        <v>0</v>
      </c>
      <c r="T23" s="8"/>
      <c r="U23" s="8"/>
      <c r="V23" s="8">
        <v>1</v>
      </c>
      <c r="W23" s="8">
        <v>0</v>
      </c>
      <c r="X23" s="8">
        <v>0</v>
      </c>
      <c r="Y23" s="8">
        <v>2</v>
      </c>
      <c r="Z23" s="8">
        <v>2</v>
      </c>
      <c r="AA23" s="8"/>
      <c r="AB23" s="8"/>
      <c r="AC23" s="8">
        <v>2</v>
      </c>
      <c r="AD23" s="8">
        <v>1</v>
      </c>
      <c r="AE23" s="8">
        <v>1</v>
      </c>
      <c r="AF23" s="8">
        <v>0</v>
      </c>
      <c r="AG23" s="305">
        <f t="shared" si="7"/>
        <v>0.91304347826086951</v>
      </c>
      <c r="AH23" s="642"/>
      <c r="AI23" s="646"/>
      <c r="AJ23" s="4"/>
      <c r="AK23" s="44">
        <v>0.73611111111111305</v>
      </c>
      <c r="AL23" s="45">
        <f t="shared" si="10"/>
        <v>1.5</v>
      </c>
      <c r="AM23" s="46">
        <f t="shared" si="11"/>
        <v>0.4</v>
      </c>
      <c r="AN23" s="46">
        <f t="shared" si="11"/>
        <v>0.6</v>
      </c>
      <c r="AO23" s="46">
        <f t="shared" si="8"/>
        <v>0.8</v>
      </c>
      <c r="AP23" s="46">
        <f t="shared" si="9"/>
        <v>1.5</v>
      </c>
      <c r="AQ23" s="91"/>
      <c r="AR23" s="67">
        <f t="shared" si="12"/>
        <v>0.96</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0</v>
      </c>
      <c r="D24" s="7">
        <v>2</v>
      </c>
      <c r="E24" s="7">
        <v>1</v>
      </c>
      <c r="F24" s="7"/>
      <c r="G24" s="7"/>
      <c r="H24" s="7">
        <v>2</v>
      </c>
      <c r="I24" s="7">
        <v>2</v>
      </c>
      <c r="J24" s="7">
        <v>2</v>
      </c>
      <c r="K24" s="7">
        <v>3</v>
      </c>
      <c r="L24" s="7">
        <v>2</v>
      </c>
      <c r="M24" s="7"/>
      <c r="N24" s="7"/>
      <c r="O24" s="7">
        <v>3</v>
      </c>
      <c r="P24" s="7">
        <v>3</v>
      </c>
      <c r="Q24" s="7">
        <v>3</v>
      </c>
      <c r="R24" s="7">
        <v>2</v>
      </c>
      <c r="S24" s="7">
        <v>2</v>
      </c>
      <c r="T24" s="7"/>
      <c r="U24" s="7"/>
      <c r="V24" s="7">
        <v>1</v>
      </c>
      <c r="W24" s="7">
        <v>1</v>
      </c>
      <c r="X24" s="7">
        <v>2</v>
      </c>
      <c r="Y24" s="7">
        <v>1</v>
      </c>
      <c r="Z24" s="7">
        <v>3</v>
      </c>
      <c r="AA24" s="7"/>
      <c r="AB24" s="7"/>
      <c r="AC24" s="7">
        <v>2</v>
      </c>
      <c r="AD24" s="7">
        <v>2</v>
      </c>
      <c r="AE24" s="7">
        <v>2</v>
      </c>
      <c r="AF24" s="7">
        <v>2</v>
      </c>
      <c r="AG24" s="306">
        <f t="shared" si="7"/>
        <v>1.9565217391304348</v>
      </c>
      <c r="AH24" s="643">
        <f>AVERAGE(AG24:AG26)*3</f>
        <v>5.1304347826086953</v>
      </c>
      <c r="AI24" s="644">
        <v>5.5</v>
      </c>
      <c r="AJ24" s="4"/>
      <c r="AK24" s="47">
        <v>0.750000000000002</v>
      </c>
      <c r="AL24" s="48">
        <f t="shared" si="10"/>
        <v>2</v>
      </c>
      <c r="AM24" s="49">
        <f t="shared" si="11"/>
        <v>2</v>
      </c>
      <c r="AN24" s="49">
        <f t="shared" si="11"/>
        <v>1.8</v>
      </c>
      <c r="AO24" s="49">
        <f t="shared" si="8"/>
        <v>2</v>
      </c>
      <c r="AP24" s="49">
        <f t="shared" si="9"/>
        <v>2</v>
      </c>
      <c r="AQ24" s="92"/>
      <c r="AR24" s="65">
        <f t="shared" si="12"/>
        <v>1.9600000000000002</v>
      </c>
      <c r="AS24" s="656">
        <f>SUM(AR24:AR26)</f>
        <v>5.1400000000000006</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2</v>
      </c>
      <c r="D25" s="9">
        <v>0</v>
      </c>
      <c r="E25" s="9">
        <v>3</v>
      </c>
      <c r="F25" s="9"/>
      <c r="G25" s="9"/>
      <c r="H25" s="9">
        <v>2</v>
      </c>
      <c r="I25" s="9">
        <v>2</v>
      </c>
      <c r="J25" s="9">
        <v>1</v>
      </c>
      <c r="K25" s="9">
        <v>1</v>
      </c>
      <c r="L25" s="9">
        <v>2</v>
      </c>
      <c r="M25" s="9"/>
      <c r="N25" s="9"/>
      <c r="O25" s="9">
        <v>2</v>
      </c>
      <c r="P25" s="9">
        <v>2</v>
      </c>
      <c r="Q25" s="9">
        <v>2</v>
      </c>
      <c r="R25" s="9">
        <v>0</v>
      </c>
      <c r="S25" s="9">
        <v>1</v>
      </c>
      <c r="T25" s="9"/>
      <c r="U25" s="9"/>
      <c r="V25" s="9">
        <v>2</v>
      </c>
      <c r="W25" s="9">
        <v>2</v>
      </c>
      <c r="X25" s="9">
        <v>0</v>
      </c>
      <c r="Y25" s="9">
        <v>1</v>
      </c>
      <c r="Z25" s="9">
        <v>0</v>
      </c>
      <c r="AA25" s="9"/>
      <c r="AB25" s="9"/>
      <c r="AC25" s="9">
        <v>1</v>
      </c>
      <c r="AD25" s="9">
        <v>2</v>
      </c>
      <c r="AE25" s="9">
        <v>2</v>
      </c>
      <c r="AF25" s="9">
        <v>1</v>
      </c>
      <c r="AG25" s="303">
        <f t="shared" si="7"/>
        <v>1.3913043478260869</v>
      </c>
      <c r="AH25" s="641"/>
      <c r="AI25" s="645"/>
      <c r="AJ25" s="4"/>
      <c r="AK25" s="41">
        <v>0.76388888888888995</v>
      </c>
      <c r="AL25" s="42">
        <f t="shared" si="10"/>
        <v>1.75</v>
      </c>
      <c r="AM25" s="43">
        <f t="shared" si="11"/>
        <v>1.8</v>
      </c>
      <c r="AN25" s="43">
        <f t="shared" si="11"/>
        <v>1.4</v>
      </c>
      <c r="AO25" s="43">
        <f t="shared" si="8"/>
        <v>0.6</v>
      </c>
      <c r="AP25" s="43">
        <f t="shared" si="9"/>
        <v>1.5</v>
      </c>
      <c r="AQ25" s="90"/>
      <c r="AR25" s="66">
        <f t="shared" si="12"/>
        <v>1.4099999999999997</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3</v>
      </c>
      <c r="D26" s="8">
        <v>2</v>
      </c>
      <c r="E26" s="8">
        <v>3</v>
      </c>
      <c r="F26" s="8"/>
      <c r="G26" s="8"/>
      <c r="H26" s="8">
        <v>1</v>
      </c>
      <c r="I26" s="8">
        <v>2</v>
      </c>
      <c r="J26" s="8">
        <v>2</v>
      </c>
      <c r="K26" s="8">
        <v>1</v>
      </c>
      <c r="L26" s="8">
        <v>3</v>
      </c>
      <c r="M26" s="8"/>
      <c r="N26" s="8"/>
      <c r="O26" s="8">
        <v>1</v>
      </c>
      <c r="P26" s="8">
        <v>2</v>
      </c>
      <c r="Q26" s="8">
        <v>1</v>
      </c>
      <c r="R26" s="8">
        <v>2</v>
      </c>
      <c r="S26" s="8">
        <v>2</v>
      </c>
      <c r="T26" s="8"/>
      <c r="U26" s="8"/>
      <c r="V26" s="8">
        <v>0</v>
      </c>
      <c r="W26" s="8">
        <v>2</v>
      </c>
      <c r="X26" s="8">
        <v>3</v>
      </c>
      <c r="Y26" s="8">
        <v>1</v>
      </c>
      <c r="Z26" s="8">
        <v>1</v>
      </c>
      <c r="AA26" s="8"/>
      <c r="AB26" s="8"/>
      <c r="AC26" s="8">
        <v>2</v>
      </c>
      <c r="AD26" s="8">
        <v>2</v>
      </c>
      <c r="AE26" s="8">
        <v>2</v>
      </c>
      <c r="AF26" s="8">
        <v>1</v>
      </c>
      <c r="AG26" s="305">
        <f t="shared" si="7"/>
        <v>1.7826086956521738</v>
      </c>
      <c r="AH26" s="642"/>
      <c r="AI26" s="646"/>
      <c r="AJ26" s="4"/>
      <c r="AK26" s="50">
        <v>0.77777777777777901</v>
      </c>
      <c r="AL26" s="51">
        <f t="shared" si="10"/>
        <v>1</v>
      </c>
      <c r="AM26" s="52">
        <f t="shared" si="11"/>
        <v>2</v>
      </c>
      <c r="AN26" s="52">
        <f t="shared" si="11"/>
        <v>2.2000000000000002</v>
      </c>
      <c r="AO26" s="52">
        <f t="shared" si="8"/>
        <v>1.4</v>
      </c>
      <c r="AP26" s="52">
        <f t="shared" si="9"/>
        <v>2.25</v>
      </c>
      <c r="AQ26" s="96"/>
      <c r="AR26" s="67">
        <f t="shared" si="12"/>
        <v>1.77</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1</v>
      </c>
      <c r="C27" s="7">
        <v>2</v>
      </c>
      <c r="D27" s="7">
        <v>2</v>
      </c>
      <c r="E27" s="7">
        <v>3</v>
      </c>
      <c r="F27" s="7"/>
      <c r="G27" s="7"/>
      <c r="H27" s="7">
        <v>1</v>
      </c>
      <c r="I27" s="7">
        <v>1</v>
      </c>
      <c r="J27" s="7">
        <v>3</v>
      </c>
      <c r="K27" s="7">
        <v>3</v>
      </c>
      <c r="L27" s="7">
        <v>2</v>
      </c>
      <c r="M27" s="7"/>
      <c r="N27" s="7"/>
      <c r="O27" s="7">
        <v>3</v>
      </c>
      <c r="P27" s="7">
        <v>3</v>
      </c>
      <c r="Q27" s="7">
        <v>2</v>
      </c>
      <c r="R27" s="7">
        <v>0</v>
      </c>
      <c r="S27" s="7">
        <v>2</v>
      </c>
      <c r="T27" s="7"/>
      <c r="U27" s="7"/>
      <c r="V27" s="7">
        <v>2</v>
      </c>
      <c r="W27" s="7">
        <v>2</v>
      </c>
      <c r="X27" s="7">
        <v>2</v>
      </c>
      <c r="Y27" s="7">
        <v>2</v>
      </c>
      <c r="Z27" s="7">
        <v>0</v>
      </c>
      <c r="AA27" s="7"/>
      <c r="AB27" s="7"/>
      <c r="AC27" s="7">
        <v>2</v>
      </c>
      <c r="AD27" s="7">
        <v>2</v>
      </c>
      <c r="AE27" s="7">
        <v>3</v>
      </c>
      <c r="AF27" s="7">
        <v>3</v>
      </c>
      <c r="AG27" s="306">
        <f t="shared" si="7"/>
        <v>2</v>
      </c>
      <c r="AH27" s="643">
        <f>AVERAGE(AG27:AG29)*3</f>
        <v>5.6086956521739131</v>
      </c>
      <c r="AI27" s="644">
        <v>5.5</v>
      </c>
      <c r="AJ27" s="4"/>
      <c r="AK27" s="38">
        <v>0.79166666666666796</v>
      </c>
      <c r="AL27" s="39">
        <f t="shared" si="10"/>
        <v>2</v>
      </c>
      <c r="AM27" s="40">
        <f t="shared" si="11"/>
        <v>1.8</v>
      </c>
      <c r="AN27" s="40">
        <f t="shared" si="11"/>
        <v>2.4</v>
      </c>
      <c r="AO27" s="40">
        <f t="shared" si="8"/>
        <v>2</v>
      </c>
      <c r="AP27" s="40">
        <f t="shared" si="9"/>
        <v>1.75</v>
      </c>
      <c r="AQ27" s="53"/>
      <c r="AR27" s="64">
        <f t="shared" si="12"/>
        <v>1.9899999999999998</v>
      </c>
      <c r="AS27" s="669">
        <f>SUM(AR27:AR29)</f>
        <v>5.6</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2</v>
      </c>
      <c r="D28" s="9">
        <v>1</v>
      </c>
      <c r="E28" s="9">
        <v>2</v>
      </c>
      <c r="F28" s="9"/>
      <c r="G28" s="9"/>
      <c r="H28" s="9">
        <v>2</v>
      </c>
      <c r="I28" s="9">
        <v>2</v>
      </c>
      <c r="J28" s="9">
        <v>2</v>
      </c>
      <c r="K28" s="9">
        <v>1</v>
      </c>
      <c r="L28" s="9">
        <v>2</v>
      </c>
      <c r="M28" s="9"/>
      <c r="N28" s="9"/>
      <c r="O28" s="9">
        <v>2</v>
      </c>
      <c r="P28" s="9">
        <v>2</v>
      </c>
      <c r="Q28" s="9">
        <v>2</v>
      </c>
      <c r="R28" s="9">
        <v>2</v>
      </c>
      <c r="S28" s="9">
        <v>2</v>
      </c>
      <c r="T28" s="9"/>
      <c r="U28" s="9"/>
      <c r="V28" s="9">
        <v>0</v>
      </c>
      <c r="W28" s="9">
        <v>2</v>
      </c>
      <c r="X28" s="9">
        <v>1</v>
      </c>
      <c r="Y28" s="9">
        <v>2</v>
      </c>
      <c r="Z28" s="9">
        <v>2</v>
      </c>
      <c r="AA28" s="9"/>
      <c r="AB28" s="9"/>
      <c r="AC28" s="9">
        <v>1</v>
      </c>
      <c r="AD28" s="9">
        <v>2</v>
      </c>
      <c r="AE28" s="9">
        <v>2</v>
      </c>
      <c r="AF28" s="9">
        <v>2</v>
      </c>
      <c r="AG28" s="303">
        <f t="shared" si="7"/>
        <v>1.7391304347826086</v>
      </c>
      <c r="AH28" s="641"/>
      <c r="AI28" s="645"/>
      <c r="AJ28" s="4"/>
      <c r="AK28" s="41">
        <v>0.80555555555555702</v>
      </c>
      <c r="AL28" s="42">
        <f t="shared" si="10"/>
        <v>1.25</v>
      </c>
      <c r="AM28" s="43">
        <f t="shared" si="11"/>
        <v>2</v>
      </c>
      <c r="AN28" s="43">
        <f t="shared" si="11"/>
        <v>1.8</v>
      </c>
      <c r="AO28" s="43">
        <f t="shared" si="8"/>
        <v>1.6</v>
      </c>
      <c r="AP28" s="43">
        <f t="shared" si="9"/>
        <v>2</v>
      </c>
      <c r="AQ28" s="54"/>
      <c r="AR28" s="64">
        <f t="shared" si="12"/>
        <v>1.73</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v>2</v>
      </c>
      <c r="D29" s="12">
        <v>2</v>
      </c>
      <c r="E29" s="12">
        <v>2</v>
      </c>
      <c r="F29" s="12"/>
      <c r="G29" s="12"/>
      <c r="H29" s="12">
        <v>2</v>
      </c>
      <c r="I29" s="355">
        <v>1</v>
      </c>
      <c r="J29" s="12">
        <v>2</v>
      </c>
      <c r="K29" s="12">
        <v>2</v>
      </c>
      <c r="L29" s="12">
        <v>3</v>
      </c>
      <c r="M29" s="12"/>
      <c r="N29" s="12"/>
      <c r="O29" s="12">
        <v>3</v>
      </c>
      <c r="P29" s="12">
        <v>2</v>
      </c>
      <c r="Q29" s="12">
        <v>2</v>
      </c>
      <c r="R29" s="12">
        <v>2</v>
      </c>
      <c r="S29" s="12">
        <v>2</v>
      </c>
      <c r="T29" s="12"/>
      <c r="U29" s="12"/>
      <c r="V29" s="12">
        <v>0</v>
      </c>
      <c r="W29" s="12">
        <v>2</v>
      </c>
      <c r="X29" s="12">
        <v>2</v>
      </c>
      <c r="Y29" s="12">
        <v>2</v>
      </c>
      <c r="Z29" s="12">
        <v>2</v>
      </c>
      <c r="AA29" s="12"/>
      <c r="AB29" s="12"/>
      <c r="AC29" s="12">
        <v>2</v>
      </c>
      <c r="AD29" s="12">
        <v>2</v>
      </c>
      <c r="AE29" s="12">
        <v>0</v>
      </c>
      <c r="AF29" s="12">
        <v>2</v>
      </c>
      <c r="AG29" s="305">
        <f t="shared" si="7"/>
        <v>1.8695652173913044</v>
      </c>
      <c r="AH29" s="642"/>
      <c r="AI29" s="646"/>
      <c r="AJ29" s="4"/>
      <c r="AK29" s="44">
        <v>0.81944444444444597</v>
      </c>
      <c r="AL29" s="45">
        <f t="shared" si="10"/>
        <v>1.75</v>
      </c>
      <c r="AM29" s="46">
        <f t="shared" si="11"/>
        <v>1.8</v>
      </c>
      <c r="AN29" s="46">
        <f t="shared" si="11"/>
        <v>1.6</v>
      </c>
      <c r="AO29" s="46">
        <f t="shared" si="8"/>
        <v>2</v>
      </c>
      <c r="AP29" s="46">
        <f t="shared" si="9"/>
        <v>2.25</v>
      </c>
      <c r="AQ29" s="55"/>
      <c r="AR29" s="125">
        <f t="shared" si="12"/>
        <v>1.8800000000000001</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288">
        <f>SUM(B5:B16)</f>
        <v>12</v>
      </c>
      <c r="C30" s="287">
        <f>SUM(C5:C16)</f>
        <v>8</v>
      </c>
      <c r="D30" s="288">
        <f>SUM(D5:D16)</f>
        <v>11</v>
      </c>
      <c r="E30" s="288">
        <f>SUM(E5:E16)</f>
        <v>13</v>
      </c>
      <c r="F30" s="286">
        <f t="shared" ref="F30:M30" si="13">SUM(F5:F16)</f>
        <v>31</v>
      </c>
      <c r="G30" s="288"/>
      <c r="H30" s="286">
        <f>SUM(H5:H16)</f>
        <v>20</v>
      </c>
      <c r="I30" s="286">
        <f t="shared" si="13"/>
        <v>15</v>
      </c>
      <c r="J30" s="287">
        <f t="shared" si="13"/>
        <v>12</v>
      </c>
      <c r="K30" s="288">
        <f t="shared" si="13"/>
        <v>10</v>
      </c>
      <c r="L30" s="288">
        <f t="shared" si="13"/>
        <v>16</v>
      </c>
      <c r="M30" s="286">
        <f t="shared" si="13"/>
        <v>23</v>
      </c>
      <c r="N30" s="288"/>
      <c r="O30" s="286">
        <f t="shared" ref="O30:T30" si="14">SUM(O5:O16)</f>
        <v>24</v>
      </c>
      <c r="P30" s="286">
        <f t="shared" si="14"/>
        <v>16</v>
      </c>
      <c r="Q30" s="288">
        <f t="shared" si="14"/>
        <v>11</v>
      </c>
      <c r="R30" s="288">
        <f t="shared" si="14"/>
        <v>14</v>
      </c>
      <c r="S30" s="286">
        <f t="shared" si="14"/>
        <v>20</v>
      </c>
      <c r="T30" s="286">
        <f t="shared" si="14"/>
        <v>25</v>
      </c>
      <c r="U30" s="288"/>
      <c r="V30" s="286">
        <f t="shared" ref="V30:AA30" si="15">SUM(V5:V16)</f>
        <v>26</v>
      </c>
      <c r="W30" s="286">
        <f t="shared" si="15"/>
        <v>17</v>
      </c>
      <c r="X30" s="288">
        <f t="shared" si="15"/>
        <v>13</v>
      </c>
      <c r="Y30" s="288">
        <f t="shared" si="15"/>
        <v>14</v>
      </c>
      <c r="Z30" s="286">
        <f t="shared" si="15"/>
        <v>20</v>
      </c>
      <c r="AA30" s="286">
        <f t="shared" si="15"/>
        <v>32</v>
      </c>
      <c r="AB30" s="288"/>
      <c r="AC30" s="286">
        <f>SUM(AC5:AC16)</f>
        <v>25</v>
      </c>
      <c r="AD30" s="356">
        <f>SUM(AD5:AD16)</f>
        <v>12</v>
      </c>
      <c r="AE30" s="288">
        <f>SUM(AE5:AE16)</f>
        <v>17</v>
      </c>
      <c r="AF30" s="288">
        <f>SUM(AF5:AF16)</f>
        <v>15</v>
      </c>
      <c r="AG30" s="289">
        <f>SUM(AG5:AG16)</f>
        <v>17.481481481481485</v>
      </c>
      <c r="AH30" s="643"/>
      <c r="AI30" s="112">
        <f>SUM(AI5:AI16)</f>
        <v>19.5</v>
      </c>
      <c r="AJ30" s="4"/>
      <c r="AK30" s="123" t="s">
        <v>27</v>
      </c>
      <c r="AL30" s="118">
        <f>AVERAGE(H30,O30,V30,AC30)</f>
        <v>23.75</v>
      </c>
      <c r="AM30" s="118">
        <f t="shared" si="11"/>
        <v>14.4</v>
      </c>
      <c r="AN30" s="118">
        <f>AVERAGE(C30,J30,Q30,X30,AE30)</f>
        <v>12.2</v>
      </c>
      <c r="AO30" s="118">
        <f>AVERAGE(D30,K30,R30,Y30)</f>
        <v>12.25</v>
      </c>
      <c r="AP30" s="118">
        <f t="shared" si="9"/>
        <v>17.25</v>
      </c>
      <c r="AQ30" s="119">
        <f t="shared" si="9"/>
        <v>27.75</v>
      </c>
      <c r="AR30" s="65">
        <f t="shared" si="12"/>
        <v>15.969999999999999</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90">
        <f>SUM(B18:B29)</f>
        <v>16</v>
      </c>
      <c r="C31" s="290">
        <f>SUM(C18:C29)</f>
        <v>19</v>
      </c>
      <c r="D31" s="290">
        <f>SUM(D18:D29)</f>
        <v>17</v>
      </c>
      <c r="E31" s="292">
        <f>SUM(E18:E29)</f>
        <v>21</v>
      </c>
      <c r="F31" s="290"/>
      <c r="G31" s="290"/>
      <c r="H31" s="292">
        <f>SUM(H18:H29)</f>
        <v>19</v>
      </c>
      <c r="I31" s="290">
        <f>SUM(I18:I29)</f>
        <v>19</v>
      </c>
      <c r="J31" s="290">
        <f>SUM(J18:J29)</f>
        <v>15</v>
      </c>
      <c r="K31" s="290">
        <f>SUM(K18:K29)</f>
        <v>18</v>
      </c>
      <c r="L31" s="292">
        <f>SUM(L18:L29)</f>
        <v>24</v>
      </c>
      <c r="M31" s="290"/>
      <c r="N31" s="290"/>
      <c r="O31" s="292">
        <f>SUM(O18:O29)</f>
        <v>22</v>
      </c>
      <c r="P31" s="290">
        <f>SUM(P18:P29)</f>
        <v>18</v>
      </c>
      <c r="Q31" s="292">
        <f>SUM(Q18:Q29)</f>
        <v>20</v>
      </c>
      <c r="R31" s="290">
        <f>SUM(R18:R29)</f>
        <v>14</v>
      </c>
      <c r="S31" s="290">
        <f>SUM(S18:S29)</f>
        <v>18</v>
      </c>
      <c r="T31" s="290"/>
      <c r="U31" s="290"/>
      <c r="V31" s="290">
        <f>SUM(V18:V29)</f>
        <v>17</v>
      </c>
      <c r="W31" s="290">
        <f>SUM(W18:W29)</f>
        <v>19</v>
      </c>
      <c r="X31" s="290">
        <f>SUM(X18:X29)</f>
        <v>19</v>
      </c>
      <c r="Y31" s="290">
        <f>SUM(Y18:Y29)</f>
        <v>18</v>
      </c>
      <c r="Z31" s="290">
        <f>SUM(Z18:Z29)</f>
        <v>16</v>
      </c>
      <c r="AA31" s="290"/>
      <c r="AB31" s="290"/>
      <c r="AC31" s="292">
        <f>SUM(AC18:AC29)</f>
        <v>22</v>
      </c>
      <c r="AD31" s="292">
        <f>SUM(AD18:AD29)</f>
        <v>20</v>
      </c>
      <c r="AE31" s="290">
        <f>SUM(AE18:AE29)</f>
        <v>18</v>
      </c>
      <c r="AF31" s="290">
        <f>SUM(AF18:AF29)</f>
        <v>17</v>
      </c>
      <c r="AG31" s="293">
        <f>SUM(AG18:AG29)</f>
        <v>18.521739130434781</v>
      </c>
      <c r="AH31" s="641"/>
      <c r="AI31" s="23">
        <f>SUM(AI18:AI29)</f>
        <v>20.5</v>
      </c>
      <c r="AJ31" s="4"/>
      <c r="AK31" s="126" t="s">
        <v>28</v>
      </c>
      <c r="AL31" s="354">
        <f t="shared" si="10"/>
        <v>20</v>
      </c>
      <c r="AM31" s="127">
        <f t="shared" si="11"/>
        <v>18.399999999999999</v>
      </c>
      <c r="AN31" s="127">
        <f t="shared" si="11"/>
        <v>18.2</v>
      </c>
      <c r="AO31" s="127">
        <f>AVERAGE(D31,K31,R31,Y31)</f>
        <v>16.75</v>
      </c>
      <c r="AP31" s="354">
        <f t="shared" si="9"/>
        <v>19.75</v>
      </c>
      <c r="AQ31" s="128"/>
      <c r="AR31" s="85">
        <f t="shared" si="12"/>
        <v>18.619999999999997</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295">
        <f>SUM(B30:B31)</f>
        <v>28</v>
      </c>
      <c r="C32" s="295">
        <f>SUM(C30:C31)</f>
        <v>27</v>
      </c>
      <c r="D32" s="295">
        <f>SUM(D30:D31)</f>
        <v>28</v>
      </c>
      <c r="E32" s="294">
        <f>SUM(E30:E31)</f>
        <v>34</v>
      </c>
      <c r="F32" s="296">
        <f t="shared" ref="F32:M32" si="16">SUM(F30:F31)</f>
        <v>31</v>
      </c>
      <c r="G32" s="294"/>
      <c r="H32" s="294">
        <f>SUM(H30:H31)</f>
        <v>39</v>
      </c>
      <c r="I32" s="294">
        <f t="shared" si="16"/>
        <v>34</v>
      </c>
      <c r="J32" s="294">
        <f t="shared" si="16"/>
        <v>27</v>
      </c>
      <c r="K32" s="294">
        <f t="shared" si="16"/>
        <v>28</v>
      </c>
      <c r="L32" s="296">
        <f t="shared" si="16"/>
        <v>40</v>
      </c>
      <c r="M32" s="294">
        <f t="shared" si="16"/>
        <v>23</v>
      </c>
      <c r="N32" s="294"/>
      <c r="O32" s="296">
        <f t="shared" ref="O32:T32" si="17">SUM(O30:O31)</f>
        <v>46</v>
      </c>
      <c r="P32" s="294">
        <f t="shared" si="17"/>
        <v>34</v>
      </c>
      <c r="Q32" s="294">
        <f t="shared" si="17"/>
        <v>31</v>
      </c>
      <c r="R32" s="294">
        <f t="shared" si="17"/>
        <v>28</v>
      </c>
      <c r="S32" s="294">
        <f t="shared" si="17"/>
        <v>38</v>
      </c>
      <c r="T32" s="294">
        <f t="shared" si="17"/>
        <v>25</v>
      </c>
      <c r="U32" s="294"/>
      <c r="V32" s="296">
        <f t="shared" ref="V32:AA32" si="18">SUM(V30:V31)</f>
        <v>43</v>
      </c>
      <c r="W32" s="294">
        <f t="shared" si="18"/>
        <v>36</v>
      </c>
      <c r="X32" s="294">
        <f t="shared" si="18"/>
        <v>32</v>
      </c>
      <c r="Y32" s="294">
        <f t="shared" si="18"/>
        <v>32</v>
      </c>
      <c r="Z32" s="294">
        <f t="shared" si="18"/>
        <v>36</v>
      </c>
      <c r="AA32" s="296">
        <f t="shared" si="18"/>
        <v>32</v>
      </c>
      <c r="AB32" s="294"/>
      <c r="AC32" s="296">
        <f>SUM(AC30:AC31)</f>
        <v>47</v>
      </c>
      <c r="AD32" s="294">
        <f>SUM(AD30:AD31)</f>
        <v>32</v>
      </c>
      <c r="AE32" s="294">
        <f>SUM(AE30:AE31)</f>
        <v>35</v>
      </c>
      <c r="AF32" s="294">
        <f>SUM(AF30:AF31)</f>
        <v>32</v>
      </c>
      <c r="AG32" s="297">
        <f>SUM(AG30:AG31)</f>
        <v>36.003220611916262</v>
      </c>
      <c r="AH32" s="642"/>
      <c r="AI32" s="25">
        <f>SUM(AI30:AI31)</f>
        <v>40</v>
      </c>
      <c r="AJ32" s="4"/>
      <c r="AK32" s="129" t="s">
        <v>40</v>
      </c>
      <c r="AL32" s="357">
        <f t="shared" ref="AL32:AQ32" si="19">SUM(AL30:AL31)</f>
        <v>43.75</v>
      </c>
      <c r="AM32" s="130">
        <f t="shared" si="19"/>
        <v>32.799999999999997</v>
      </c>
      <c r="AN32" s="130">
        <f t="shared" si="19"/>
        <v>30.4</v>
      </c>
      <c r="AO32" s="130">
        <f t="shared" si="19"/>
        <v>29</v>
      </c>
      <c r="AP32" s="130">
        <f t="shared" si="19"/>
        <v>37</v>
      </c>
      <c r="AQ32" s="358">
        <f t="shared" si="19"/>
        <v>27.75</v>
      </c>
      <c r="AR32" s="132"/>
      <c r="AS32" s="132">
        <f>AVERAGE(AL32:AQ32)</f>
        <v>33.449999999999996</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5:H29">
    <cfRule type="cellIs" dxfId="1735" priority="24" stopIfTrue="1" operator="greaterThanOrEqual">
      <formula>3</formula>
    </cfRule>
    <cfRule type="cellIs" dxfId="1734" priority="25" stopIfTrue="1" operator="greaterThanOrEqual">
      <formula>2</formula>
    </cfRule>
  </conditionalFormatting>
  <conditionalFormatting sqref="B4:AF4">
    <cfRule type="cellIs" dxfId="1733" priority="10" operator="equal">
      <formula>"木"</formula>
    </cfRule>
    <cfRule type="cellIs" dxfId="1732" priority="11" operator="equal">
      <formula>"火"</formula>
    </cfRule>
  </conditionalFormatting>
  <conditionalFormatting sqref="B5:AF29">
    <cfRule type="expression" dxfId="1731" priority="13">
      <formula>B$4="日"</formula>
    </cfRule>
    <cfRule type="cellIs" dxfId="1730" priority="28" stopIfTrue="1" operator="greaterThanOrEqual">
      <formula>3</formula>
    </cfRule>
    <cfRule type="cellIs" dxfId="1729" priority="29" stopIfTrue="1" operator="greaterThanOrEqual">
      <formula>2</formula>
    </cfRule>
  </conditionalFormatting>
  <conditionalFormatting sqref="B18:AF29">
    <cfRule type="expression" dxfId="1728" priority="12">
      <formula>B$4="土"</formula>
    </cfRule>
  </conditionalFormatting>
  <conditionalFormatting sqref="H5:R29">
    <cfRule type="cellIs" dxfId="1727" priority="22" stopIfTrue="1" operator="greaterThanOrEqual">
      <formula>3</formula>
    </cfRule>
    <cfRule type="cellIs" dxfId="1726" priority="23" stopIfTrue="1" operator="greaterThanOrEqual">
      <formula>2</formula>
    </cfRule>
  </conditionalFormatting>
  <conditionalFormatting sqref="O5:V29">
    <cfRule type="cellIs" dxfId="1725" priority="20" stopIfTrue="1" operator="greaterThanOrEqual">
      <formula>3</formula>
    </cfRule>
    <cfRule type="cellIs" dxfId="1724" priority="21" stopIfTrue="1" operator="greaterThanOrEqual">
      <formula>2</formula>
    </cfRule>
  </conditionalFormatting>
  <conditionalFormatting sqref="R5:V29">
    <cfRule type="cellIs" dxfId="1723" priority="18" stopIfTrue="1" operator="greaterThanOrEqual">
      <formula>3</formula>
    </cfRule>
    <cfRule type="cellIs" dxfId="1722" priority="19" stopIfTrue="1" operator="greaterThanOrEqual">
      <formula>2</formula>
    </cfRule>
  </conditionalFormatting>
  <conditionalFormatting sqref="V5:AF29">
    <cfRule type="cellIs" dxfId="1721" priority="16" stopIfTrue="1" operator="greaterThanOrEqual">
      <formula>3</formula>
    </cfRule>
    <cfRule type="cellIs" dxfId="1720" priority="17" stopIfTrue="1" operator="greaterThanOrEqual">
      <formula>2</formula>
    </cfRule>
  </conditionalFormatting>
  <conditionalFormatting sqref="AC5:AE29">
    <cfRule type="cellIs" dxfId="1719" priority="14" stopIfTrue="1" operator="greaterThanOrEqual">
      <formula>3</formula>
    </cfRule>
    <cfRule type="cellIs" dxfId="1718" priority="15" stopIfTrue="1" operator="greaterThanOrEqual">
      <formula>2</formula>
    </cfRule>
  </conditionalFormatting>
  <conditionalFormatting sqref="AF5:AF29">
    <cfRule type="cellIs" dxfId="1717" priority="26" stopIfTrue="1" operator="greaterThanOrEqual">
      <formula>3</formula>
    </cfRule>
    <cfRule type="cellIs" dxfId="1716" priority="27" stopIfTrue="1" operator="greaterThanOrEqual">
      <formula>2</formula>
    </cfRule>
  </conditionalFormatting>
  <conditionalFormatting sqref="AL5:AQ16 AL18:AP29">
    <cfRule type="cellIs" dxfId="1715" priority="3" operator="lessThanOrEqual">
      <formula>0.5</formula>
    </cfRule>
    <cfRule type="cellIs" dxfId="1714" priority="4" operator="greaterThanOrEqual">
      <formula>2</formula>
    </cfRule>
  </conditionalFormatting>
  <conditionalFormatting sqref="AM30 AO30">
    <cfRule type="cellIs" dxfId="1713" priority="1" operator="lessThanOrEqual">
      <formula>10</formula>
    </cfRule>
    <cfRule type="cellIs" dxfId="1712" priority="2" operator="greaterThanOrEqual">
      <formula>15</formula>
    </cfRule>
  </conditionalFormatting>
  <conditionalFormatting sqref="AQ30 AL30:AL31 AN30:AN31 AP30:AP31 AM31 AO31">
    <cfRule type="cellIs" dxfId="1711" priority="6" operator="greaterThanOrEqual">
      <formula>22</formula>
    </cfRule>
    <cfRule type="cellIs" dxfId="1710" priority="9" stopIfTrue="1" operator="lessThanOrEqual">
      <formula>16</formula>
    </cfRule>
  </conditionalFormatting>
  <conditionalFormatting sqref="AR5:AR16 AR18:AR31">
    <cfRule type="cellIs" dxfId="1709" priority="5" stopIfTrue="1" operator="lessThanOrEqual">
      <formula>1.4</formula>
    </cfRule>
  </conditionalFormatting>
  <conditionalFormatting sqref="AS5:AS16 AS18:AS27">
    <cfRule type="cellIs" dxfId="1708" priority="7" stopIfTrue="1" operator="lessThanOrEqual">
      <formula>3</formula>
    </cfRule>
    <cfRule type="cellIs" dxfId="1707" priority="8" stopIfTrue="1" operator="greaterThanOrEqual">
      <formula>5</formula>
    </cfRule>
  </conditionalFormatting>
  <pageMargins left="0.69930555555555551" right="0.69930555555555551" top="0.75" bottom="0.75" header="0.3" footer="0.3"/>
  <pageSetup paperSize="9" orientation="portrait"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3A941-C76B-44BE-ACE8-EC49239B933D}">
  <dimension ref="A1:IV46"/>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56</v>
      </c>
      <c r="C1" s="651"/>
      <c r="D1" s="651"/>
      <c r="E1" s="651"/>
      <c r="F1" s="651"/>
      <c r="G1" s="651"/>
      <c r="H1" s="651"/>
      <c r="I1" s="651"/>
      <c r="J1" s="651"/>
      <c r="K1" s="651"/>
      <c r="L1" s="651"/>
      <c r="M1" s="651"/>
      <c r="N1" s="4"/>
      <c r="O1" s="652" t="s">
        <v>64</v>
      </c>
      <c r="P1" s="652"/>
      <c r="Q1" s="652"/>
      <c r="R1" s="652"/>
      <c r="S1" s="653">
        <f>AVERAGE(D32:H32,K32:O32,R32:V32,Y32:AC32,AF32)</f>
        <v>30.38095238095238</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t="e">
        <f>AVERAGE(I32,P32,W32,AD32)</f>
        <v>#DIV/0!</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45809</v>
      </c>
      <c r="C3" s="197">
        <v>45810</v>
      </c>
      <c r="D3" s="197">
        <v>45811</v>
      </c>
      <c r="E3" s="197">
        <v>45812</v>
      </c>
      <c r="F3" s="197">
        <v>45813</v>
      </c>
      <c r="G3" s="197">
        <v>45814</v>
      </c>
      <c r="H3" s="197">
        <v>45815</v>
      </c>
      <c r="I3" s="197">
        <v>45816</v>
      </c>
      <c r="J3" s="197">
        <v>45817</v>
      </c>
      <c r="K3" s="197">
        <v>45818</v>
      </c>
      <c r="L3" s="197">
        <v>45819</v>
      </c>
      <c r="M3" s="197">
        <v>45820</v>
      </c>
      <c r="N3" s="197">
        <v>45821</v>
      </c>
      <c r="O3" s="197">
        <v>45822</v>
      </c>
      <c r="P3" s="197">
        <v>45823</v>
      </c>
      <c r="Q3" s="197">
        <v>45824</v>
      </c>
      <c r="R3" s="197">
        <v>45825</v>
      </c>
      <c r="S3" s="197">
        <v>45826</v>
      </c>
      <c r="T3" s="197">
        <v>45827</v>
      </c>
      <c r="U3" s="197">
        <v>45828</v>
      </c>
      <c r="V3" s="197">
        <v>45829</v>
      </c>
      <c r="W3" s="197">
        <v>45830</v>
      </c>
      <c r="X3" s="197">
        <v>45831</v>
      </c>
      <c r="Y3" s="197">
        <v>45832</v>
      </c>
      <c r="Z3" s="197">
        <v>45833</v>
      </c>
      <c r="AA3" s="197">
        <v>45834</v>
      </c>
      <c r="AB3" s="197">
        <v>45835</v>
      </c>
      <c r="AC3" s="197">
        <v>45836</v>
      </c>
      <c r="AD3" s="197">
        <v>45837</v>
      </c>
      <c r="AE3" s="197">
        <v>45838</v>
      </c>
      <c r="AF3" s="197"/>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日</v>
      </c>
      <c r="C4" s="97" t="str">
        <f t="shared" ref="C4:AE4" si="0">TEXT(C3,"aaa")</f>
        <v>月</v>
      </c>
      <c r="D4" s="97" t="str">
        <f t="shared" si="0"/>
        <v>火</v>
      </c>
      <c r="E4" s="97" t="str">
        <f t="shared" si="0"/>
        <v>水</v>
      </c>
      <c r="F4" s="97" t="str">
        <f t="shared" si="0"/>
        <v>木</v>
      </c>
      <c r="G4" s="97" t="str">
        <f t="shared" si="0"/>
        <v>金</v>
      </c>
      <c r="H4" s="97" t="str">
        <f t="shared" si="0"/>
        <v>土</v>
      </c>
      <c r="I4" s="97" t="str">
        <f t="shared" si="0"/>
        <v>日</v>
      </c>
      <c r="J4" s="97" t="str">
        <f t="shared" si="0"/>
        <v>月</v>
      </c>
      <c r="K4" s="97" t="str">
        <f t="shared" si="0"/>
        <v>火</v>
      </c>
      <c r="L4" s="97" t="str">
        <f t="shared" si="0"/>
        <v>水</v>
      </c>
      <c r="M4" s="97" t="str">
        <f t="shared" si="0"/>
        <v>木</v>
      </c>
      <c r="N4" s="97" t="str">
        <f t="shared" si="0"/>
        <v>金</v>
      </c>
      <c r="O4" s="97" t="str">
        <f t="shared" si="0"/>
        <v>土</v>
      </c>
      <c r="P4" s="97" t="str">
        <f t="shared" si="0"/>
        <v>日</v>
      </c>
      <c r="Q4" s="97" t="str">
        <f t="shared" si="0"/>
        <v>月</v>
      </c>
      <c r="R4" s="97" t="str">
        <f t="shared" si="0"/>
        <v>火</v>
      </c>
      <c r="S4" s="97" t="str">
        <f t="shared" si="0"/>
        <v>水</v>
      </c>
      <c r="T4" s="97" t="str">
        <f t="shared" si="0"/>
        <v>木</v>
      </c>
      <c r="U4" s="97" t="str">
        <f t="shared" si="0"/>
        <v>金</v>
      </c>
      <c r="V4" s="97" t="str">
        <f t="shared" si="0"/>
        <v>土</v>
      </c>
      <c r="W4" s="97" t="str">
        <f t="shared" si="0"/>
        <v>日</v>
      </c>
      <c r="X4" s="97" t="str">
        <f t="shared" si="0"/>
        <v>月</v>
      </c>
      <c r="Y4" s="97" t="str">
        <f t="shared" si="0"/>
        <v>火</v>
      </c>
      <c r="Z4" s="97" t="str">
        <f t="shared" si="0"/>
        <v>水</v>
      </c>
      <c r="AA4" s="97" t="str">
        <f t="shared" si="0"/>
        <v>木</v>
      </c>
      <c r="AB4" s="97" t="str">
        <f t="shared" si="0"/>
        <v>金</v>
      </c>
      <c r="AC4" s="97" t="str">
        <f t="shared" si="0"/>
        <v>土</v>
      </c>
      <c r="AD4" s="97" t="str">
        <f t="shared" si="0"/>
        <v>日</v>
      </c>
      <c r="AE4" s="97" t="str">
        <f t="shared" si="0"/>
        <v>月</v>
      </c>
      <c r="AF4" s="97"/>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c r="C5" s="31">
        <v>1</v>
      </c>
      <c r="D5" s="31">
        <v>2</v>
      </c>
      <c r="E5" s="31">
        <v>2</v>
      </c>
      <c r="F5" s="31">
        <v>2</v>
      </c>
      <c r="G5" s="31">
        <v>3</v>
      </c>
      <c r="H5" s="31">
        <v>3</v>
      </c>
      <c r="I5" s="31"/>
      <c r="J5" s="31">
        <v>3</v>
      </c>
      <c r="K5" s="31">
        <v>2</v>
      </c>
      <c r="L5" s="31">
        <v>2</v>
      </c>
      <c r="M5" s="31">
        <v>3</v>
      </c>
      <c r="N5" s="31">
        <v>2</v>
      </c>
      <c r="O5" s="31">
        <v>3</v>
      </c>
      <c r="P5" s="31"/>
      <c r="Q5" s="31">
        <v>3</v>
      </c>
      <c r="R5" s="31">
        <v>1</v>
      </c>
      <c r="S5" s="31">
        <v>3</v>
      </c>
      <c r="T5" s="31">
        <v>2</v>
      </c>
      <c r="U5" s="31">
        <v>1</v>
      </c>
      <c r="V5" s="31">
        <v>3</v>
      </c>
      <c r="W5" s="31"/>
      <c r="X5" s="31">
        <v>4</v>
      </c>
      <c r="Y5" s="31">
        <v>2</v>
      </c>
      <c r="Z5" s="31">
        <v>2</v>
      </c>
      <c r="AA5" s="31">
        <v>2</v>
      </c>
      <c r="AB5" s="31">
        <v>2</v>
      </c>
      <c r="AC5" s="31">
        <v>3</v>
      </c>
      <c r="AD5" s="31"/>
      <c r="AE5" s="31">
        <v>4</v>
      </c>
      <c r="AF5" s="31"/>
      <c r="AG5" s="302">
        <f t="shared" ref="AG5:AG16" si="1">AVERAGE(B5:AF5)</f>
        <v>2.4</v>
      </c>
      <c r="AH5" s="643">
        <f>AVERAGE(AG5:AG7)*3</f>
        <v>4.96</v>
      </c>
      <c r="AI5" s="644">
        <v>5</v>
      </c>
      <c r="AJ5" s="4"/>
      <c r="AK5" s="38">
        <v>0.33333333333333298</v>
      </c>
      <c r="AL5" s="39">
        <f>AVERAGE(C5,J5,Q5,X5,AE5)</f>
        <v>3</v>
      </c>
      <c r="AM5" s="39">
        <f>AVERAGE(D5,K5,R5,Y5)</f>
        <v>1.75</v>
      </c>
      <c r="AN5" s="39">
        <f t="shared" ref="AN5:AN16" si="2">AVERAGE(E5,L5,S5,Z5)</f>
        <v>2.25</v>
      </c>
      <c r="AO5" s="39">
        <f t="shared" ref="AO5:AO16" si="3">AVERAGE(F5,M5,T5,AA5)</f>
        <v>2.25</v>
      </c>
      <c r="AP5" s="39">
        <f t="shared" ref="AP5:AP16" si="4">AVERAGE(G5,N5,U5,AB5)</f>
        <v>2</v>
      </c>
      <c r="AQ5" s="89">
        <f t="shared" ref="AQ5:AQ16" si="5">AVERAGE(H5,O5,V5,AC5)</f>
        <v>3</v>
      </c>
      <c r="AR5" s="65">
        <f>AVERAGE(AL5:AQ5)</f>
        <v>2.375</v>
      </c>
      <c r="AS5" s="656">
        <f>SUM(AR5:AR7)</f>
        <v>4.9083333333333332</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c r="C6" s="9">
        <v>2</v>
      </c>
      <c r="D6" s="9">
        <v>1</v>
      </c>
      <c r="E6" s="9">
        <v>1</v>
      </c>
      <c r="F6" s="9">
        <v>1</v>
      </c>
      <c r="G6" s="9">
        <v>2</v>
      </c>
      <c r="H6" s="9">
        <v>2</v>
      </c>
      <c r="I6" s="9"/>
      <c r="J6" s="9">
        <v>2</v>
      </c>
      <c r="K6" s="9">
        <v>1</v>
      </c>
      <c r="L6" s="9">
        <v>1</v>
      </c>
      <c r="M6" s="9">
        <v>1</v>
      </c>
      <c r="N6" s="9">
        <v>1</v>
      </c>
      <c r="O6" s="9">
        <v>2</v>
      </c>
      <c r="P6" s="9"/>
      <c r="Q6" s="9">
        <v>1</v>
      </c>
      <c r="R6" s="9">
        <v>2</v>
      </c>
      <c r="S6" s="9">
        <v>1</v>
      </c>
      <c r="T6" s="9">
        <v>1</v>
      </c>
      <c r="U6" s="9">
        <v>0</v>
      </c>
      <c r="V6" s="9">
        <v>2</v>
      </c>
      <c r="W6" s="9"/>
      <c r="X6" s="9">
        <v>2</v>
      </c>
      <c r="Y6" s="9">
        <v>1</v>
      </c>
      <c r="Z6" s="9">
        <v>0</v>
      </c>
      <c r="AA6" s="9">
        <v>1</v>
      </c>
      <c r="AB6" s="9">
        <v>1</v>
      </c>
      <c r="AC6" s="9">
        <v>2</v>
      </c>
      <c r="AD6" s="9"/>
      <c r="AE6" s="9">
        <v>2</v>
      </c>
      <c r="AF6" s="9"/>
      <c r="AG6" s="303">
        <f t="shared" si="1"/>
        <v>1.32</v>
      </c>
      <c r="AH6" s="641"/>
      <c r="AI6" s="645"/>
      <c r="AJ6" s="4"/>
      <c r="AK6" s="41">
        <v>0.34722222222222199</v>
      </c>
      <c r="AL6" s="42">
        <f t="shared" ref="AL6:AL16" si="6">AVERAGE(C6,J6,Q6,X6,AE6)</f>
        <v>1.8</v>
      </c>
      <c r="AM6" s="43">
        <f t="shared" ref="AM6:AM16" si="7">AVERAGE(D6,K6,R6,Y6)</f>
        <v>1.25</v>
      </c>
      <c r="AN6" s="43">
        <f t="shared" si="2"/>
        <v>0.75</v>
      </c>
      <c r="AO6" s="43">
        <f t="shared" si="3"/>
        <v>1</v>
      </c>
      <c r="AP6" s="43">
        <f t="shared" si="4"/>
        <v>1</v>
      </c>
      <c r="AQ6" s="90">
        <f t="shared" si="5"/>
        <v>2</v>
      </c>
      <c r="AR6" s="66">
        <f t="shared" ref="AR6:AR16" si="8">AVERAGE(AL6:AQ6)</f>
        <v>1.3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c r="C7" s="8">
        <v>2</v>
      </c>
      <c r="D7" s="8">
        <v>1</v>
      </c>
      <c r="E7" s="8">
        <v>1</v>
      </c>
      <c r="F7" s="8">
        <v>1</v>
      </c>
      <c r="G7" s="8">
        <v>2</v>
      </c>
      <c r="H7" s="8">
        <v>2</v>
      </c>
      <c r="I7" s="8"/>
      <c r="J7" s="8">
        <v>1</v>
      </c>
      <c r="K7" s="8">
        <v>1</v>
      </c>
      <c r="L7" s="8">
        <v>1</v>
      </c>
      <c r="M7" s="8">
        <v>1</v>
      </c>
      <c r="N7" s="8">
        <v>0</v>
      </c>
      <c r="O7" s="8">
        <v>2</v>
      </c>
      <c r="P7" s="8"/>
      <c r="Q7" s="8">
        <v>2</v>
      </c>
      <c r="R7" s="8">
        <v>0</v>
      </c>
      <c r="S7" s="8">
        <v>0</v>
      </c>
      <c r="T7" s="8">
        <v>1</v>
      </c>
      <c r="U7" s="8">
        <v>2</v>
      </c>
      <c r="V7" s="8">
        <v>2</v>
      </c>
      <c r="W7" s="8"/>
      <c r="X7" s="8">
        <v>2</v>
      </c>
      <c r="Y7" s="8">
        <v>1</v>
      </c>
      <c r="Z7" s="8">
        <v>1</v>
      </c>
      <c r="AA7" s="8">
        <v>1</v>
      </c>
      <c r="AB7" s="8">
        <v>2</v>
      </c>
      <c r="AC7" s="8">
        <v>2</v>
      </c>
      <c r="AD7" s="8"/>
      <c r="AE7" s="8">
        <v>0</v>
      </c>
      <c r="AF7" s="8"/>
      <c r="AG7" s="305">
        <f t="shared" si="1"/>
        <v>1.24</v>
      </c>
      <c r="AH7" s="642"/>
      <c r="AI7" s="646"/>
      <c r="AJ7" s="4"/>
      <c r="AK7" s="44">
        <v>0.36111111111111099</v>
      </c>
      <c r="AL7" s="45">
        <f t="shared" si="6"/>
        <v>1.4</v>
      </c>
      <c r="AM7" s="46">
        <f t="shared" si="7"/>
        <v>0.75</v>
      </c>
      <c r="AN7" s="46">
        <f t="shared" si="2"/>
        <v>0.75</v>
      </c>
      <c r="AO7" s="46">
        <f t="shared" si="3"/>
        <v>1</v>
      </c>
      <c r="AP7" s="46">
        <f t="shared" si="4"/>
        <v>1.5</v>
      </c>
      <c r="AQ7" s="91">
        <f t="shared" si="5"/>
        <v>2</v>
      </c>
      <c r="AR7" s="67">
        <f t="shared" si="8"/>
        <v>1.2333333333333334</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c r="C8" s="7">
        <v>2</v>
      </c>
      <c r="D8" s="7">
        <v>1</v>
      </c>
      <c r="E8" s="7">
        <v>2</v>
      </c>
      <c r="F8" s="7">
        <v>1</v>
      </c>
      <c r="G8" s="7">
        <v>2</v>
      </c>
      <c r="H8" s="7">
        <v>3</v>
      </c>
      <c r="I8" s="7"/>
      <c r="J8" s="7">
        <v>1</v>
      </c>
      <c r="K8" s="7">
        <v>0</v>
      </c>
      <c r="L8" s="7">
        <v>2</v>
      </c>
      <c r="M8" s="7">
        <v>1</v>
      </c>
      <c r="N8" s="7">
        <v>1</v>
      </c>
      <c r="O8" s="7">
        <v>3</v>
      </c>
      <c r="P8" s="7"/>
      <c r="Q8" s="7">
        <v>1</v>
      </c>
      <c r="R8" s="7">
        <v>1</v>
      </c>
      <c r="S8" s="7">
        <v>2</v>
      </c>
      <c r="T8" s="7">
        <v>2</v>
      </c>
      <c r="U8" s="7">
        <v>2</v>
      </c>
      <c r="V8" s="7">
        <v>2</v>
      </c>
      <c r="W8" s="7"/>
      <c r="X8" s="7">
        <v>1</v>
      </c>
      <c r="Y8" s="7">
        <v>2</v>
      </c>
      <c r="Z8" s="7">
        <v>0</v>
      </c>
      <c r="AA8" s="7">
        <v>2</v>
      </c>
      <c r="AB8" s="7">
        <v>2</v>
      </c>
      <c r="AC8" s="7">
        <v>3</v>
      </c>
      <c r="AD8" s="7"/>
      <c r="AE8" s="7">
        <v>2</v>
      </c>
      <c r="AF8" s="7"/>
      <c r="AG8" s="306">
        <f t="shared" si="1"/>
        <v>1.64</v>
      </c>
      <c r="AH8" s="643">
        <f>AVERAGE(AG8:AG10)*3</f>
        <v>4.4000000000000004</v>
      </c>
      <c r="AI8" s="644">
        <v>5</v>
      </c>
      <c r="AJ8" s="4"/>
      <c r="AK8" s="47">
        <v>0.375</v>
      </c>
      <c r="AL8" s="48">
        <f t="shared" si="6"/>
        <v>1.4</v>
      </c>
      <c r="AM8" s="49">
        <f t="shared" si="7"/>
        <v>1</v>
      </c>
      <c r="AN8" s="49">
        <f t="shared" si="2"/>
        <v>1.5</v>
      </c>
      <c r="AO8" s="49">
        <f t="shared" si="3"/>
        <v>1.5</v>
      </c>
      <c r="AP8" s="49">
        <f t="shared" si="4"/>
        <v>1.75</v>
      </c>
      <c r="AQ8" s="92">
        <f t="shared" si="5"/>
        <v>2.75</v>
      </c>
      <c r="AR8" s="65">
        <f t="shared" si="8"/>
        <v>1.6500000000000001</v>
      </c>
      <c r="AS8" s="656">
        <f>SUM(AR8:AR10)</f>
        <v>4.4083333333333332</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c r="C9" s="9">
        <v>1</v>
      </c>
      <c r="D9" s="9">
        <v>1</v>
      </c>
      <c r="E9" s="9">
        <v>0</v>
      </c>
      <c r="F9" s="9">
        <v>2</v>
      </c>
      <c r="G9" s="9">
        <v>1</v>
      </c>
      <c r="H9" s="9">
        <v>3</v>
      </c>
      <c r="I9" s="9"/>
      <c r="J9" s="9">
        <v>2</v>
      </c>
      <c r="K9" s="9">
        <v>1</v>
      </c>
      <c r="L9" s="9">
        <v>2</v>
      </c>
      <c r="M9" s="9">
        <v>1</v>
      </c>
      <c r="N9" s="9">
        <v>2</v>
      </c>
      <c r="O9" s="9">
        <v>3</v>
      </c>
      <c r="P9" s="9"/>
      <c r="Q9" s="9">
        <v>2</v>
      </c>
      <c r="R9" s="9">
        <v>2</v>
      </c>
      <c r="S9" s="9">
        <v>0</v>
      </c>
      <c r="T9" s="9">
        <v>1</v>
      </c>
      <c r="U9" s="9">
        <v>0</v>
      </c>
      <c r="V9" s="9">
        <v>3</v>
      </c>
      <c r="W9" s="9"/>
      <c r="X9" s="9">
        <v>1</v>
      </c>
      <c r="Y9" s="9">
        <v>1</v>
      </c>
      <c r="Z9" s="9">
        <v>2</v>
      </c>
      <c r="AA9" s="9">
        <v>1</v>
      </c>
      <c r="AB9" s="9">
        <v>1</v>
      </c>
      <c r="AC9" s="9">
        <v>3</v>
      </c>
      <c r="AD9" s="9"/>
      <c r="AE9" s="9">
        <v>2</v>
      </c>
      <c r="AF9" s="9"/>
      <c r="AG9" s="303">
        <f t="shared" si="1"/>
        <v>1.52</v>
      </c>
      <c r="AH9" s="641"/>
      <c r="AI9" s="645"/>
      <c r="AJ9" s="4"/>
      <c r="AK9" s="41">
        <v>0.38888888888888901</v>
      </c>
      <c r="AL9" s="42">
        <f t="shared" si="6"/>
        <v>1.6</v>
      </c>
      <c r="AM9" s="43">
        <f t="shared" si="7"/>
        <v>1.25</v>
      </c>
      <c r="AN9" s="43">
        <f t="shared" si="2"/>
        <v>1</v>
      </c>
      <c r="AO9" s="43">
        <f t="shared" si="3"/>
        <v>1.25</v>
      </c>
      <c r="AP9" s="43">
        <f t="shared" si="4"/>
        <v>1</v>
      </c>
      <c r="AQ9" s="90">
        <f t="shared" si="5"/>
        <v>3</v>
      </c>
      <c r="AR9" s="66">
        <f t="shared" si="8"/>
        <v>1.5166666666666666</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c r="C10" s="8">
        <v>2</v>
      </c>
      <c r="D10" s="8">
        <v>1</v>
      </c>
      <c r="E10" s="8">
        <v>0</v>
      </c>
      <c r="F10" s="8">
        <v>1</v>
      </c>
      <c r="G10" s="8">
        <v>0</v>
      </c>
      <c r="H10" s="8">
        <v>2</v>
      </c>
      <c r="I10" s="8"/>
      <c r="J10" s="8">
        <v>0</v>
      </c>
      <c r="K10" s="8">
        <v>1</v>
      </c>
      <c r="L10" s="8">
        <v>2</v>
      </c>
      <c r="M10" s="8">
        <v>0</v>
      </c>
      <c r="N10" s="8">
        <v>2</v>
      </c>
      <c r="O10" s="8">
        <v>3</v>
      </c>
      <c r="P10" s="8"/>
      <c r="Q10" s="8">
        <v>0</v>
      </c>
      <c r="R10" s="8">
        <v>1</v>
      </c>
      <c r="S10" s="8">
        <v>2</v>
      </c>
      <c r="T10" s="8">
        <v>1</v>
      </c>
      <c r="U10" s="8">
        <v>1</v>
      </c>
      <c r="V10" s="8">
        <v>2</v>
      </c>
      <c r="W10" s="8"/>
      <c r="X10" s="8">
        <v>2</v>
      </c>
      <c r="Y10" s="8">
        <v>1</v>
      </c>
      <c r="Z10" s="8">
        <v>0</v>
      </c>
      <c r="AA10" s="8">
        <v>1</v>
      </c>
      <c r="AB10" s="8">
        <v>2</v>
      </c>
      <c r="AC10" s="8">
        <v>2</v>
      </c>
      <c r="AD10" s="8"/>
      <c r="AE10" s="8">
        <v>2</v>
      </c>
      <c r="AF10" s="8"/>
      <c r="AG10" s="305">
        <f t="shared" si="1"/>
        <v>1.24</v>
      </c>
      <c r="AH10" s="642"/>
      <c r="AI10" s="646"/>
      <c r="AJ10" s="4"/>
      <c r="AK10" s="44">
        <v>0.40277777777777801</v>
      </c>
      <c r="AL10" s="45">
        <f t="shared" si="6"/>
        <v>1.2</v>
      </c>
      <c r="AM10" s="46">
        <f t="shared" si="7"/>
        <v>1</v>
      </c>
      <c r="AN10" s="46">
        <f t="shared" si="2"/>
        <v>1</v>
      </c>
      <c r="AO10" s="46">
        <f t="shared" si="3"/>
        <v>0.75</v>
      </c>
      <c r="AP10" s="46">
        <f t="shared" si="4"/>
        <v>1.25</v>
      </c>
      <c r="AQ10" s="91">
        <f t="shared" si="5"/>
        <v>2.25</v>
      </c>
      <c r="AR10" s="67">
        <f t="shared" si="8"/>
        <v>1.2416666666666667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c r="C11" s="7">
        <v>2</v>
      </c>
      <c r="D11" s="7">
        <v>2</v>
      </c>
      <c r="E11" s="7">
        <v>1</v>
      </c>
      <c r="F11" s="7">
        <v>2</v>
      </c>
      <c r="G11" s="7">
        <v>0</v>
      </c>
      <c r="H11" s="7">
        <v>2</v>
      </c>
      <c r="I11" s="7"/>
      <c r="J11" s="7">
        <v>1</v>
      </c>
      <c r="K11" s="7">
        <v>2</v>
      </c>
      <c r="L11" s="7">
        <v>2</v>
      </c>
      <c r="M11" s="7">
        <v>0</v>
      </c>
      <c r="N11" s="7">
        <v>2</v>
      </c>
      <c r="O11" s="7">
        <v>1</v>
      </c>
      <c r="P11" s="7"/>
      <c r="Q11" s="7">
        <v>2</v>
      </c>
      <c r="R11" s="7">
        <v>2</v>
      </c>
      <c r="S11" s="7">
        <v>0</v>
      </c>
      <c r="T11" s="7">
        <v>2</v>
      </c>
      <c r="U11" s="7">
        <v>2</v>
      </c>
      <c r="V11" s="7">
        <v>3</v>
      </c>
      <c r="W11" s="7"/>
      <c r="X11" s="7">
        <v>2</v>
      </c>
      <c r="Y11" s="7">
        <v>1</v>
      </c>
      <c r="Z11" s="7">
        <v>1</v>
      </c>
      <c r="AA11" s="7">
        <v>1</v>
      </c>
      <c r="AB11" s="7">
        <v>1</v>
      </c>
      <c r="AC11" s="7">
        <v>3</v>
      </c>
      <c r="AD11" s="7"/>
      <c r="AE11" s="7">
        <v>2</v>
      </c>
      <c r="AF11" s="7"/>
      <c r="AG11" s="306">
        <f t="shared" si="1"/>
        <v>1.56</v>
      </c>
      <c r="AH11" s="643">
        <f>AVERAGE(AG11:AG13)*3</f>
        <v>4.68</v>
      </c>
      <c r="AI11" s="644">
        <v>5</v>
      </c>
      <c r="AJ11" s="4"/>
      <c r="AK11" s="47">
        <v>0.41666666666666702</v>
      </c>
      <c r="AL11" s="48">
        <f t="shared" si="6"/>
        <v>1.8</v>
      </c>
      <c r="AM11" s="49">
        <f t="shared" si="7"/>
        <v>1.75</v>
      </c>
      <c r="AN11" s="49">
        <f t="shared" si="2"/>
        <v>1</v>
      </c>
      <c r="AO11" s="49">
        <f t="shared" si="3"/>
        <v>1.25</v>
      </c>
      <c r="AP11" s="49">
        <f t="shared" si="4"/>
        <v>1.25</v>
      </c>
      <c r="AQ11" s="92">
        <f t="shared" si="5"/>
        <v>2.25</v>
      </c>
      <c r="AR11" s="65">
        <f t="shared" si="8"/>
        <v>1.55</v>
      </c>
      <c r="AS11" s="656">
        <f>SUM(AR11:AR13)</f>
        <v>4.6083333333333334</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c r="C12" s="9">
        <v>1</v>
      </c>
      <c r="D12" s="9">
        <v>1</v>
      </c>
      <c r="E12" s="9">
        <v>2</v>
      </c>
      <c r="F12" s="9">
        <v>1</v>
      </c>
      <c r="G12" s="9">
        <v>1</v>
      </c>
      <c r="H12" s="9">
        <v>2</v>
      </c>
      <c r="I12" s="9"/>
      <c r="J12" s="9">
        <v>2</v>
      </c>
      <c r="K12" s="9">
        <v>1</v>
      </c>
      <c r="L12" s="9">
        <v>1</v>
      </c>
      <c r="M12" s="9">
        <v>1</v>
      </c>
      <c r="N12" s="9">
        <v>1</v>
      </c>
      <c r="O12" s="9">
        <v>2</v>
      </c>
      <c r="P12" s="9"/>
      <c r="Q12" s="9">
        <v>3</v>
      </c>
      <c r="R12" s="9">
        <v>1</v>
      </c>
      <c r="S12" s="9">
        <v>1</v>
      </c>
      <c r="T12" s="9">
        <v>1</v>
      </c>
      <c r="U12" s="9">
        <v>2</v>
      </c>
      <c r="V12" s="9">
        <v>2</v>
      </c>
      <c r="W12" s="9"/>
      <c r="X12" s="9">
        <v>2</v>
      </c>
      <c r="Y12" s="9">
        <v>1</v>
      </c>
      <c r="Z12" s="9">
        <v>1</v>
      </c>
      <c r="AA12" s="9">
        <v>0</v>
      </c>
      <c r="AB12" s="9">
        <v>2</v>
      </c>
      <c r="AC12" s="9">
        <v>2</v>
      </c>
      <c r="AD12" s="9"/>
      <c r="AE12" s="9">
        <v>2</v>
      </c>
      <c r="AF12" s="9"/>
      <c r="AG12" s="303">
        <f t="shared" si="1"/>
        <v>1.44</v>
      </c>
      <c r="AH12" s="641"/>
      <c r="AI12" s="645"/>
      <c r="AJ12" s="4"/>
      <c r="AK12" s="41">
        <v>0.43055555555555602</v>
      </c>
      <c r="AL12" s="42">
        <f t="shared" si="6"/>
        <v>2</v>
      </c>
      <c r="AM12" s="43">
        <f t="shared" si="7"/>
        <v>1</v>
      </c>
      <c r="AN12" s="43">
        <f t="shared" si="2"/>
        <v>1.25</v>
      </c>
      <c r="AO12" s="43">
        <f t="shared" si="3"/>
        <v>0.75</v>
      </c>
      <c r="AP12" s="43">
        <f t="shared" si="4"/>
        <v>1.5</v>
      </c>
      <c r="AQ12" s="90">
        <f t="shared" si="5"/>
        <v>2</v>
      </c>
      <c r="AR12" s="66">
        <f t="shared" si="8"/>
        <v>1.4166666666666667</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c r="C13" s="8">
        <v>3</v>
      </c>
      <c r="D13" s="8">
        <v>0</v>
      </c>
      <c r="E13" s="8">
        <v>1</v>
      </c>
      <c r="F13" s="8">
        <v>1</v>
      </c>
      <c r="G13" s="8">
        <v>3</v>
      </c>
      <c r="H13" s="8">
        <v>3</v>
      </c>
      <c r="I13" s="8"/>
      <c r="J13" s="8">
        <v>3</v>
      </c>
      <c r="K13" s="8">
        <v>1</v>
      </c>
      <c r="L13" s="8">
        <v>1</v>
      </c>
      <c r="M13" s="8">
        <v>2</v>
      </c>
      <c r="N13" s="8">
        <v>2</v>
      </c>
      <c r="O13" s="8">
        <v>2</v>
      </c>
      <c r="P13" s="8"/>
      <c r="Q13" s="8">
        <v>2</v>
      </c>
      <c r="R13" s="8">
        <v>0</v>
      </c>
      <c r="S13" s="8">
        <v>1</v>
      </c>
      <c r="T13" s="8">
        <v>1</v>
      </c>
      <c r="U13" s="8">
        <v>1</v>
      </c>
      <c r="V13" s="8">
        <v>3</v>
      </c>
      <c r="W13" s="8"/>
      <c r="X13" s="8">
        <v>3</v>
      </c>
      <c r="Y13" s="8">
        <v>2</v>
      </c>
      <c r="Z13" s="8">
        <v>0</v>
      </c>
      <c r="AA13" s="8">
        <v>1</v>
      </c>
      <c r="AB13" s="8">
        <v>1</v>
      </c>
      <c r="AC13" s="8">
        <v>3</v>
      </c>
      <c r="AD13" s="8"/>
      <c r="AE13" s="8">
        <v>2</v>
      </c>
      <c r="AF13" s="8"/>
      <c r="AG13" s="305">
        <f t="shared" si="1"/>
        <v>1.68</v>
      </c>
      <c r="AH13" s="642"/>
      <c r="AI13" s="646"/>
      <c r="AJ13" s="4"/>
      <c r="AK13" s="44">
        <v>0.44444444444444497</v>
      </c>
      <c r="AL13" s="45">
        <f t="shared" si="6"/>
        <v>2.6</v>
      </c>
      <c r="AM13" s="46">
        <f t="shared" si="7"/>
        <v>0.75</v>
      </c>
      <c r="AN13" s="46">
        <f t="shared" si="2"/>
        <v>0.75</v>
      </c>
      <c r="AO13" s="46">
        <f t="shared" si="3"/>
        <v>1.25</v>
      </c>
      <c r="AP13" s="46">
        <f t="shared" si="4"/>
        <v>1.75</v>
      </c>
      <c r="AQ13" s="91">
        <f t="shared" si="5"/>
        <v>2.75</v>
      </c>
      <c r="AR13" s="67">
        <f t="shared" si="8"/>
        <v>1.6416666666666666</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c r="C14" s="7">
        <v>1</v>
      </c>
      <c r="D14" s="7">
        <v>3</v>
      </c>
      <c r="E14" s="7">
        <v>2</v>
      </c>
      <c r="F14" s="7">
        <v>2</v>
      </c>
      <c r="G14" s="7">
        <v>1</v>
      </c>
      <c r="H14" s="7">
        <v>2</v>
      </c>
      <c r="I14" s="7"/>
      <c r="J14" s="7">
        <v>2</v>
      </c>
      <c r="K14" s="7">
        <v>2</v>
      </c>
      <c r="L14" s="7">
        <v>2</v>
      </c>
      <c r="M14" s="7">
        <v>1</v>
      </c>
      <c r="N14" s="7">
        <v>1</v>
      </c>
      <c r="O14" s="7">
        <v>3</v>
      </c>
      <c r="P14" s="7"/>
      <c r="Q14" s="7">
        <v>1</v>
      </c>
      <c r="R14" s="7">
        <v>2</v>
      </c>
      <c r="S14" s="7">
        <v>2</v>
      </c>
      <c r="T14" s="7">
        <v>2</v>
      </c>
      <c r="U14" s="7">
        <v>0</v>
      </c>
      <c r="V14" s="7">
        <v>1</v>
      </c>
      <c r="W14" s="7"/>
      <c r="X14" s="7">
        <v>1</v>
      </c>
      <c r="Y14" s="7">
        <v>0</v>
      </c>
      <c r="Z14" s="7">
        <v>2</v>
      </c>
      <c r="AA14" s="7">
        <v>1</v>
      </c>
      <c r="AB14" s="7">
        <v>1</v>
      </c>
      <c r="AC14" s="7">
        <v>2</v>
      </c>
      <c r="AD14" s="7"/>
      <c r="AE14" s="7">
        <v>1</v>
      </c>
      <c r="AF14" s="7"/>
      <c r="AG14" s="306">
        <f t="shared" si="1"/>
        <v>1.52</v>
      </c>
      <c r="AH14" s="643">
        <f>AVERAGE(AG14:AG16)*3</f>
        <v>3.5999999999999996</v>
      </c>
      <c r="AI14" s="644">
        <v>4.5</v>
      </c>
      <c r="AJ14" s="4"/>
      <c r="AK14" s="47">
        <v>0.45833333333333398</v>
      </c>
      <c r="AL14" s="48">
        <f t="shared" si="6"/>
        <v>1.2</v>
      </c>
      <c r="AM14" s="49">
        <f t="shared" si="7"/>
        <v>1.75</v>
      </c>
      <c r="AN14" s="49">
        <f t="shared" si="2"/>
        <v>2</v>
      </c>
      <c r="AO14" s="49">
        <f t="shared" si="3"/>
        <v>1.5</v>
      </c>
      <c r="AP14" s="49">
        <f t="shared" si="4"/>
        <v>0.75</v>
      </c>
      <c r="AQ14" s="92">
        <f t="shared" si="5"/>
        <v>2</v>
      </c>
      <c r="AR14" s="65">
        <f t="shared" si="8"/>
        <v>1.5333333333333332</v>
      </c>
      <c r="AS14" s="656">
        <f>SUM(AR14:AR16)</f>
        <v>3.583333333333333</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c r="C15" s="9">
        <v>0</v>
      </c>
      <c r="D15" s="9">
        <v>0</v>
      </c>
      <c r="E15" s="9">
        <v>0</v>
      </c>
      <c r="F15" s="9">
        <v>1</v>
      </c>
      <c r="G15" s="9">
        <v>0</v>
      </c>
      <c r="H15" s="9">
        <v>2</v>
      </c>
      <c r="I15" s="9"/>
      <c r="J15" s="9">
        <v>1</v>
      </c>
      <c r="K15" s="9">
        <v>1</v>
      </c>
      <c r="L15" s="9">
        <v>1</v>
      </c>
      <c r="M15" s="9">
        <v>0</v>
      </c>
      <c r="N15" s="9">
        <v>1</v>
      </c>
      <c r="O15" s="9">
        <v>2</v>
      </c>
      <c r="P15" s="9"/>
      <c r="Q15" s="9">
        <v>1</v>
      </c>
      <c r="R15" s="9">
        <v>1</v>
      </c>
      <c r="S15" s="9">
        <v>1</v>
      </c>
      <c r="T15" s="9">
        <v>1</v>
      </c>
      <c r="U15" s="9">
        <v>2</v>
      </c>
      <c r="V15" s="9">
        <v>1</v>
      </c>
      <c r="W15" s="9"/>
      <c r="X15" s="9">
        <v>2</v>
      </c>
      <c r="Y15" s="9">
        <v>1</v>
      </c>
      <c r="Z15" s="9">
        <v>0</v>
      </c>
      <c r="AA15" s="9">
        <v>0</v>
      </c>
      <c r="AB15" s="9">
        <v>2</v>
      </c>
      <c r="AC15" s="9">
        <v>3</v>
      </c>
      <c r="AD15" s="9"/>
      <c r="AE15" s="9">
        <v>2</v>
      </c>
      <c r="AF15" s="9"/>
      <c r="AG15" s="303">
        <f t="shared" si="1"/>
        <v>1.04</v>
      </c>
      <c r="AH15" s="641"/>
      <c r="AI15" s="645"/>
      <c r="AJ15" s="4"/>
      <c r="AK15" s="41">
        <v>0.47222222222222299</v>
      </c>
      <c r="AL15" s="42">
        <f t="shared" si="6"/>
        <v>1.2</v>
      </c>
      <c r="AM15" s="43">
        <f t="shared" si="7"/>
        <v>0.75</v>
      </c>
      <c r="AN15" s="43">
        <f t="shared" si="2"/>
        <v>0.5</v>
      </c>
      <c r="AO15" s="43">
        <f t="shared" si="3"/>
        <v>0.5</v>
      </c>
      <c r="AP15" s="43">
        <f t="shared" si="4"/>
        <v>1.25</v>
      </c>
      <c r="AQ15" s="90">
        <f t="shared" si="5"/>
        <v>2</v>
      </c>
      <c r="AR15" s="66">
        <f t="shared" si="8"/>
        <v>1.0333333333333334</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c r="C16" s="76">
        <v>2</v>
      </c>
      <c r="D16" s="76">
        <v>1</v>
      </c>
      <c r="E16" s="76">
        <v>0</v>
      </c>
      <c r="F16" s="76">
        <v>0</v>
      </c>
      <c r="G16" s="76">
        <v>2</v>
      </c>
      <c r="H16" s="76">
        <v>2</v>
      </c>
      <c r="I16" s="76"/>
      <c r="J16" s="76">
        <v>2</v>
      </c>
      <c r="K16" s="76">
        <v>1</v>
      </c>
      <c r="L16" s="76">
        <v>0</v>
      </c>
      <c r="M16" s="76">
        <v>0</v>
      </c>
      <c r="N16" s="76">
        <v>1</v>
      </c>
      <c r="O16" s="76">
        <v>2</v>
      </c>
      <c r="P16" s="76"/>
      <c r="Q16" s="76">
        <v>2</v>
      </c>
      <c r="R16" s="76">
        <v>1</v>
      </c>
      <c r="S16" s="76">
        <v>0</v>
      </c>
      <c r="T16" s="76">
        <v>1</v>
      </c>
      <c r="U16" s="76">
        <v>0</v>
      </c>
      <c r="V16" s="76">
        <v>2</v>
      </c>
      <c r="W16" s="76"/>
      <c r="X16" s="76">
        <v>1</v>
      </c>
      <c r="Y16" s="76">
        <v>1</v>
      </c>
      <c r="Z16" s="76">
        <v>0</v>
      </c>
      <c r="AA16" s="76">
        <v>1</v>
      </c>
      <c r="AB16" s="76">
        <v>1</v>
      </c>
      <c r="AC16" s="76">
        <v>2</v>
      </c>
      <c r="AD16" s="76"/>
      <c r="AE16" s="76">
        <v>1</v>
      </c>
      <c r="AF16" s="76"/>
      <c r="AG16" s="307">
        <f t="shared" si="1"/>
        <v>1.04</v>
      </c>
      <c r="AH16" s="650"/>
      <c r="AI16" s="659"/>
      <c r="AJ16" s="4"/>
      <c r="AK16" s="143">
        <v>0.48611111111111099</v>
      </c>
      <c r="AL16" s="81">
        <f t="shared" si="6"/>
        <v>1.6</v>
      </c>
      <c r="AM16" s="82">
        <f t="shared" si="7"/>
        <v>1</v>
      </c>
      <c r="AN16" s="82">
        <f t="shared" si="2"/>
        <v>0</v>
      </c>
      <c r="AO16" s="82">
        <f t="shared" si="3"/>
        <v>0.5</v>
      </c>
      <c r="AP16" s="82">
        <f t="shared" si="4"/>
        <v>1</v>
      </c>
      <c r="AQ16" s="94">
        <f t="shared" si="5"/>
        <v>2</v>
      </c>
      <c r="AR16" s="162">
        <f t="shared" si="8"/>
        <v>1.0166666666666666</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c r="C18" s="73">
        <v>3</v>
      </c>
      <c r="D18" s="73">
        <v>2</v>
      </c>
      <c r="E18" s="73">
        <v>2</v>
      </c>
      <c r="F18" s="73">
        <v>1</v>
      </c>
      <c r="G18" s="73">
        <v>3</v>
      </c>
      <c r="H18" s="73"/>
      <c r="I18" s="73"/>
      <c r="J18" s="73">
        <v>3</v>
      </c>
      <c r="K18" s="73">
        <v>3</v>
      </c>
      <c r="L18" s="73">
        <v>1</v>
      </c>
      <c r="M18" s="73">
        <v>2</v>
      </c>
      <c r="N18" s="73">
        <v>2</v>
      </c>
      <c r="O18" s="73"/>
      <c r="P18" s="73"/>
      <c r="Q18" s="73">
        <v>3</v>
      </c>
      <c r="R18" s="73">
        <v>2</v>
      </c>
      <c r="S18" s="73">
        <v>2</v>
      </c>
      <c r="T18" s="73">
        <v>2</v>
      </c>
      <c r="U18" s="73">
        <v>2</v>
      </c>
      <c r="V18" s="73"/>
      <c r="W18" s="73"/>
      <c r="X18" s="73">
        <v>3</v>
      </c>
      <c r="Y18" s="73">
        <v>2</v>
      </c>
      <c r="Z18" s="73">
        <v>2</v>
      </c>
      <c r="AA18" s="73">
        <v>2</v>
      </c>
      <c r="AB18" s="73">
        <v>3</v>
      </c>
      <c r="AC18" s="73"/>
      <c r="AD18" s="73"/>
      <c r="AE18" s="73">
        <v>3</v>
      </c>
      <c r="AF18" s="73"/>
      <c r="AG18" s="309">
        <f t="shared" ref="AG18:AG29" si="9">AVERAGE(B18:AF18)</f>
        <v>2.2857142857142856</v>
      </c>
      <c r="AH18" s="640">
        <f>AVERAGE(AG18:AG20)*3</f>
        <v>4.6666666666666661</v>
      </c>
      <c r="AI18" s="661">
        <v>5</v>
      </c>
      <c r="AJ18" s="4"/>
      <c r="AK18" s="38">
        <v>0.66666666666666796</v>
      </c>
      <c r="AL18" s="39">
        <f t="shared" ref="AL18:AL30" si="10">AVERAGE(C18,J18,Q18,X18,AE18)</f>
        <v>3</v>
      </c>
      <c r="AM18" s="40">
        <f t="shared" ref="AM18:AM30" si="11">AVERAGE(D18,K18,R18,Y18)</f>
        <v>2.25</v>
      </c>
      <c r="AN18" s="40">
        <f t="shared" ref="AN18:AN30" si="12">AVERAGE(E18,L18,S18,Z18)</f>
        <v>1.75</v>
      </c>
      <c r="AO18" s="40">
        <f t="shared" ref="AO18:AO30" si="13">AVERAGE(F18,M18,T18,AA18)</f>
        <v>1.75</v>
      </c>
      <c r="AP18" s="40">
        <f t="shared" ref="AP18:AP30" si="14">AVERAGE(G18,N18,U18,AB18)</f>
        <v>2.5</v>
      </c>
      <c r="AQ18" s="95"/>
      <c r="AR18" s="66">
        <f>AVERAGE(AL18:AP18)</f>
        <v>2.25</v>
      </c>
      <c r="AS18" s="662">
        <f>SUM(AR18:AR20)</f>
        <v>4.57</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c r="C19" s="9">
        <v>2</v>
      </c>
      <c r="D19" s="9">
        <v>0</v>
      </c>
      <c r="E19" s="9">
        <v>1</v>
      </c>
      <c r="F19" s="9">
        <v>0</v>
      </c>
      <c r="G19" s="9">
        <v>1</v>
      </c>
      <c r="H19" s="9"/>
      <c r="I19" s="9"/>
      <c r="J19" s="9">
        <v>3</v>
      </c>
      <c r="K19" s="9">
        <v>0</v>
      </c>
      <c r="L19" s="9">
        <v>1</v>
      </c>
      <c r="M19" s="9">
        <v>1</v>
      </c>
      <c r="N19" s="9">
        <v>1</v>
      </c>
      <c r="O19" s="9"/>
      <c r="P19" s="9"/>
      <c r="Q19" s="9">
        <v>2</v>
      </c>
      <c r="R19" s="9">
        <v>1</v>
      </c>
      <c r="S19" s="9">
        <v>1</v>
      </c>
      <c r="T19" s="9">
        <v>2</v>
      </c>
      <c r="U19" s="9">
        <v>1</v>
      </c>
      <c r="V19" s="9"/>
      <c r="W19" s="9"/>
      <c r="X19" s="9">
        <v>3</v>
      </c>
      <c r="Y19" s="9">
        <v>2</v>
      </c>
      <c r="Z19" s="9">
        <v>2</v>
      </c>
      <c r="AA19" s="9">
        <v>2</v>
      </c>
      <c r="AB19" s="9">
        <v>1</v>
      </c>
      <c r="AC19" s="9"/>
      <c r="AD19" s="9"/>
      <c r="AE19" s="9">
        <v>2</v>
      </c>
      <c r="AF19" s="9"/>
      <c r="AG19" s="303">
        <f t="shared" si="9"/>
        <v>1.3809523809523809</v>
      </c>
      <c r="AH19" s="641"/>
      <c r="AI19" s="645"/>
      <c r="AJ19" s="4"/>
      <c r="AK19" s="41">
        <v>0.68055555555555702</v>
      </c>
      <c r="AL19" s="42">
        <f t="shared" si="10"/>
        <v>2.4</v>
      </c>
      <c r="AM19" s="43">
        <f t="shared" si="11"/>
        <v>0.75</v>
      </c>
      <c r="AN19" s="43">
        <f t="shared" si="12"/>
        <v>1.25</v>
      </c>
      <c r="AO19" s="43">
        <f t="shared" si="13"/>
        <v>1.25</v>
      </c>
      <c r="AP19" s="43">
        <f t="shared" si="14"/>
        <v>1</v>
      </c>
      <c r="AQ19" s="90"/>
      <c r="AR19" s="66">
        <f>AVERAGE(AL19:AP19)</f>
        <v>1.33</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c r="C20" s="8">
        <v>0</v>
      </c>
      <c r="D20" s="8">
        <v>0</v>
      </c>
      <c r="E20" s="8">
        <v>1</v>
      </c>
      <c r="F20" s="8">
        <v>0</v>
      </c>
      <c r="G20" s="8">
        <v>0</v>
      </c>
      <c r="H20" s="8"/>
      <c r="I20" s="8"/>
      <c r="J20" s="8">
        <v>1</v>
      </c>
      <c r="K20" s="8">
        <v>0</v>
      </c>
      <c r="L20" s="8">
        <v>1</v>
      </c>
      <c r="M20" s="8">
        <v>1</v>
      </c>
      <c r="N20" s="8">
        <v>0</v>
      </c>
      <c r="O20" s="8"/>
      <c r="P20" s="8"/>
      <c r="Q20" s="8">
        <v>2</v>
      </c>
      <c r="R20" s="8">
        <v>1</v>
      </c>
      <c r="S20" s="8">
        <v>2</v>
      </c>
      <c r="T20" s="8">
        <v>1</v>
      </c>
      <c r="U20" s="8">
        <v>1</v>
      </c>
      <c r="V20" s="8"/>
      <c r="W20" s="8"/>
      <c r="X20" s="8">
        <v>2</v>
      </c>
      <c r="Y20" s="8">
        <v>1</v>
      </c>
      <c r="Z20" s="8">
        <v>2</v>
      </c>
      <c r="AA20" s="8">
        <v>2</v>
      </c>
      <c r="AB20" s="8">
        <v>2</v>
      </c>
      <c r="AC20" s="8"/>
      <c r="AD20" s="8"/>
      <c r="AE20" s="8">
        <v>1</v>
      </c>
      <c r="AF20" s="8"/>
      <c r="AG20" s="310">
        <f t="shared" si="9"/>
        <v>1</v>
      </c>
      <c r="AH20" s="642"/>
      <c r="AI20" s="646"/>
      <c r="AJ20" s="4"/>
      <c r="AK20" s="44">
        <v>0.69444444444444597</v>
      </c>
      <c r="AL20" s="45">
        <f t="shared" si="10"/>
        <v>1.2</v>
      </c>
      <c r="AM20" s="46">
        <f t="shared" si="11"/>
        <v>0.5</v>
      </c>
      <c r="AN20" s="46">
        <f t="shared" si="12"/>
        <v>1.5</v>
      </c>
      <c r="AO20" s="46">
        <f t="shared" si="13"/>
        <v>1</v>
      </c>
      <c r="AP20" s="46">
        <f t="shared" si="14"/>
        <v>0.75</v>
      </c>
      <c r="AQ20" s="91"/>
      <c r="AR20" s="67">
        <f t="shared" ref="AR20:AR31" si="15">AVERAGE(AL20:AP20)</f>
        <v>0.99</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c r="C21" s="7">
        <v>2</v>
      </c>
      <c r="D21" s="7">
        <v>0</v>
      </c>
      <c r="E21" s="7">
        <v>1</v>
      </c>
      <c r="F21" s="7">
        <v>2</v>
      </c>
      <c r="G21" s="7">
        <v>0</v>
      </c>
      <c r="H21" s="7"/>
      <c r="I21" s="7"/>
      <c r="J21" s="7">
        <v>3</v>
      </c>
      <c r="K21" s="7">
        <v>1</v>
      </c>
      <c r="L21" s="7">
        <v>1</v>
      </c>
      <c r="M21" s="7">
        <v>2</v>
      </c>
      <c r="N21" s="7">
        <v>1</v>
      </c>
      <c r="O21" s="7"/>
      <c r="P21" s="7"/>
      <c r="Q21" s="7">
        <v>2</v>
      </c>
      <c r="R21" s="7">
        <v>0</v>
      </c>
      <c r="S21" s="7">
        <v>2</v>
      </c>
      <c r="T21" s="7">
        <v>2</v>
      </c>
      <c r="U21" s="7">
        <v>2</v>
      </c>
      <c r="V21" s="7"/>
      <c r="W21" s="7"/>
      <c r="X21" s="7">
        <v>2</v>
      </c>
      <c r="Y21" s="7">
        <v>0</v>
      </c>
      <c r="Z21" s="7">
        <v>0</v>
      </c>
      <c r="AA21" s="7">
        <v>0</v>
      </c>
      <c r="AB21" s="7">
        <v>2</v>
      </c>
      <c r="AC21" s="7"/>
      <c r="AD21" s="7"/>
      <c r="AE21" s="7">
        <v>1</v>
      </c>
      <c r="AF21" s="7"/>
      <c r="AG21" s="302">
        <f t="shared" si="9"/>
        <v>1.2380952380952381</v>
      </c>
      <c r="AH21" s="643">
        <f>AVERAGE(AG21:AG23)*3</f>
        <v>4.3809523809523814</v>
      </c>
      <c r="AI21" s="644">
        <v>4.5</v>
      </c>
      <c r="AJ21" s="4"/>
      <c r="AK21" s="47">
        <v>0.70833333333333504</v>
      </c>
      <c r="AL21" s="48">
        <f t="shared" si="10"/>
        <v>2</v>
      </c>
      <c r="AM21" s="49">
        <f t="shared" si="11"/>
        <v>0.25</v>
      </c>
      <c r="AN21" s="49">
        <f t="shared" si="12"/>
        <v>1</v>
      </c>
      <c r="AO21" s="49">
        <f t="shared" si="13"/>
        <v>1.5</v>
      </c>
      <c r="AP21" s="49">
        <f t="shared" si="14"/>
        <v>1.25</v>
      </c>
      <c r="AQ21" s="92"/>
      <c r="AR21" s="65">
        <f t="shared" si="15"/>
        <v>1.2</v>
      </c>
      <c r="AS21" s="656">
        <f>SUM(AR21:AR23)</f>
        <v>4.37</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c r="C22" s="9">
        <v>0</v>
      </c>
      <c r="D22" s="9">
        <v>3</v>
      </c>
      <c r="E22" s="9">
        <v>1</v>
      </c>
      <c r="F22" s="9">
        <v>2</v>
      </c>
      <c r="G22" s="9">
        <v>3</v>
      </c>
      <c r="H22" s="9"/>
      <c r="I22" s="9"/>
      <c r="J22" s="9">
        <v>1</v>
      </c>
      <c r="K22" s="9">
        <v>2</v>
      </c>
      <c r="L22" s="9">
        <v>1</v>
      </c>
      <c r="M22" s="9">
        <v>2</v>
      </c>
      <c r="N22" s="9">
        <v>1</v>
      </c>
      <c r="O22" s="9"/>
      <c r="P22" s="9"/>
      <c r="Q22" s="9">
        <v>1</v>
      </c>
      <c r="R22" s="9">
        <v>2</v>
      </c>
      <c r="S22" s="9">
        <v>1</v>
      </c>
      <c r="T22" s="9">
        <v>2</v>
      </c>
      <c r="U22" s="9">
        <v>2</v>
      </c>
      <c r="V22" s="9"/>
      <c r="W22" s="9"/>
      <c r="X22" s="9">
        <v>1</v>
      </c>
      <c r="Y22" s="9">
        <v>3</v>
      </c>
      <c r="Z22" s="9">
        <v>1</v>
      </c>
      <c r="AA22" s="9">
        <v>1</v>
      </c>
      <c r="AB22" s="9">
        <v>3</v>
      </c>
      <c r="AC22" s="9"/>
      <c r="AD22" s="9"/>
      <c r="AE22" s="9">
        <v>2</v>
      </c>
      <c r="AF22" s="9"/>
      <c r="AG22" s="303">
        <f t="shared" si="9"/>
        <v>1.6666666666666667</v>
      </c>
      <c r="AH22" s="641"/>
      <c r="AI22" s="645"/>
      <c r="AJ22" s="4"/>
      <c r="AK22" s="41">
        <v>0.72222222222222399</v>
      </c>
      <c r="AL22" s="42">
        <f t="shared" si="10"/>
        <v>1</v>
      </c>
      <c r="AM22" s="43">
        <f t="shared" si="11"/>
        <v>2.5</v>
      </c>
      <c r="AN22" s="43">
        <f t="shared" si="12"/>
        <v>1</v>
      </c>
      <c r="AO22" s="43">
        <f t="shared" si="13"/>
        <v>1.75</v>
      </c>
      <c r="AP22" s="43">
        <f t="shared" si="14"/>
        <v>2.25</v>
      </c>
      <c r="AQ22" s="90"/>
      <c r="AR22" s="66">
        <f t="shared" si="15"/>
        <v>1.7</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c r="C23" s="8">
        <v>2</v>
      </c>
      <c r="D23" s="8">
        <v>1</v>
      </c>
      <c r="E23" s="8">
        <v>1</v>
      </c>
      <c r="F23" s="8">
        <v>2</v>
      </c>
      <c r="G23" s="8">
        <v>2</v>
      </c>
      <c r="H23" s="8"/>
      <c r="I23" s="8"/>
      <c r="J23" s="8">
        <v>2</v>
      </c>
      <c r="K23" s="8">
        <v>1</v>
      </c>
      <c r="L23" s="8">
        <v>2</v>
      </c>
      <c r="M23" s="8">
        <v>2</v>
      </c>
      <c r="N23" s="8">
        <v>2</v>
      </c>
      <c r="O23" s="8"/>
      <c r="P23" s="8"/>
      <c r="Q23" s="8">
        <v>2</v>
      </c>
      <c r="R23" s="8">
        <v>1</v>
      </c>
      <c r="S23" s="8">
        <v>2</v>
      </c>
      <c r="T23" s="8">
        <v>2</v>
      </c>
      <c r="U23" s="8">
        <v>1</v>
      </c>
      <c r="V23" s="8"/>
      <c r="W23" s="8"/>
      <c r="X23" s="8">
        <v>1</v>
      </c>
      <c r="Y23" s="8">
        <v>1</v>
      </c>
      <c r="Z23" s="8">
        <v>1</v>
      </c>
      <c r="AA23" s="8">
        <v>1</v>
      </c>
      <c r="AB23" s="8">
        <v>1</v>
      </c>
      <c r="AC23" s="8"/>
      <c r="AD23" s="8"/>
      <c r="AE23" s="8">
        <v>1</v>
      </c>
      <c r="AF23" s="8"/>
      <c r="AG23" s="305">
        <f t="shared" si="9"/>
        <v>1.4761904761904763</v>
      </c>
      <c r="AH23" s="642"/>
      <c r="AI23" s="646"/>
      <c r="AJ23" s="4"/>
      <c r="AK23" s="44">
        <v>0.73611111111111305</v>
      </c>
      <c r="AL23" s="45">
        <f t="shared" si="10"/>
        <v>1.6</v>
      </c>
      <c r="AM23" s="46">
        <f t="shared" si="11"/>
        <v>1</v>
      </c>
      <c r="AN23" s="46">
        <f t="shared" si="12"/>
        <v>1.5</v>
      </c>
      <c r="AO23" s="46">
        <f t="shared" si="13"/>
        <v>1.75</v>
      </c>
      <c r="AP23" s="46">
        <f t="shared" si="14"/>
        <v>1.5</v>
      </c>
      <c r="AQ23" s="91"/>
      <c r="AR23" s="67">
        <f t="shared" si="15"/>
        <v>1.47</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c r="C24" s="7">
        <v>2</v>
      </c>
      <c r="D24" s="7">
        <v>1</v>
      </c>
      <c r="E24" s="7">
        <v>2</v>
      </c>
      <c r="F24" s="7">
        <v>2</v>
      </c>
      <c r="G24" s="7">
        <v>2</v>
      </c>
      <c r="H24" s="7"/>
      <c r="I24" s="7"/>
      <c r="J24" s="7">
        <v>2</v>
      </c>
      <c r="K24" s="7">
        <v>1</v>
      </c>
      <c r="L24" s="7">
        <v>2</v>
      </c>
      <c r="M24" s="7">
        <v>1</v>
      </c>
      <c r="N24" s="7">
        <v>2</v>
      </c>
      <c r="O24" s="7"/>
      <c r="P24" s="7"/>
      <c r="Q24" s="7">
        <v>2</v>
      </c>
      <c r="R24" s="7">
        <v>2</v>
      </c>
      <c r="S24" s="7">
        <v>2</v>
      </c>
      <c r="T24" s="7">
        <v>1</v>
      </c>
      <c r="U24" s="7">
        <v>2</v>
      </c>
      <c r="V24" s="7"/>
      <c r="W24" s="7"/>
      <c r="X24" s="7">
        <v>2</v>
      </c>
      <c r="Y24" s="7">
        <v>2</v>
      </c>
      <c r="Z24" s="7">
        <v>1</v>
      </c>
      <c r="AA24" s="7">
        <v>1</v>
      </c>
      <c r="AB24" s="7">
        <v>2</v>
      </c>
      <c r="AC24" s="7"/>
      <c r="AD24" s="7"/>
      <c r="AE24" s="7">
        <v>1</v>
      </c>
      <c r="AF24" s="7"/>
      <c r="AG24" s="306">
        <f t="shared" si="9"/>
        <v>1.6666666666666667</v>
      </c>
      <c r="AH24" s="643">
        <f>AVERAGE(AG24:AG26)*3</f>
        <v>5.1428571428571432</v>
      </c>
      <c r="AI24" s="644">
        <v>5.5</v>
      </c>
      <c r="AJ24" s="4"/>
      <c r="AK24" s="47">
        <v>0.750000000000002</v>
      </c>
      <c r="AL24" s="48">
        <f t="shared" si="10"/>
        <v>1.8</v>
      </c>
      <c r="AM24" s="49">
        <f t="shared" si="11"/>
        <v>1.5</v>
      </c>
      <c r="AN24" s="49">
        <f t="shared" si="12"/>
        <v>1.75</v>
      </c>
      <c r="AO24" s="49">
        <f t="shared" si="13"/>
        <v>1.25</v>
      </c>
      <c r="AP24" s="49">
        <f t="shared" si="14"/>
        <v>2</v>
      </c>
      <c r="AQ24" s="92"/>
      <c r="AR24" s="65">
        <f t="shared" si="15"/>
        <v>1.6600000000000001</v>
      </c>
      <c r="AS24" s="656">
        <f>SUM(AR24:AR26)</f>
        <v>5.12</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c r="C25" s="9">
        <v>2</v>
      </c>
      <c r="D25" s="9">
        <v>1</v>
      </c>
      <c r="E25" s="9">
        <v>1</v>
      </c>
      <c r="F25" s="9">
        <v>1</v>
      </c>
      <c r="G25" s="9">
        <v>1</v>
      </c>
      <c r="H25" s="9"/>
      <c r="I25" s="9"/>
      <c r="J25" s="9">
        <v>2</v>
      </c>
      <c r="K25" s="9">
        <v>0</v>
      </c>
      <c r="L25" s="9">
        <v>1</v>
      </c>
      <c r="M25" s="9">
        <v>1</v>
      </c>
      <c r="N25" s="9">
        <v>2</v>
      </c>
      <c r="O25" s="9"/>
      <c r="P25" s="9"/>
      <c r="Q25" s="9">
        <v>2</v>
      </c>
      <c r="R25" s="9">
        <v>1</v>
      </c>
      <c r="S25" s="9">
        <v>2</v>
      </c>
      <c r="T25" s="9">
        <v>0</v>
      </c>
      <c r="U25" s="9">
        <v>2</v>
      </c>
      <c r="V25" s="9"/>
      <c r="W25" s="9"/>
      <c r="X25" s="9">
        <v>3</v>
      </c>
      <c r="Y25" s="9">
        <v>2</v>
      </c>
      <c r="Z25" s="9">
        <v>2</v>
      </c>
      <c r="AA25" s="9">
        <v>1</v>
      </c>
      <c r="AB25" s="9">
        <v>2</v>
      </c>
      <c r="AC25" s="9"/>
      <c r="AD25" s="9"/>
      <c r="AE25" s="9">
        <v>2</v>
      </c>
      <c r="AF25" s="9"/>
      <c r="AG25" s="303">
        <f t="shared" si="9"/>
        <v>1.4761904761904763</v>
      </c>
      <c r="AH25" s="641"/>
      <c r="AI25" s="645"/>
      <c r="AJ25" s="4"/>
      <c r="AK25" s="41">
        <v>0.76388888888888995</v>
      </c>
      <c r="AL25" s="42">
        <f t="shared" si="10"/>
        <v>2.2000000000000002</v>
      </c>
      <c r="AM25" s="43">
        <f t="shared" si="11"/>
        <v>1</v>
      </c>
      <c r="AN25" s="43">
        <f t="shared" si="12"/>
        <v>1.5</v>
      </c>
      <c r="AO25" s="43">
        <f t="shared" si="13"/>
        <v>0.75</v>
      </c>
      <c r="AP25" s="43">
        <f t="shared" si="14"/>
        <v>1.75</v>
      </c>
      <c r="AQ25" s="90"/>
      <c r="AR25" s="66">
        <f t="shared" si="15"/>
        <v>1.44</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c r="C26" s="8">
        <v>2</v>
      </c>
      <c r="D26" s="8">
        <v>3</v>
      </c>
      <c r="E26" s="8">
        <v>2</v>
      </c>
      <c r="F26" s="8">
        <v>2</v>
      </c>
      <c r="G26" s="8">
        <v>2</v>
      </c>
      <c r="H26" s="8"/>
      <c r="I26" s="8"/>
      <c r="J26" s="8">
        <v>2</v>
      </c>
      <c r="K26" s="8">
        <v>2</v>
      </c>
      <c r="L26" s="8">
        <v>1</v>
      </c>
      <c r="M26" s="8">
        <v>0</v>
      </c>
      <c r="N26" s="8">
        <v>2</v>
      </c>
      <c r="O26" s="8"/>
      <c r="P26" s="8"/>
      <c r="Q26" s="8">
        <v>2</v>
      </c>
      <c r="R26" s="8">
        <v>3</v>
      </c>
      <c r="S26" s="8">
        <v>3</v>
      </c>
      <c r="T26" s="8">
        <v>2</v>
      </c>
      <c r="U26" s="8">
        <v>3</v>
      </c>
      <c r="V26" s="8"/>
      <c r="W26" s="8"/>
      <c r="X26" s="8">
        <v>1</v>
      </c>
      <c r="Y26" s="8">
        <v>3</v>
      </c>
      <c r="Z26" s="8">
        <v>2</v>
      </c>
      <c r="AA26" s="8">
        <v>2</v>
      </c>
      <c r="AB26" s="8">
        <v>2</v>
      </c>
      <c r="AC26" s="8"/>
      <c r="AD26" s="8"/>
      <c r="AE26" s="8">
        <v>1</v>
      </c>
      <c r="AF26" s="8"/>
      <c r="AG26" s="305">
        <f t="shared" si="9"/>
        <v>2</v>
      </c>
      <c r="AH26" s="642"/>
      <c r="AI26" s="646"/>
      <c r="AJ26" s="4"/>
      <c r="AK26" s="50">
        <v>0.77777777777777901</v>
      </c>
      <c r="AL26" s="51">
        <f t="shared" si="10"/>
        <v>1.6</v>
      </c>
      <c r="AM26" s="52">
        <f t="shared" si="11"/>
        <v>2.75</v>
      </c>
      <c r="AN26" s="52">
        <f t="shared" si="12"/>
        <v>2</v>
      </c>
      <c r="AO26" s="52">
        <f t="shared" si="13"/>
        <v>1.5</v>
      </c>
      <c r="AP26" s="52">
        <f t="shared" si="14"/>
        <v>2.25</v>
      </c>
      <c r="AQ26" s="96"/>
      <c r="AR26" s="67">
        <f t="shared" si="15"/>
        <v>2.02</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c r="C27" s="7">
        <v>2</v>
      </c>
      <c r="D27" s="7">
        <v>2</v>
      </c>
      <c r="E27" s="7">
        <v>3</v>
      </c>
      <c r="F27" s="7">
        <v>2</v>
      </c>
      <c r="G27" s="7">
        <v>2</v>
      </c>
      <c r="H27" s="7"/>
      <c r="I27" s="7"/>
      <c r="J27" s="7">
        <v>2</v>
      </c>
      <c r="K27" s="7">
        <v>2</v>
      </c>
      <c r="L27" s="7">
        <v>2</v>
      </c>
      <c r="M27" s="7">
        <v>2</v>
      </c>
      <c r="N27" s="7">
        <v>3</v>
      </c>
      <c r="O27" s="7"/>
      <c r="P27" s="7"/>
      <c r="Q27" s="7">
        <v>2</v>
      </c>
      <c r="R27" s="7">
        <v>2</v>
      </c>
      <c r="S27" s="7">
        <v>2</v>
      </c>
      <c r="T27" s="7">
        <v>0</v>
      </c>
      <c r="U27" s="7">
        <v>1</v>
      </c>
      <c r="V27" s="7"/>
      <c r="W27" s="7"/>
      <c r="X27" s="7">
        <v>2</v>
      </c>
      <c r="Y27" s="7">
        <v>2</v>
      </c>
      <c r="Z27" s="7">
        <v>1</v>
      </c>
      <c r="AA27" s="7">
        <v>1</v>
      </c>
      <c r="AB27" s="7">
        <v>2</v>
      </c>
      <c r="AC27" s="7"/>
      <c r="AD27" s="7"/>
      <c r="AE27" s="7">
        <v>2</v>
      </c>
      <c r="AF27" s="7"/>
      <c r="AG27" s="306">
        <f t="shared" si="9"/>
        <v>1.8571428571428572</v>
      </c>
      <c r="AH27" s="643">
        <f>AVERAGE(AG27:AG29)*3</f>
        <v>5.5714285714285712</v>
      </c>
      <c r="AI27" s="644">
        <v>5.5</v>
      </c>
      <c r="AJ27" s="4"/>
      <c r="AK27" s="38">
        <v>0.79166666666666796</v>
      </c>
      <c r="AL27" s="39">
        <f t="shared" si="10"/>
        <v>2</v>
      </c>
      <c r="AM27" s="40">
        <f t="shared" si="11"/>
        <v>2</v>
      </c>
      <c r="AN27" s="40">
        <f t="shared" si="12"/>
        <v>2</v>
      </c>
      <c r="AO27" s="40">
        <f t="shared" si="13"/>
        <v>1.25</v>
      </c>
      <c r="AP27" s="40">
        <f t="shared" si="14"/>
        <v>2</v>
      </c>
      <c r="AQ27" s="53"/>
      <c r="AR27" s="64">
        <f t="shared" si="15"/>
        <v>1.85</v>
      </c>
      <c r="AS27" s="669">
        <f>SUM(AR27:AR29)</f>
        <v>5.5500000000000007</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c r="C28" s="9">
        <v>3</v>
      </c>
      <c r="D28" s="9">
        <v>2</v>
      </c>
      <c r="E28" s="9">
        <v>2</v>
      </c>
      <c r="F28" s="9">
        <v>2</v>
      </c>
      <c r="G28" s="9">
        <v>2</v>
      </c>
      <c r="H28" s="9"/>
      <c r="I28" s="9"/>
      <c r="J28" s="9">
        <v>2</v>
      </c>
      <c r="K28" s="9">
        <v>2</v>
      </c>
      <c r="L28" s="9">
        <v>2</v>
      </c>
      <c r="M28" s="9">
        <v>1</v>
      </c>
      <c r="N28" s="9">
        <v>2</v>
      </c>
      <c r="O28" s="9"/>
      <c r="P28" s="9"/>
      <c r="Q28" s="9">
        <v>2</v>
      </c>
      <c r="R28" s="9">
        <v>1</v>
      </c>
      <c r="S28" s="9">
        <v>2</v>
      </c>
      <c r="T28" s="9">
        <v>2</v>
      </c>
      <c r="U28" s="9">
        <v>2</v>
      </c>
      <c r="V28" s="9"/>
      <c r="W28" s="9"/>
      <c r="X28" s="9">
        <v>1</v>
      </c>
      <c r="Y28" s="9">
        <v>2</v>
      </c>
      <c r="Z28" s="9">
        <v>1</v>
      </c>
      <c r="AA28" s="9">
        <v>2</v>
      </c>
      <c r="AB28" s="9">
        <v>1</v>
      </c>
      <c r="AC28" s="9"/>
      <c r="AD28" s="9"/>
      <c r="AE28" s="9">
        <v>2</v>
      </c>
      <c r="AF28" s="9"/>
      <c r="AG28" s="303">
        <f t="shared" si="9"/>
        <v>1.8095238095238095</v>
      </c>
      <c r="AH28" s="641"/>
      <c r="AI28" s="645"/>
      <c r="AJ28" s="4"/>
      <c r="AK28" s="41">
        <v>0.80555555555555702</v>
      </c>
      <c r="AL28" s="42">
        <f t="shared" si="10"/>
        <v>2</v>
      </c>
      <c r="AM28" s="43">
        <f t="shared" si="11"/>
        <v>1.75</v>
      </c>
      <c r="AN28" s="43">
        <f t="shared" si="12"/>
        <v>1.75</v>
      </c>
      <c r="AO28" s="43">
        <f t="shared" si="13"/>
        <v>1.75</v>
      </c>
      <c r="AP28" s="43">
        <f t="shared" si="14"/>
        <v>1.75</v>
      </c>
      <c r="AQ28" s="54"/>
      <c r="AR28" s="64">
        <f t="shared" si="15"/>
        <v>1.8</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c r="C29" s="12">
        <v>2</v>
      </c>
      <c r="D29" s="12">
        <v>2</v>
      </c>
      <c r="E29" s="12">
        <v>2</v>
      </c>
      <c r="F29" s="12">
        <v>3</v>
      </c>
      <c r="G29" s="12">
        <v>2</v>
      </c>
      <c r="H29" s="12"/>
      <c r="I29" s="12"/>
      <c r="J29" s="12">
        <v>1</v>
      </c>
      <c r="K29" s="12">
        <v>2</v>
      </c>
      <c r="L29" s="12">
        <v>2</v>
      </c>
      <c r="M29" s="12">
        <v>2</v>
      </c>
      <c r="N29" s="12">
        <v>2</v>
      </c>
      <c r="O29" s="12"/>
      <c r="P29" s="12"/>
      <c r="Q29" s="12">
        <v>3</v>
      </c>
      <c r="R29" s="12">
        <v>0</v>
      </c>
      <c r="S29" s="12">
        <v>2</v>
      </c>
      <c r="T29" s="12">
        <v>2</v>
      </c>
      <c r="U29" s="12">
        <v>2</v>
      </c>
      <c r="V29" s="12"/>
      <c r="W29" s="12"/>
      <c r="X29" s="12">
        <v>2</v>
      </c>
      <c r="Y29" s="12">
        <v>1</v>
      </c>
      <c r="Z29" s="12">
        <v>2</v>
      </c>
      <c r="AA29" s="12">
        <v>2</v>
      </c>
      <c r="AB29" s="12">
        <v>2</v>
      </c>
      <c r="AC29" s="12"/>
      <c r="AD29" s="12"/>
      <c r="AE29" s="12">
        <v>2</v>
      </c>
      <c r="AF29" s="12"/>
      <c r="AG29" s="305">
        <f t="shared" si="9"/>
        <v>1.9047619047619047</v>
      </c>
      <c r="AH29" s="642"/>
      <c r="AI29" s="646"/>
      <c r="AJ29" s="4"/>
      <c r="AK29" s="44">
        <v>0.81944444444444597</v>
      </c>
      <c r="AL29" s="45">
        <f t="shared" si="10"/>
        <v>2</v>
      </c>
      <c r="AM29" s="46">
        <f t="shared" si="11"/>
        <v>1.25</v>
      </c>
      <c r="AN29" s="46">
        <f t="shared" si="12"/>
        <v>2</v>
      </c>
      <c r="AO29" s="46">
        <f t="shared" si="13"/>
        <v>2.25</v>
      </c>
      <c r="AP29" s="46">
        <f>AVERAGE(G29,N29,U29,AB29)</f>
        <v>2</v>
      </c>
      <c r="AQ29" s="55"/>
      <c r="AR29" s="125">
        <f t="shared" si="15"/>
        <v>1.9</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288"/>
      <c r="C30" s="288">
        <f t="shared" ref="C30:H30" si="16">SUM(C5:C16)</f>
        <v>19</v>
      </c>
      <c r="D30" s="286">
        <f t="shared" si="16"/>
        <v>14</v>
      </c>
      <c r="E30" s="287">
        <f t="shared" si="16"/>
        <v>12</v>
      </c>
      <c r="F30" s="286">
        <f t="shared" si="16"/>
        <v>15</v>
      </c>
      <c r="G30" s="288">
        <f t="shared" si="16"/>
        <v>17</v>
      </c>
      <c r="H30" s="286">
        <f t="shared" si="16"/>
        <v>28</v>
      </c>
      <c r="I30" s="288"/>
      <c r="J30" s="286">
        <f t="shared" ref="J30:O30" si="17">SUM(J5:J16)</f>
        <v>20</v>
      </c>
      <c r="K30" s="286">
        <f t="shared" si="17"/>
        <v>14</v>
      </c>
      <c r="L30" s="288">
        <f t="shared" si="17"/>
        <v>17</v>
      </c>
      <c r="M30" s="288">
        <f t="shared" si="17"/>
        <v>11</v>
      </c>
      <c r="N30" s="288">
        <f t="shared" si="17"/>
        <v>16</v>
      </c>
      <c r="O30" s="286">
        <f t="shared" si="17"/>
        <v>28</v>
      </c>
      <c r="P30" s="288"/>
      <c r="Q30" s="286">
        <f t="shared" ref="Q30:V30" si="18">SUM(Q5:Q16)</f>
        <v>20</v>
      </c>
      <c r="R30" s="286">
        <f t="shared" si="18"/>
        <v>14</v>
      </c>
      <c r="S30" s="287">
        <f t="shared" si="18"/>
        <v>13</v>
      </c>
      <c r="T30" s="286">
        <f t="shared" si="18"/>
        <v>16</v>
      </c>
      <c r="U30" s="287">
        <f t="shared" si="18"/>
        <v>13</v>
      </c>
      <c r="V30" s="288">
        <f t="shared" si="18"/>
        <v>26</v>
      </c>
      <c r="W30" s="288"/>
      <c r="X30" s="286">
        <f t="shared" ref="X30:AC30" si="19">SUM(X5:X16)</f>
        <v>23</v>
      </c>
      <c r="Y30" s="286">
        <f t="shared" si="19"/>
        <v>14</v>
      </c>
      <c r="Z30" s="287">
        <f t="shared" si="19"/>
        <v>9</v>
      </c>
      <c r="AA30" s="288">
        <f t="shared" si="19"/>
        <v>12</v>
      </c>
      <c r="AB30" s="288">
        <f t="shared" si="19"/>
        <v>18</v>
      </c>
      <c r="AC30" s="286">
        <f t="shared" si="19"/>
        <v>30</v>
      </c>
      <c r="AD30" s="288"/>
      <c r="AE30" s="286">
        <f>SUM(AE5:AE16)</f>
        <v>22</v>
      </c>
      <c r="AF30" s="288">
        <f>SUM(AF5:AF16)</f>
        <v>0</v>
      </c>
      <c r="AG30" s="289">
        <f>SUM(AG5:AG16)</f>
        <v>17.639999999999997</v>
      </c>
      <c r="AH30" s="643"/>
      <c r="AI30" s="112">
        <f>SUM(AI5:AI16)</f>
        <v>19.5</v>
      </c>
      <c r="AJ30" s="4"/>
      <c r="AK30" s="123" t="s">
        <v>27</v>
      </c>
      <c r="AL30" s="353">
        <f t="shared" si="10"/>
        <v>20.8</v>
      </c>
      <c r="AM30" s="118">
        <f t="shared" si="11"/>
        <v>14</v>
      </c>
      <c r="AN30" s="118">
        <f t="shared" si="12"/>
        <v>12.75</v>
      </c>
      <c r="AO30" s="118">
        <f t="shared" si="13"/>
        <v>13.5</v>
      </c>
      <c r="AP30" s="118">
        <f t="shared" si="14"/>
        <v>16</v>
      </c>
      <c r="AQ30" s="119">
        <f>AVERAGE(H30,O30,V30,AC30)</f>
        <v>28</v>
      </c>
      <c r="AR30" s="65">
        <f t="shared" si="15"/>
        <v>15.41</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90"/>
      <c r="C31" s="292">
        <f>SUM(C18:C29)</f>
        <v>22</v>
      </c>
      <c r="D31" s="290">
        <f>SUM(D18:D29)</f>
        <v>17</v>
      </c>
      <c r="E31" s="290">
        <f>SUM(E18:E29)</f>
        <v>19</v>
      </c>
      <c r="F31" s="290">
        <f>SUM(F18:F29)</f>
        <v>19</v>
      </c>
      <c r="G31" s="292">
        <f>SUM(G18:G29)</f>
        <v>20</v>
      </c>
      <c r="H31" s="290"/>
      <c r="I31" s="290"/>
      <c r="J31" s="292">
        <f>SUM(J18:J29)</f>
        <v>24</v>
      </c>
      <c r="K31" s="290">
        <f>SUM(K18:K29)</f>
        <v>16</v>
      </c>
      <c r="L31" s="290">
        <f>SUM(L18:L29)</f>
        <v>17</v>
      </c>
      <c r="M31" s="290">
        <f>SUM(M18:M29)</f>
        <v>17</v>
      </c>
      <c r="N31" s="292">
        <f>SUM(N18:N29)</f>
        <v>20</v>
      </c>
      <c r="O31" s="290"/>
      <c r="P31" s="290"/>
      <c r="Q31" s="292">
        <f>SUM(Q18:Q29)</f>
        <v>25</v>
      </c>
      <c r="R31" s="290">
        <f>SUM(R18:R29)</f>
        <v>16</v>
      </c>
      <c r="S31" s="292">
        <f>SUM(S18:S29)</f>
        <v>23</v>
      </c>
      <c r="T31" s="290">
        <f>SUM(T18:T29)</f>
        <v>18</v>
      </c>
      <c r="U31" s="351">
        <f>SUM(U18:U29)</f>
        <v>21</v>
      </c>
      <c r="V31" s="290"/>
      <c r="W31" s="290"/>
      <c r="X31" s="292">
        <f>SUM(X18:X29)</f>
        <v>23</v>
      </c>
      <c r="Y31" s="292">
        <f>SUM(Y18:Y29)</f>
        <v>21</v>
      </c>
      <c r="Z31" s="290">
        <f>SUM(Z18:Z29)</f>
        <v>17</v>
      </c>
      <c r="AA31" s="290">
        <f>SUM(AA18:AA29)</f>
        <v>17</v>
      </c>
      <c r="AB31" s="292">
        <f>SUM(AB18:AB29)</f>
        <v>23</v>
      </c>
      <c r="AC31" s="290"/>
      <c r="AD31" s="290"/>
      <c r="AE31" s="292">
        <f>SUM(AE18:AE29)</f>
        <v>20</v>
      </c>
      <c r="AF31" s="290">
        <f>SUM(AF18:AF29)</f>
        <v>0</v>
      </c>
      <c r="AG31" s="293">
        <f>SUM(AG18:AG29)</f>
        <v>19.761904761904763</v>
      </c>
      <c r="AH31" s="641"/>
      <c r="AI31" s="23">
        <f>SUM(AI18:AI29)</f>
        <v>20.5</v>
      </c>
      <c r="AJ31" s="4"/>
      <c r="AK31" s="126" t="s">
        <v>28</v>
      </c>
      <c r="AL31" s="127">
        <f>AVERAGE(C31,J31,Q31,X31,AE31)</f>
        <v>22.8</v>
      </c>
      <c r="AM31" s="127">
        <f>AVERAGE(D31,K31,R31,Y31)</f>
        <v>17.5</v>
      </c>
      <c r="AN31" s="127">
        <f>AVERAGE(E31,L31,S31,Z31)</f>
        <v>19</v>
      </c>
      <c r="AO31" s="127">
        <f>AVERAGE(F31,M31,T31,AA31)</f>
        <v>17.75</v>
      </c>
      <c r="AP31" s="354">
        <f>AVERAGE(G31,N31,U31,AB31)</f>
        <v>21</v>
      </c>
      <c r="AQ31" s="128"/>
      <c r="AR31" s="85">
        <f t="shared" si="15"/>
        <v>19.61</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294"/>
      <c r="C32" s="296">
        <f t="shared" ref="C32:H32" si="20">SUM(C30:C31)</f>
        <v>41</v>
      </c>
      <c r="D32" s="294">
        <f t="shared" si="20"/>
        <v>31</v>
      </c>
      <c r="E32" s="294">
        <f t="shared" si="20"/>
        <v>31</v>
      </c>
      <c r="F32" s="294">
        <f t="shared" si="20"/>
        <v>34</v>
      </c>
      <c r="G32" s="294">
        <f t="shared" si="20"/>
        <v>37</v>
      </c>
      <c r="H32" s="296">
        <f t="shared" si="20"/>
        <v>28</v>
      </c>
      <c r="I32" s="294"/>
      <c r="J32" s="296">
        <f t="shared" ref="J32:O32" si="21">SUM(J30:J31)</f>
        <v>44</v>
      </c>
      <c r="K32" s="294">
        <f t="shared" si="21"/>
        <v>30</v>
      </c>
      <c r="L32" s="294">
        <f t="shared" si="21"/>
        <v>34</v>
      </c>
      <c r="M32" s="294">
        <f t="shared" si="21"/>
        <v>28</v>
      </c>
      <c r="N32" s="294">
        <f t="shared" si="21"/>
        <v>36</v>
      </c>
      <c r="O32" s="296">
        <f t="shared" si="21"/>
        <v>28</v>
      </c>
      <c r="P32" s="294"/>
      <c r="Q32" s="296">
        <f t="shared" ref="Q32:V32" si="22">SUM(Q30:Q31)</f>
        <v>45</v>
      </c>
      <c r="R32" s="294">
        <f t="shared" si="22"/>
        <v>30</v>
      </c>
      <c r="S32" s="294">
        <f t="shared" si="22"/>
        <v>36</v>
      </c>
      <c r="T32" s="294">
        <f t="shared" si="22"/>
        <v>34</v>
      </c>
      <c r="U32" s="294">
        <f t="shared" si="22"/>
        <v>34</v>
      </c>
      <c r="V32" s="294">
        <f t="shared" si="22"/>
        <v>26</v>
      </c>
      <c r="W32" s="294"/>
      <c r="X32" s="296">
        <f t="shared" ref="X32:AC32" si="23">SUM(X30:X31)</f>
        <v>46</v>
      </c>
      <c r="Y32" s="294">
        <f t="shared" si="23"/>
        <v>35</v>
      </c>
      <c r="Z32" s="294">
        <f t="shared" si="23"/>
        <v>26</v>
      </c>
      <c r="AA32" s="295">
        <f t="shared" si="23"/>
        <v>29</v>
      </c>
      <c r="AB32" s="296">
        <f t="shared" si="23"/>
        <v>41</v>
      </c>
      <c r="AC32" s="296">
        <f t="shared" si="23"/>
        <v>30</v>
      </c>
      <c r="AD32" s="294"/>
      <c r="AE32" s="296">
        <f>SUM(AE30:AE31)</f>
        <v>42</v>
      </c>
      <c r="AF32" s="294">
        <f>SUM(AF30:AF31)</f>
        <v>0</v>
      </c>
      <c r="AG32" s="297">
        <f>SUM(AG30:AG31)</f>
        <v>37.40190476190476</v>
      </c>
      <c r="AH32" s="642"/>
      <c r="AI32" s="25">
        <f>SUM(AI30:AI31)</f>
        <v>40</v>
      </c>
      <c r="AJ32" s="4"/>
      <c r="AK32" s="129" t="s">
        <v>40</v>
      </c>
      <c r="AL32" s="130">
        <f t="shared" ref="AL32:AQ32" si="24">SUM(AL30:AL31)</f>
        <v>43.6</v>
      </c>
      <c r="AM32" s="130">
        <f t="shared" si="24"/>
        <v>31.5</v>
      </c>
      <c r="AN32" s="130">
        <f t="shared" si="24"/>
        <v>31.75</v>
      </c>
      <c r="AO32" s="130">
        <f t="shared" si="24"/>
        <v>31.25</v>
      </c>
      <c r="AP32" s="130">
        <f t="shared" si="24"/>
        <v>37</v>
      </c>
      <c r="AQ32" s="131">
        <f t="shared" si="24"/>
        <v>28</v>
      </c>
      <c r="AR32" s="132"/>
      <c r="AS32" s="132">
        <f>AVERAGE(AL32:AQ32)</f>
        <v>33.85</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9.5" thickBot="1" x14ac:dyDescent="0.2">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28" t="s">
        <v>29</v>
      </c>
      <c r="B35" s="197">
        <v>45809</v>
      </c>
      <c r="C35" s="197">
        <v>45810</v>
      </c>
      <c r="D35" s="197">
        <v>45811</v>
      </c>
      <c r="E35" s="197">
        <v>45812</v>
      </c>
      <c r="F35" s="197">
        <v>45813</v>
      </c>
      <c r="G35" s="197">
        <v>45814</v>
      </c>
      <c r="H35" s="197">
        <v>45815</v>
      </c>
      <c r="I35" s="197">
        <v>45816</v>
      </c>
      <c r="J35" s="197">
        <v>45817</v>
      </c>
      <c r="K35" s="197">
        <v>45818</v>
      </c>
      <c r="L35" s="197">
        <v>45819</v>
      </c>
      <c r="M35" s="197">
        <v>45820</v>
      </c>
      <c r="N35" s="197">
        <v>45821</v>
      </c>
      <c r="O35" s="197">
        <v>45822</v>
      </c>
      <c r="P35" s="197">
        <v>45823</v>
      </c>
      <c r="Q35" s="197">
        <v>45824</v>
      </c>
      <c r="R35" s="197">
        <v>45825</v>
      </c>
      <c r="S35" s="197">
        <v>45826</v>
      </c>
      <c r="T35" s="197">
        <v>45827</v>
      </c>
      <c r="U35" s="197">
        <v>45828</v>
      </c>
      <c r="V35" s="197">
        <v>45829</v>
      </c>
      <c r="W35" s="197">
        <v>45830</v>
      </c>
      <c r="X35" s="197">
        <v>45831</v>
      </c>
      <c r="Y35" s="197">
        <v>45832</v>
      </c>
      <c r="Z35" s="197">
        <v>45833</v>
      </c>
      <c r="AA35" s="197">
        <v>45834</v>
      </c>
      <c r="AB35" s="197">
        <v>45835</v>
      </c>
      <c r="AC35" s="197">
        <v>45836</v>
      </c>
      <c r="AD35" s="197">
        <v>45837</v>
      </c>
      <c r="AE35" s="197">
        <v>45838</v>
      </c>
      <c r="AF35" s="197"/>
      <c r="AG35" s="298" t="s">
        <v>30</v>
      </c>
      <c r="AH35" s="299" t="s">
        <v>30</v>
      </c>
      <c r="AI35" s="117" t="s">
        <v>31</v>
      </c>
      <c r="AJ35" s="4"/>
      <c r="AK35" s="28" t="s">
        <v>32</v>
      </c>
      <c r="AL35" s="684" t="s">
        <v>33</v>
      </c>
      <c r="AM35" s="684" t="s">
        <v>34</v>
      </c>
      <c r="AN35" s="684" t="s">
        <v>35</v>
      </c>
      <c r="AO35" s="684" t="s">
        <v>36</v>
      </c>
      <c r="AP35" s="684" t="s">
        <v>37</v>
      </c>
      <c r="AQ35" s="684" t="s">
        <v>38</v>
      </c>
      <c r="AR35" s="686" t="s">
        <v>44</v>
      </c>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6" ht="19.5" thickBot="1" x14ac:dyDescent="0.2">
      <c r="A36" s="29" t="s">
        <v>39</v>
      </c>
      <c r="B36" s="97" t="str">
        <f>TEXT(B35,"aaa")</f>
        <v>日</v>
      </c>
      <c r="C36" s="97" t="str">
        <f t="shared" ref="C36:AE36" si="25">TEXT(C35,"aaa")</f>
        <v>月</v>
      </c>
      <c r="D36" s="97" t="str">
        <f t="shared" si="25"/>
        <v>火</v>
      </c>
      <c r="E36" s="97" t="str">
        <f t="shared" si="25"/>
        <v>水</v>
      </c>
      <c r="F36" s="97" t="str">
        <f t="shared" si="25"/>
        <v>木</v>
      </c>
      <c r="G36" s="97" t="str">
        <f t="shared" si="25"/>
        <v>金</v>
      </c>
      <c r="H36" s="97" t="str">
        <f t="shared" si="25"/>
        <v>土</v>
      </c>
      <c r="I36" s="97" t="str">
        <f t="shared" si="25"/>
        <v>日</v>
      </c>
      <c r="J36" s="97" t="str">
        <f t="shared" si="25"/>
        <v>月</v>
      </c>
      <c r="K36" s="97" t="str">
        <f t="shared" si="25"/>
        <v>火</v>
      </c>
      <c r="L36" s="97" t="str">
        <f t="shared" si="25"/>
        <v>水</v>
      </c>
      <c r="M36" s="97" t="str">
        <f t="shared" si="25"/>
        <v>木</v>
      </c>
      <c r="N36" s="97" t="str">
        <f t="shared" si="25"/>
        <v>金</v>
      </c>
      <c r="O36" s="97" t="str">
        <f t="shared" si="25"/>
        <v>土</v>
      </c>
      <c r="P36" s="97" t="str">
        <f t="shared" si="25"/>
        <v>日</v>
      </c>
      <c r="Q36" s="97" t="str">
        <f t="shared" si="25"/>
        <v>月</v>
      </c>
      <c r="R36" s="97" t="str">
        <f t="shared" si="25"/>
        <v>火</v>
      </c>
      <c r="S36" s="97" t="str">
        <f t="shared" si="25"/>
        <v>水</v>
      </c>
      <c r="T36" s="97" t="str">
        <f t="shared" si="25"/>
        <v>木</v>
      </c>
      <c r="U36" s="97" t="str">
        <f t="shared" si="25"/>
        <v>金</v>
      </c>
      <c r="V36" s="97" t="str">
        <f t="shared" si="25"/>
        <v>土</v>
      </c>
      <c r="W36" s="97" t="str">
        <f t="shared" si="25"/>
        <v>日</v>
      </c>
      <c r="X36" s="97" t="str">
        <f t="shared" si="25"/>
        <v>月</v>
      </c>
      <c r="Y36" s="97" t="str">
        <f t="shared" si="25"/>
        <v>火</v>
      </c>
      <c r="Z36" s="97" t="str">
        <f t="shared" si="25"/>
        <v>水</v>
      </c>
      <c r="AA36" s="97" t="str">
        <f t="shared" si="25"/>
        <v>木</v>
      </c>
      <c r="AB36" s="97" t="str">
        <f t="shared" si="25"/>
        <v>金</v>
      </c>
      <c r="AC36" s="97" t="str">
        <f t="shared" si="25"/>
        <v>土</v>
      </c>
      <c r="AD36" s="97" t="str">
        <f t="shared" si="25"/>
        <v>日</v>
      </c>
      <c r="AE36" s="97" t="str">
        <f t="shared" si="25"/>
        <v>月</v>
      </c>
      <c r="AF36" s="97"/>
      <c r="AG36" s="300"/>
      <c r="AH36" s="301"/>
      <c r="AI36" s="113"/>
      <c r="AJ36" s="4"/>
      <c r="AK36" s="29" t="s">
        <v>39</v>
      </c>
      <c r="AL36" s="685"/>
      <c r="AM36" s="685"/>
      <c r="AN36" s="685"/>
      <c r="AO36" s="685"/>
      <c r="AP36" s="685"/>
      <c r="AQ36" s="685"/>
      <c r="AR36" s="687"/>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6" ht="33.75" customHeight="1" x14ac:dyDescent="0.15">
      <c r="A37" s="47">
        <v>0.33333333333333298</v>
      </c>
      <c r="B37" s="98"/>
      <c r="C37" s="31">
        <v>0</v>
      </c>
      <c r="D37" s="198"/>
      <c r="E37" s="198"/>
      <c r="F37" s="31">
        <v>0</v>
      </c>
      <c r="G37" s="31">
        <v>0</v>
      </c>
      <c r="H37" s="31">
        <v>0</v>
      </c>
      <c r="I37" s="31"/>
      <c r="J37" s="31">
        <v>1</v>
      </c>
      <c r="K37" s="198"/>
      <c r="L37" s="198"/>
      <c r="M37" s="31">
        <v>1</v>
      </c>
      <c r="N37" s="31">
        <v>0</v>
      </c>
      <c r="O37" s="31">
        <v>1</v>
      </c>
      <c r="P37" s="31"/>
      <c r="Q37" s="31">
        <v>0</v>
      </c>
      <c r="R37" s="198"/>
      <c r="S37" s="31">
        <v>1</v>
      </c>
      <c r="T37" s="198"/>
      <c r="U37" s="198"/>
      <c r="V37" s="31">
        <v>1</v>
      </c>
      <c r="W37" s="31"/>
      <c r="X37" s="31">
        <v>1</v>
      </c>
      <c r="Y37" s="198"/>
      <c r="Z37" s="198"/>
      <c r="AA37" s="198"/>
      <c r="AB37" s="198"/>
      <c r="AC37" s="31">
        <v>1</v>
      </c>
      <c r="AD37" s="31"/>
      <c r="AE37" s="31">
        <v>1</v>
      </c>
      <c r="AF37" s="31"/>
      <c r="AG37" s="302">
        <f>AVERAGE(B37:AF37)</f>
        <v>0.5714285714285714</v>
      </c>
      <c r="AH37" s="313">
        <f>AVERAGE(AG37:AG37)*3</f>
        <v>1.7142857142857142</v>
      </c>
      <c r="AI37" s="315">
        <v>5</v>
      </c>
      <c r="AJ37" s="4"/>
      <c r="AK37" s="47">
        <v>0.33333333333333298</v>
      </c>
      <c r="AL37" s="337">
        <f>AVERAGE(C37,J37,Q37,X37,AE37)</f>
        <v>0.6</v>
      </c>
      <c r="AM37" s="342"/>
      <c r="AN37" s="337">
        <f t="shared" ref="AN37:AQ39" si="26">AVERAGE(E37,L37,S37,Z37)</f>
        <v>1</v>
      </c>
      <c r="AO37" s="337">
        <f t="shared" si="26"/>
        <v>0.5</v>
      </c>
      <c r="AP37" s="337">
        <f t="shared" si="26"/>
        <v>0</v>
      </c>
      <c r="AQ37" s="337">
        <f t="shared" si="26"/>
        <v>0.75</v>
      </c>
      <c r="AR37" s="337">
        <f>AVERAGE(AL37:AQ37)</f>
        <v>0.57000000000000006</v>
      </c>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6" ht="33.75" customHeight="1" x14ac:dyDescent="0.15">
      <c r="A38" s="41">
        <v>0.38888888888888901</v>
      </c>
      <c r="B38" s="9"/>
      <c r="C38" s="9">
        <v>0</v>
      </c>
      <c r="D38" s="9">
        <v>0</v>
      </c>
      <c r="E38" s="199"/>
      <c r="F38" s="9">
        <v>1</v>
      </c>
      <c r="G38" s="9">
        <v>1</v>
      </c>
      <c r="H38" s="9">
        <v>1</v>
      </c>
      <c r="I38" s="9"/>
      <c r="J38" s="9">
        <v>1</v>
      </c>
      <c r="K38" s="9">
        <v>1</v>
      </c>
      <c r="L38" s="199"/>
      <c r="M38" s="9">
        <v>0</v>
      </c>
      <c r="N38" s="9">
        <v>1</v>
      </c>
      <c r="O38" s="9">
        <v>0</v>
      </c>
      <c r="P38" s="9"/>
      <c r="Q38" s="9">
        <v>1</v>
      </c>
      <c r="R38" s="9">
        <v>1</v>
      </c>
      <c r="S38" s="9">
        <v>0</v>
      </c>
      <c r="T38" s="199"/>
      <c r="U38" s="9">
        <v>0</v>
      </c>
      <c r="V38" s="9">
        <v>1</v>
      </c>
      <c r="W38" s="9"/>
      <c r="X38" s="9">
        <v>0</v>
      </c>
      <c r="Y38" s="9">
        <v>0</v>
      </c>
      <c r="Z38" s="199"/>
      <c r="AA38" s="9">
        <v>0</v>
      </c>
      <c r="AB38" s="9">
        <v>0</v>
      </c>
      <c r="AC38" s="9">
        <v>1</v>
      </c>
      <c r="AD38" s="9"/>
      <c r="AE38" s="9">
        <v>0</v>
      </c>
      <c r="AF38" s="9"/>
      <c r="AG38" s="303">
        <f>AVERAGE(B38:AF38)</f>
        <v>0.47619047619047616</v>
      </c>
      <c r="AH38" s="304"/>
      <c r="AI38" s="166"/>
      <c r="AK38" s="41">
        <v>0.38888888888888901</v>
      </c>
      <c r="AL38" s="338">
        <f>AVERAGE(C38,J38,Q38,X38,AE38)</f>
        <v>0.4</v>
      </c>
      <c r="AM38" s="338">
        <f>AVERAGE(D38,K38,R38,Y38)</f>
        <v>0.5</v>
      </c>
      <c r="AN38" s="338">
        <f t="shared" si="26"/>
        <v>0</v>
      </c>
      <c r="AO38" s="338">
        <f t="shared" si="26"/>
        <v>0.33333333333333331</v>
      </c>
      <c r="AP38" s="338">
        <f t="shared" si="26"/>
        <v>0.5</v>
      </c>
      <c r="AQ38" s="338">
        <f t="shared" si="26"/>
        <v>0.75</v>
      </c>
      <c r="AR38" s="338">
        <f>AVERAGE(AL38:AQ38)</f>
        <v>0.41388888888888892</v>
      </c>
    </row>
    <row r="39" spans="1:256" ht="33.75" customHeight="1" thickBot="1" x14ac:dyDescent="0.2">
      <c r="A39" s="41">
        <v>0.44444444444444497</v>
      </c>
      <c r="B39" s="76"/>
      <c r="C39" s="76">
        <v>1</v>
      </c>
      <c r="D39" s="76">
        <v>1</v>
      </c>
      <c r="E39" s="202"/>
      <c r="F39" s="76">
        <v>1</v>
      </c>
      <c r="G39" s="76">
        <v>1</v>
      </c>
      <c r="H39" s="76">
        <v>1</v>
      </c>
      <c r="I39" s="76"/>
      <c r="J39" s="76">
        <v>1</v>
      </c>
      <c r="K39" s="76">
        <v>1</v>
      </c>
      <c r="L39" s="202"/>
      <c r="M39" s="76">
        <v>1</v>
      </c>
      <c r="N39" s="76">
        <v>0</v>
      </c>
      <c r="O39" s="76">
        <v>0</v>
      </c>
      <c r="P39" s="76"/>
      <c r="Q39" s="76">
        <v>1</v>
      </c>
      <c r="R39" s="76">
        <v>0</v>
      </c>
      <c r="S39" s="76">
        <v>1</v>
      </c>
      <c r="T39" s="202"/>
      <c r="U39" s="76">
        <v>0</v>
      </c>
      <c r="V39" s="76">
        <v>1</v>
      </c>
      <c r="W39" s="76"/>
      <c r="X39" s="76">
        <v>1</v>
      </c>
      <c r="Y39" s="76">
        <v>1</v>
      </c>
      <c r="Z39" s="202"/>
      <c r="AA39" s="76">
        <v>0</v>
      </c>
      <c r="AB39" s="76">
        <v>0</v>
      </c>
      <c r="AC39" s="76">
        <v>1</v>
      </c>
      <c r="AD39" s="76"/>
      <c r="AE39" s="76">
        <v>0</v>
      </c>
      <c r="AF39" s="76"/>
      <c r="AG39" s="307">
        <f>AVERAGE(B39:AF39)</f>
        <v>0.66666666666666663</v>
      </c>
      <c r="AH39" s="314"/>
      <c r="AI39" s="316"/>
      <c r="AK39" s="143">
        <v>0.44444444444444497</v>
      </c>
      <c r="AL39" s="339">
        <f>AVERAGE(C39,J39,Q39,X39,AE39)</f>
        <v>0.8</v>
      </c>
      <c r="AM39" s="339">
        <f>AVERAGE(D39,K39,R39,Y39)</f>
        <v>0.75</v>
      </c>
      <c r="AN39" s="339">
        <f t="shared" si="26"/>
        <v>1</v>
      </c>
      <c r="AO39" s="339">
        <f t="shared" si="26"/>
        <v>0.66666666666666663</v>
      </c>
      <c r="AP39" s="339">
        <f t="shared" si="26"/>
        <v>0.25</v>
      </c>
      <c r="AQ39" s="339">
        <f t="shared" si="26"/>
        <v>0.75</v>
      </c>
      <c r="AR39" s="339">
        <f>AVERAGE(AL39:AQ39)</f>
        <v>0.70277777777777783</v>
      </c>
    </row>
    <row r="40" spans="1:256" ht="6.75" customHeight="1" thickBot="1" x14ac:dyDescent="0.2">
      <c r="A40" s="41"/>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308"/>
      <c r="AH40" s="304"/>
      <c r="AI40" s="166"/>
      <c r="AK40" s="174"/>
      <c r="AL40" s="174"/>
      <c r="AM40" s="174"/>
      <c r="AN40" s="174"/>
      <c r="AO40" s="174"/>
      <c r="AP40" s="174"/>
      <c r="AQ40" s="174"/>
      <c r="AR40" s="174"/>
    </row>
    <row r="41" spans="1:256" ht="33.75" customHeight="1" x14ac:dyDescent="0.15">
      <c r="A41" s="41">
        <v>0.66666666666666796</v>
      </c>
      <c r="B41" s="102"/>
      <c r="C41" s="203"/>
      <c r="D41" s="203"/>
      <c r="E41" s="73">
        <v>0</v>
      </c>
      <c r="F41" s="203"/>
      <c r="G41" s="73">
        <v>1</v>
      </c>
      <c r="H41" s="203"/>
      <c r="I41" s="73"/>
      <c r="J41" s="203"/>
      <c r="K41" s="203"/>
      <c r="L41" s="203"/>
      <c r="M41" s="203"/>
      <c r="N41" s="203"/>
      <c r="O41" s="73"/>
      <c r="P41" s="102"/>
      <c r="Q41" s="203"/>
      <c r="R41" s="203"/>
      <c r="S41" s="73">
        <v>0</v>
      </c>
      <c r="T41" s="203"/>
      <c r="U41" s="203"/>
      <c r="V41" s="102"/>
      <c r="W41" s="102"/>
      <c r="X41" s="203"/>
      <c r="Y41" s="203"/>
      <c r="Z41" s="203"/>
      <c r="AA41" s="203"/>
      <c r="AB41" s="203"/>
      <c r="AC41" s="102"/>
      <c r="AD41" s="102"/>
      <c r="AE41" s="203"/>
      <c r="AF41" s="73"/>
      <c r="AG41" s="309">
        <f>AVERAGE(B41:AF41)</f>
        <v>0.33333333333333331</v>
      </c>
      <c r="AH41" s="317">
        <f>AVERAGE(AG41:AG41)*3</f>
        <v>1</v>
      </c>
      <c r="AI41" s="319">
        <v>5</v>
      </c>
      <c r="AK41" s="86">
        <v>0.66666666666666796</v>
      </c>
      <c r="AL41" s="345"/>
      <c r="AM41" s="345"/>
      <c r="AN41" s="340">
        <f>AVERAGE(E41,L41,S41,Z41)</f>
        <v>0</v>
      </c>
      <c r="AO41" s="352"/>
      <c r="AP41" s="340">
        <f>AVERAGE(G41,N41,U41,AB41)</f>
        <v>1</v>
      </c>
      <c r="AQ41" s="340"/>
      <c r="AR41" s="340">
        <f>SUM(AL41:AQ41)</f>
        <v>1</v>
      </c>
    </row>
    <row r="42" spans="1:256" ht="33.75" customHeight="1" x14ac:dyDescent="0.15">
      <c r="A42" s="41">
        <v>0.72222222222222399</v>
      </c>
      <c r="B42" s="103"/>
      <c r="C42" s="9">
        <v>0</v>
      </c>
      <c r="D42" s="9">
        <v>1</v>
      </c>
      <c r="E42" s="9">
        <v>1</v>
      </c>
      <c r="F42" s="199"/>
      <c r="G42" s="9">
        <v>1</v>
      </c>
      <c r="H42" s="9"/>
      <c r="I42" s="9"/>
      <c r="J42" s="9">
        <v>1</v>
      </c>
      <c r="K42" s="9">
        <v>0</v>
      </c>
      <c r="L42" s="9">
        <v>0</v>
      </c>
      <c r="M42" s="199"/>
      <c r="N42" s="9">
        <v>0</v>
      </c>
      <c r="O42" s="9"/>
      <c r="P42" s="103"/>
      <c r="Q42" s="9">
        <v>0</v>
      </c>
      <c r="R42" s="9">
        <v>0</v>
      </c>
      <c r="S42" s="9">
        <v>1</v>
      </c>
      <c r="T42" s="199"/>
      <c r="U42" s="9">
        <v>0</v>
      </c>
      <c r="V42" s="9"/>
      <c r="W42" s="103"/>
      <c r="X42" s="199"/>
      <c r="Y42" s="9">
        <v>1</v>
      </c>
      <c r="Z42" s="9">
        <v>1</v>
      </c>
      <c r="AA42" s="199"/>
      <c r="AB42" s="9">
        <v>0</v>
      </c>
      <c r="AC42" s="9"/>
      <c r="AD42" s="103"/>
      <c r="AE42" s="9">
        <v>0</v>
      </c>
      <c r="AF42" s="9"/>
      <c r="AG42" s="303">
        <f>AVERAGE(B42:AF42)</f>
        <v>0.4375</v>
      </c>
      <c r="AH42" s="304"/>
      <c r="AI42" s="166"/>
      <c r="AK42" s="41">
        <v>0.72222222222222399</v>
      </c>
      <c r="AL42" s="338">
        <f>AVERAGE(C42,J42,Q42,X42,AE42)</f>
        <v>0.25</v>
      </c>
      <c r="AM42" s="338">
        <f>AVERAGE(D42,K42,R42,Y42)</f>
        <v>0.5</v>
      </c>
      <c r="AN42" s="338">
        <f>AVERAGE(E42,L42,S42,Z42)</f>
        <v>0.75</v>
      </c>
      <c r="AO42" s="343"/>
      <c r="AP42" s="338">
        <f>AVERAGE(G42,N42,U42,AB42)</f>
        <v>0.25</v>
      </c>
      <c r="AQ42" s="338"/>
      <c r="AR42" s="338">
        <f>SUM(AL42:AQ42)</f>
        <v>1.75</v>
      </c>
    </row>
    <row r="43" spans="1:256" ht="33.75" customHeight="1" thickBot="1" x14ac:dyDescent="0.2">
      <c r="A43" s="50">
        <v>0.77777777777777901</v>
      </c>
      <c r="B43" s="99"/>
      <c r="C43" s="8">
        <v>0</v>
      </c>
      <c r="D43" s="8">
        <v>1</v>
      </c>
      <c r="E43" s="8">
        <v>0</v>
      </c>
      <c r="F43" s="200"/>
      <c r="G43" s="8">
        <v>0</v>
      </c>
      <c r="H43" s="8"/>
      <c r="I43" s="8"/>
      <c r="J43" s="8">
        <v>1</v>
      </c>
      <c r="K43" s="8">
        <v>0</v>
      </c>
      <c r="L43" s="8">
        <v>0</v>
      </c>
      <c r="M43" s="200"/>
      <c r="N43" s="8">
        <v>0</v>
      </c>
      <c r="O43" s="8"/>
      <c r="P43" s="99"/>
      <c r="Q43" s="8">
        <v>0</v>
      </c>
      <c r="R43" s="8">
        <v>1</v>
      </c>
      <c r="S43" s="8">
        <v>1</v>
      </c>
      <c r="T43" s="200"/>
      <c r="U43" s="8">
        <v>1</v>
      </c>
      <c r="V43" s="8"/>
      <c r="W43" s="99"/>
      <c r="X43" s="200"/>
      <c r="Y43" s="8">
        <v>1</v>
      </c>
      <c r="Z43" s="8">
        <v>0</v>
      </c>
      <c r="AA43" s="200"/>
      <c r="AB43" s="8">
        <v>1</v>
      </c>
      <c r="AC43" s="8"/>
      <c r="AD43" s="99"/>
      <c r="AE43" s="200"/>
      <c r="AF43" s="8"/>
      <c r="AG43" s="305">
        <f>AVERAGE(B43:AF43)</f>
        <v>0.46666666666666667</v>
      </c>
      <c r="AH43" s="318"/>
      <c r="AI43" s="320"/>
      <c r="AK43" s="50">
        <v>0.77777777777777901</v>
      </c>
      <c r="AL43" s="341">
        <f>AVERAGE(C43,J43,Q43,X43,AE43)</f>
        <v>0.33333333333333331</v>
      </c>
      <c r="AM43" s="341">
        <f>AVERAGE(D43,K43,R43,Y43)</f>
        <v>0.75</v>
      </c>
      <c r="AN43" s="341">
        <f>AVERAGE(E43,L43,S43,Z43)</f>
        <v>0.25</v>
      </c>
      <c r="AO43" s="346"/>
      <c r="AP43" s="341">
        <f>AVERAGE(G43,N43,U43,AB43)</f>
        <v>0.5</v>
      </c>
      <c r="AQ43" s="341"/>
      <c r="AR43" s="341">
        <f>SUM(AL43:AQ43)</f>
        <v>1.8333333333333333</v>
      </c>
    </row>
    <row r="44" spans="1:256" ht="33.75" customHeight="1" x14ac:dyDescent="0.15">
      <c r="A44" s="123" t="s">
        <v>27</v>
      </c>
      <c r="B44" s="288"/>
      <c r="C44" s="288">
        <f>SUM(C37:C39)</f>
        <v>1</v>
      </c>
      <c r="D44" s="288">
        <f t="shared" ref="D44:AF44" si="27">SUM(D37:D39)</f>
        <v>1</v>
      </c>
      <c r="E44" s="288"/>
      <c r="F44" s="286">
        <f t="shared" si="27"/>
        <v>2</v>
      </c>
      <c r="G44" s="286">
        <f t="shared" si="27"/>
        <v>2</v>
      </c>
      <c r="H44" s="286">
        <f t="shared" si="27"/>
        <v>2</v>
      </c>
      <c r="I44" s="288"/>
      <c r="J44" s="286">
        <f t="shared" si="27"/>
        <v>3</v>
      </c>
      <c r="K44" s="286">
        <f t="shared" si="27"/>
        <v>2</v>
      </c>
      <c r="L44" s="288"/>
      <c r="M44" s="286">
        <f t="shared" si="27"/>
        <v>2</v>
      </c>
      <c r="N44" s="288">
        <f t="shared" si="27"/>
        <v>1</v>
      </c>
      <c r="O44" s="288">
        <f t="shared" si="27"/>
        <v>1</v>
      </c>
      <c r="P44" s="288"/>
      <c r="Q44" s="286">
        <f t="shared" si="27"/>
        <v>2</v>
      </c>
      <c r="R44" s="288">
        <f t="shared" si="27"/>
        <v>1</v>
      </c>
      <c r="S44" s="286">
        <f t="shared" si="27"/>
        <v>2</v>
      </c>
      <c r="T44" s="288"/>
      <c r="U44" s="288">
        <f t="shared" si="27"/>
        <v>0</v>
      </c>
      <c r="V44" s="286">
        <f t="shared" si="27"/>
        <v>3</v>
      </c>
      <c r="W44" s="288"/>
      <c r="X44" s="288">
        <f t="shared" si="27"/>
        <v>2</v>
      </c>
      <c r="Y44" s="288">
        <f t="shared" si="27"/>
        <v>1</v>
      </c>
      <c r="Z44" s="288"/>
      <c r="AA44" s="288">
        <f t="shared" si="27"/>
        <v>0</v>
      </c>
      <c r="AB44" s="288">
        <f t="shared" si="27"/>
        <v>0</v>
      </c>
      <c r="AC44" s="288">
        <f t="shared" si="27"/>
        <v>3</v>
      </c>
      <c r="AD44" s="288"/>
      <c r="AE44" s="288">
        <f t="shared" si="27"/>
        <v>1</v>
      </c>
      <c r="AF44" s="288">
        <f t="shared" si="27"/>
        <v>0</v>
      </c>
      <c r="AG44" s="289">
        <f>SUM(AG37:AG39)</f>
        <v>1.714285714285714</v>
      </c>
      <c r="AH44" s="322"/>
      <c r="AI44" s="112">
        <f>SUM(AI37:AI39)</f>
        <v>5</v>
      </c>
      <c r="AK44" s="123" t="s">
        <v>27</v>
      </c>
      <c r="AL44" s="332">
        <f>AVERAGE(C44,J44,Q44,X44,AE44)</f>
        <v>1.8</v>
      </c>
      <c r="AM44" s="332">
        <f>AVERAGE(D44,K44,R44,Y44)</f>
        <v>1.25</v>
      </c>
      <c r="AN44" s="348">
        <f>AVERAGE(E44,L44,S44,Z44)</f>
        <v>2</v>
      </c>
      <c r="AO44" s="332">
        <f>AVERAGE(F44,M44,T44,AA44)</f>
        <v>1.3333333333333333</v>
      </c>
      <c r="AP44" s="332">
        <f>AVERAGE(G44,N44,U44,AB44)</f>
        <v>0.75</v>
      </c>
      <c r="AQ44" s="332">
        <f>AVERAGE(H44,O44,V44,AC44)</f>
        <v>2.25</v>
      </c>
      <c r="AR44" s="65">
        <f>AVERAGE(AL44:AP44)</f>
        <v>1.4266666666666665</v>
      </c>
    </row>
    <row r="45" spans="1:256" ht="33.75" customHeight="1" thickBot="1" x14ac:dyDescent="0.2">
      <c r="A45" s="126" t="s">
        <v>28</v>
      </c>
      <c r="B45" s="324"/>
      <c r="C45" s="324">
        <f>SUM(C41:C43)</f>
        <v>0</v>
      </c>
      <c r="D45" s="350">
        <f t="shared" ref="D45:AF45" si="28">SUM(D41:D43)</f>
        <v>2</v>
      </c>
      <c r="E45" s="324">
        <f t="shared" si="28"/>
        <v>1</v>
      </c>
      <c r="F45" s="324"/>
      <c r="G45" s="350">
        <f t="shared" si="28"/>
        <v>2</v>
      </c>
      <c r="H45" s="324"/>
      <c r="I45" s="324"/>
      <c r="J45" s="350">
        <f t="shared" si="28"/>
        <v>2</v>
      </c>
      <c r="K45" s="324">
        <f t="shared" si="28"/>
        <v>0</v>
      </c>
      <c r="L45" s="324">
        <f t="shared" si="28"/>
        <v>0</v>
      </c>
      <c r="M45" s="324"/>
      <c r="N45" s="324">
        <f t="shared" si="28"/>
        <v>0</v>
      </c>
      <c r="O45" s="324"/>
      <c r="P45" s="324"/>
      <c r="Q45" s="324">
        <f t="shared" si="28"/>
        <v>0</v>
      </c>
      <c r="R45" s="324">
        <f t="shared" si="28"/>
        <v>1</v>
      </c>
      <c r="S45" s="350">
        <f t="shared" si="28"/>
        <v>2</v>
      </c>
      <c r="T45" s="324"/>
      <c r="U45" s="324">
        <f t="shared" si="28"/>
        <v>1</v>
      </c>
      <c r="V45" s="324"/>
      <c r="W45" s="324"/>
      <c r="X45" s="324"/>
      <c r="Y45" s="324">
        <f t="shared" si="28"/>
        <v>2</v>
      </c>
      <c r="Z45" s="324">
        <f t="shared" si="28"/>
        <v>1</v>
      </c>
      <c r="AA45" s="324"/>
      <c r="AB45" s="324">
        <f t="shared" si="28"/>
        <v>1</v>
      </c>
      <c r="AC45" s="324"/>
      <c r="AD45" s="324"/>
      <c r="AE45" s="324">
        <f t="shared" si="28"/>
        <v>0</v>
      </c>
      <c r="AF45" s="324">
        <f t="shared" si="28"/>
        <v>0</v>
      </c>
      <c r="AG45" s="325">
        <f>SUM(AG41:AG43)</f>
        <v>1.2374999999999998</v>
      </c>
      <c r="AH45" s="323"/>
      <c r="AI45" s="326">
        <f>SUM(AI41:AI43)</f>
        <v>5</v>
      </c>
      <c r="AK45" s="333" t="s">
        <v>28</v>
      </c>
      <c r="AL45" s="334">
        <f>AVERAGE(C45,J45,Q45,X45,AE45)</f>
        <v>0.5</v>
      </c>
      <c r="AM45" s="334">
        <f>AVERAGE(D45,K45,R45,Y45)</f>
        <v>1.25</v>
      </c>
      <c r="AN45" s="334">
        <f>AVERAGE(E45,L45,S45,Z45)</f>
        <v>1</v>
      </c>
      <c r="AO45" s="347"/>
      <c r="AP45" s="334">
        <f>AVERAGE(G45,N45,U45,AB45)</f>
        <v>1</v>
      </c>
      <c r="AQ45" s="334"/>
      <c r="AR45" s="140">
        <f>AVERAGE(AL45:AP45)</f>
        <v>0.9375</v>
      </c>
    </row>
    <row r="46" spans="1:256" ht="33.75" customHeight="1" thickBot="1" x14ac:dyDescent="0.2">
      <c r="A46" s="129" t="s">
        <v>40</v>
      </c>
      <c r="B46" s="327"/>
      <c r="C46" s="327">
        <f>SUM(C44:C45)</f>
        <v>1</v>
      </c>
      <c r="D46" s="327">
        <f t="shared" ref="D46:AF46" si="29">SUM(D44:D45)</f>
        <v>3</v>
      </c>
      <c r="E46" s="327">
        <f t="shared" si="29"/>
        <v>1</v>
      </c>
      <c r="F46" s="329">
        <f t="shared" si="29"/>
        <v>2</v>
      </c>
      <c r="G46" s="329">
        <f t="shared" si="29"/>
        <v>4</v>
      </c>
      <c r="H46" s="327">
        <f t="shared" si="29"/>
        <v>2</v>
      </c>
      <c r="I46" s="327"/>
      <c r="J46" s="329">
        <f t="shared" si="29"/>
        <v>5</v>
      </c>
      <c r="K46" s="327">
        <f t="shared" si="29"/>
        <v>2</v>
      </c>
      <c r="L46" s="327">
        <f t="shared" si="29"/>
        <v>0</v>
      </c>
      <c r="M46" s="327">
        <f t="shared" si="29"/>
        <v>2</v>
      </c>
      <c r="N46" s="327">
        <f t="shared" si="29"/>
        <v>1</v>
      </c>
      <c r="O46" s="327">
        <f t="shared" si="29"/>
        <v>1</v>
      </c>
      <c r="P46" s="327"/>
      <c r="Q46" s="327">
        <f t="shared" si="29"/>
        <v>2</v>
      </c>
      <c r="R46" s="327">
        <f t="shared" si="29"/>
        <v>2</v>
      </c>
      <c r="S46" s="329">
        <f t="shared" si="29"/>
        <v>4</v>
      </c>
      <c r="T46" s="327">
        <f t="shared" si="29"/>
        <v>0</v>
      </c>
      <c r="U46" s="327">
        <f t="shared" si="29"/>
        <v>1</v>
      </c>
      <c r="V46" s="329">
        <f t="shared" si="29"/>
        <v>3</v>
      </c>
      <c r="W46" s="327"/>
      <c r="X46" s="327">
        <f t="shared" si="29"/>
        <v>2</v>
      </c>
      <c r="Y46" s="327">
        <f t="shared" si="29"/>
        <v>3</v>
      </c>
      <c r="Z46" s="327">
        <f t="shared" si="29"/>
        <v>1</v>
      </c>
      <c r="AA46" s="327">
        <f t="shared" si="29"/>
        <v>0</v>
      </c>
      <c r="AB46" s="327">
        <f t="shared" si="29"/>
        <v>1</v>
      </c>
      <c r="AC46" s="327">
        <f t="shared" si="29"/>
        <v>3</v>
      </c>
      <c r="AD46" s="327"/>
      <c r="AE46" s="327">
        <f t="shared" si="29"/>
        <v>1</v>
      </c>
      <c r="AF46" s="327">
        <f t="shared" si="29"/>
        <v>0</v>
      </c>
      <c r="AG46" s="330">
        <f>SUM(AG44:AG45)</f>
        <v>2.9517857142857138</v>
      </c>
      <c r="AH46" s="349">
        <f>SUM(B46:AF46)</f>
        <v>47</v>
      </c>
      <c r="AI46" s="331">
        <f>SUM(AI44:AI45)</f>
        <v>10</v>
      </c>
      <c r="AK46" s="129" t="s">
        <v>40</v>
      </c>
      <c r="AL46" s="321">
        <f>SUM(AL44:AL45)</f>
        <v>2.2999999999999998</v>
      </c>
      <c r="AM46" s="321">
        <f>SUM(AM44:AM45)</f>
        <v>2.5</v>
      </c>
      <c r="AN46" s="321">
        <f>SUM(AN44:AN45)</f>
        <v>3</v>
      </c>
      <c r="AO46" s="321">
        <f>SUM(AO44:AO45)</f>
        <v>1.3333333333333333</v>
      </c>
      <c r="AP46" s="321">
        <f>SUM(AP44:AP45)</f>
        <v>1.75</v>
      </c>
      <c r="AQ46" s="321"/>
      <c r="AR46" s="321">
        <f>SUM(AR44:AR45)</f>
        <v>2.3641666666666667</v>
      </c>
    </row>
  </sheetData>
  <mergeCells count="40">
    <mergeCell ref="AQ35:AQ36"/>
    <mergeCell ref="AR35:AR36"/>
    <mergeCell ref="AL35:AL36"/>
    <mergeCell ref="AM35:AM36"/>
    <mergeCell ref="AN35:AN36"/>
    <mergeCell ref="AO35:AO36"/>
    <mergeCell ref="AP35:AP36"/>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5:H29">
    <cfRule type="cellIs" dxfId="1706" priority="29" stopIfTrue="1" operator="greaterThanOrEqual">
      <formula>3</formula>
    </cfRule>
    <cfRule type="cellIs" dxfId="1705" priority="30" stopIfTrue="1" operator="greaterThanOrEqual">
      <formula>2</formula>
    </cfRule>
  </conditionalFormatting>
  <conditionalFormatting sqref="B4:AF4">
    <cfRule type="cellIs" dxfId="1704" priority="15" operator="equal">
      <formula>"木"</formula>
    </cfRule>
    <cfRule type="cellIs" dxfId="1703" priority="16" operator="equal">
      <formula>"火"</formula>
    </cfRule>
  </conditionalFormatting>
  <conditionalFormatting sqref="B5:AF29">
    <cfRule type="expression" dxfId="1702" priority="18">
      <formula>B$4="日"</formula>
    </cfRule>
    <cfRule type="cellIs" dxfId="1701" priority="34" stopIfTrue="1" operator="greaterThanOrEqual">
      <formula>2</formula>
    </cfRule>
    <cfRule type="cellIs" dxfId="1700" priority="33" stopIfTrue="1" operator="greaterThanOrEqual">
      <formula>3</formula>
    </cfRule>
  </conditionalFormatting>
  <conditionalFormatting sqref="B18:AF29">
    <cfRule type="expression" dxfId="1699" priority="17">
      <formula>B$4="土"</formula>
    </cfRule>
  </conditionalFormatting>
  <conditionalFormatting sqref="B37:AF43">
    <cfRule type="cellIs" dxfId="1698" priority="3" operator="greaterThanOrEqual">
      <formula>1</formula>
    </cfRule>
    <cfRule type="expression" dxfId="1697" priority="1">
      <formula>B$36="日"</formula>
    </cfRule>
  </conditionalFormatting>
  <conditionalFormatting sqref="B41:AF43">
    <cfRule type="expression" dxfId="1696" priority="2">
      <formula>B$36="土"</formula>
    </cfRule>
  </conditionalFormatting>
  <conditionalFormatting sqref="H5:R29">
    <cfRule type="cellIs" dxfId="1695" priority="27" stopIfTrue="1" operator="greaterThanOrEqual">
      <formula>3</formula>
    </cfRule>
    <cfRule type="cellIs" dxfId="1694" priority="28" stopIfTrue="1" operator="greaterThanOrEqual">
      <formula>2</formula>
    </cfRule>
  </conditionalFormatting>
  <conditionalFormatting sqref="O5:V29">
    <cfRule type="cellIs" dxfId="1693" priority="25" stopIfTrue="1" operator="greaterThanOrEqual">
      <formula>3</formula>
    </cfRule>
    <cfRule type="cellIs" dxfId="1692" priority="26" stopIfTrue="1" operator="greaterThanOrEqual">
      <formula>2</formula>
    </cfRule>
  </conditionalFormatting>
  <conditionalFormatting sqref="R5:V29">
    <cfRule type="cellIs" dxfId="1691" priority="23" stopIfTrue="1" operator="greaterThanOrEqual">
      <formula>3</formula>
    </cfRule>
    <cfRule type="cellIs" dxfId="1690" priority="24" stopIfTrue="1" operator="greaterThanOrEqual">
      <formula>2</formula>
    </cfRule>
  </conditionalFormatting>
  <conditionalFormatting sqref="V5:AF29">
    <cfRule type="cellIs" dxfId="1689" priority="21" stopIfTrue="1" operator="greaterThanOrEqual">
      <formula>3</formula>
    </cfRule>
    <cfRule type="cellIs" dxfId="1688" priority="22" stopIfTrue="1" operator="greaterThanOrEqual">
      <formula>2</formula>
    </cfRule>
  </conditionalFormatting>
  <conditionalFormatting sqref="AC5:AE29">
    <cfRule type="cellIs" dxfId="1687" priority="20" stopIfTrue="1" operator="greaterThanOrEqual">
      <formula>2</formula>
    </cfRule>
    <cfRule type="cellIs" dxfId="1686" priority="19" stopIfTrue="1" operator="greaterThanOrEqual">
      <formula>3</formula>
    </cfRule>
  </conditionalFormatting>
  <conditionalFormatting sqref="AF5:AF29">
    <cfRule type="cellIs" dxfId="1685" priority="31" stopIfTrue="1" operator="greaterThanOrEqual">
      <formula>3</formula>
    </cfRule>
    <cfRule type="cellIs" dxfId="1684" priority="32" stopIfTrue="1" operator="greaterThanOrEqual">
      <formula>2</formula>
    </cfRule>
  </conditionalFormatting>
  <conditionalFormatting sqref="AL5:AQ16 AL18:AP29">
    <cfRule type="cellIs" dxfId="1683" priority="8" operator="lessThanOrEqual">
      <formula>0.5</formula>
    </cfRule>
    <cfRule type="cellIs" dxfId="1682" priority="9" operator="greaterThanOrEqual">
      <formula>2</formula>
    </cfRule>
  </conditionalFormatting>
  <conditionalFormatting sqref="AL44:AR44 AL45:AP45 AR45">
    <cfRule type="cellIs" dxfId="1681" priority="4" operator="lessThan">
      <formula>1</formula>
    </cfRule>
    <cfRule type="cellIs" dxfId="1680" priority="5" operator="greaterThan">
      <formula>2</formula>
    </cfRule>
  </conditionalFormatting>
  <conditionalFormatting sqref="AM30 AO30">
    <cfRule type="cellIs" dxfId="1679" priority="6" operator="lessThanOrEqual">
      <formula>10</formula>
    </cfRule>
    <cfRule type="cellIs" dxfId="1678" priority="7" operator="greaterThanOrEqual">
      <formula>15</formula>
    </cfRule>
  </conditionalFormatting>
  <conditionalFormatting sqref="AQ30 AL30:AL31 AN30:AN31 AP30:AP31 AM31 AO31">
    <cfRule type="cellIs" dxfId="1677" priority="11" operator="greaterThanOrEqual">
      <formula>22</formula>
    </cfRule>
    <cfRule type="cellIs" dxfId="1676" priority="14" stopIfTrue="1" operator="lessThanOrEqual">
      <formula>16</formula>
    </cfRule>
  </conditionalFormatting>
  <conditionalFormatting sqref="AR5:AR16 AR18:AR31">
    <cfRule type="cellIs" dxfId="1675" priority="10" stopIfTrue="1" operator="lessThanOrEqual">
      <formula>1.4</formula>
    </cfRule>
  </conditionalFormatting>
  <conditionalFormatting sqref="AS5:AS16 AS18:AS27">
    <cfRule type="cellIs" dxfId="1674" priority="12" stopIfTrue="1" operator="lessThanOrEqual">
      <formula>3</formula>
    </cfRule>
    <cfRule type="cellIs" dxfId="1673" priority="13"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3DA70-0555-418C-BC96-4B4A90B58E61}">
  <dimension ref="A1:IU46"/>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 min="48" max="48" width="12" bestFit="1" customWidth="1"/>
  </cols>
  <sheetData>
    <row r="1" spans="1:255" ht="18.75" customHeight="1" x14ac:dyDescent="0.15">
      <c r="A1" s="4"/>
      <c r="B1" s="651" t="s">
        <v>79</v>
      </c>
      <c r="C1" s="651"/>
      <c r="D1" s="651"/>
      <c r="E1" s="651"/>
      <c r="F1" s="651"/>
      <c r="G1" s="651"/>
      <c r="H1" s="651"/>
      <c r="I1" s="651"/>
      <c r="J1" s="651"/>
      <c r="K1" s="651"/>
      <c r="L1" s="651"/>
      <c r="M1" s="651"/>
      <c r="N1" s="4"/>
      <c r="O1" s="652" t="s">
        <v>64</v>
      </c>
      <c r="P1" s="652"/>
      <c r="Q1" s="652"/>
      <c r="R1" s="652"/>
      <c r="S1" s="653">
        <f>AVERAGE(B32:C32,F32:J32,M32:Q32,T32:X32,AA32:AE32)</f>
        <v>33.363636363636367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row>
    <row r="2" spans="1:255" ht="19.5" thickBot="1" x14ac:dyDescent="0.2">
      <c r="A2" s="4"/>
      <c r="B2" s="651"/>
      <c r="C2" s="651"/>
      <c r="D2" s="651"/>
      <c r="E2" s="651"/>
      <c r="F2" s="651"/>
      <c r="G2" s="651"/>
      <c r="H2" s="651"/>
      <c r="I2" s="651"/>
      <c r="J2" s="651"/>
      <c r="K2" s="651"/>
      <c r="L2" s="651"/>
      <c r="M2" s="651"/>
      <c r="N2" s="4"/>
      <c r="O2" s="652" t="s">
        <v>65</v>
      </c>
      <c r="P2" s="652"/>
      <c r="Q2" s="652"/>
      <c r="R2" s="652"/>
      <c r="S2" s="653">
        <f>AVERAGE(K32,R32,Y32)</f>
        <v>27</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row>
    <row r="3" spans="1:255" ht="18.75" customHeight="1" x14ac:dyDescent="0.15">
      <c r="A3" s="28" t="s">
        <v>29</v>
      </c>
      <c r="B3" s="197">
        <v>45778</v>
      </c>
      <c r="C3" s="197">
        <v>45779</v>
      </c>
      <c r="D3" s="359">
        <v>45780</v>
      </c>
      <c r="E3" s="197">
        <v>45781</v>
      </c>
      <c r="F3" s="359">
        <v>45782</v>
      </c>
      <c r="G3" s="359">
        <v>45783</v>
      </c>
      <c r="H3" s="197">
        <v>45784</v>
      </c>
      <c r="I3" s="197">
        <v>45785</v>
      </c>
      <c r="J3" s="197">
        <v>45786</v>
      </c>
      <c r="K3" s="197">
        <v>45787</v>
      </c>
      <c r="L3" s="197">
        <v>45788</v>
      </c>
      <c r="M3" s="197">
        <v>45789</v>
      </c>
      <c r="N3" s="197">
        <v>45790</v>
      </c>
      <c r="O3" s="197">
        <v>45791</v>
      </c>
      <c r="P3" s="197">
        <v>45792</v>
      </c>
      <c r="Q3" s="197">
        <v>45793</v>
      </c>
      <c r="R3" s="197">
        <v>45794</v>
      </c>
      <c r="S3" s="197">
        <v>45795</v>
      </c>
      <c r="T3" s="197">
        <v>45796</v>
      </c>
      <c r="U3" s="197">
        <v>45797</v>
      </c>
      <c r="V3" s="197">
        <v>45798</v>
      </c>
      <c r="W3" s="197">
        <v>45799</v>
      </c>
      <c r="X3" s="197">
        <v>45800</v>
      </c>
      <c r="Y3" s="197">
        <v>45801</v>
      </c>
      <c r="Z3" s="197">
        <v>45802</v>
      </c>
      <c r="AA3" s="197">
        <v>45803</v>
      </c>
      <c r="AB3" s="197">
        <v>45804</v>
      </c>
      <c r="AC3" s="197">
        <v>45805</v>
      </c>
      <c r="AD3" s="197">
        <v>45806</v>
      </c>
      <c r="AE3" s="197">
        <v>45807</v>
      </c>
      <c r="AF3" s="197">
        <v>45808</v>
      </c>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row>
    <row r="4" spans="1:255" ht="19.5" thickBot="1" x14ac:dyDescent="0.2">
      <c r="A4" s="29" t="s">
        <v>39</v>
      </c>
      <c r="B4" s="97" t="str">
        <f>TEXT(B3,"aaa")</f>
        <v>木</v>
      </c>
      <c r="C4" s="97" t="str">
        <f t="shared" ref="C4:AF4" si="0">TEXT(C3,"aaa")</f>
        <v>金</v>
      </c>
      <c r="D4" s="97" t="str">
        <f t="shared" si="0"/>
        <v>土</v>
      </c>
      <c r="E4" s="97" t="str">
        <f t="shared" si="0"/>
        <v>日</v>
      </c>
      <c r="F4" s="97" t="str">
        <f t="shared" si="0"/>
        <v>月</v>
      </c>
      <c r="G4" s="97" t="str">
        <f t="shared" si="0"/>
        <v>火</v>
      </c>
      <c r="H4" s="97" t="str">
        <f t="shared" si="0"/>
        <v>水</v>
      </c>
      <c r="I4" s="97" t="str">
        <f t="shared" si="0"/>
        <v>木</v>
      </c>
      <c r="J4" s="97" t="str">
        <f t="shared" si="0"/>
        <v>金</v>
      </c>
      <c r="K4" s="97" t="str">
        <f t="shared" si="0"/>
        <v>土</v>
      </c>
      <c r="L4" s="97" t="str">
        <f t="shared" si="0"/>
        <v>日</v>
      </c>
      <c r="M4" s="97" t="str">
        <f t="shared" si="0"/>
        <v>月</v>
      </c>
      <c r="N4" s="97" t="str">
        <f t="shared" si="0"/>
        <v>火</v>
      </c>
      <c r="O4" s="97" t="str">
        <f t="shared" si="0"/>
        <v>水</v>
      </c>
      <c r="P4" s="97" t="str">
        <f t="shared" si="0"/>
        <v>木</v>
      </c>
      <c r="Q4" s="97" t="str">
        <f t="shared" si="0"/>
        <v>金</v>
      </c>
      <c r="R4" s="97" t="str">
        <f t="shared" si="0"/>
        <v>土</v>
      </c>
      <c r="S4" s="97" t="str">
        <f t="shared" si="0"/>
        <v>日</v>
      </c>
      <c r="T4" s="97" t="str">
        <f t="shared" si="0"/>
        <v>月</v>
      </c>
      <c r="U4" s="97" t="str">
        <f t="shared" si="0"/>
        <v>火</v>
      </c>
      <c r="V4" s="97" t="str">
        <f t="shared" si="0"/>
        <v>水</v>
      </c>
      <c r="W4" s="97" t="str">
        <f t="shared" si="0"/>
        <v>木</v>
      </c>
      <c r="X4" s="97" t="str">
        <f t="shared" si="0"/>
        <v>金</v>
      </c>
      <c r="Y4" s="97" t="str">
        <f t="shared" si="0"/>
        <v>土</v>
      </c>
      <c r="Z4" s="97" t="str">
        <f t="shared" si="0"/>
        <v>日</v>
      </c>
      <c r="AA4" s="97" t="str">
        <f t="shared" si="0"/>
        <v>月</v>
      </c>
      <c r="AB4" s="97" t="str">
        <f t="shared" si="0"/>
        <v>火</v>
      </c>
      <c r="AC4" s="97" t="str">
        <f t="shared" si="0"/>
        <v>水</v>
      </c>
      <c r="AD4" s="97" t="str">
        <f t="shared" si="0"/>
        <v>木</v>
      </c>
      <c r="AE4" s="97" t="str">
        <f t="shared" si="0"/>
        <v>金</v>
      </c>
      <c r="AF4" s="97" t="str">
        <f t="shared" si="0"/>
        <v>土</v>
      </c>
      <c r="AG4" s="300"/>
      <c r="AH4" s="301"/>
      <c r="AI4" s="113"/>
      <c r="AJ4" s="4"/>
      <c r="AK4" s="29" t="s">
        <v>39</v>
      </c>
      <c r="AL4" s="36"/>
      <c r="AM4" s="37"/>
      <c r="AN4" s="37"/>
      <c r="AO4" s="37"/>
      <c r="AP4" s="37"/>
      <c r="AQ4" s="88"/>
      <c r="AR4" s="655"/>
      <c r="AS4" s="655"/>
      <c r="AT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5" ht="21" x14ac:dyDescent="0.15">
      <c r="A5" s="30">
        <v>0.33333333333333298</v>
      </c>
      <c r="B5" s="31">
        <v>2</v>
      </c>
      <c r="C5" s="31">
        <v>4</v>
      </c>
      <c r="D5" s="198"/>
      <c r="E5" s="31"/>
      <c r="F5" s="31">
        <v>2</v>
      </c>
      <c r="G5" s="31">
        <v>3</v>
      </c>
      <c r="H5" s="31">
        <v>2</v>
      </c>
      <c r="I5" s="31">
        <v>2</v>
      </c>
      <c r="J5" s="31">
        <v>2</v>
      </c>
      <c r="K5" s="31">
        <v>2</v>
      </c>
      <c r="L5" s="31"/>
      <c r="M5" s="31">
        <v>3</v>
      </c>
      <c r="N5" s="31">
        <v>2</v>
      </c>
      <c r="O5" s="31">
        <v>2</v>
      </c>
      <c r="P5" s="31">
        <v>2</v>
      </c>
      <c r="Q5" s="31">
        <v>4</v>
      </c>
      <c r="R5" s="31">
        <v>4</v>
      </c>
      <c r="S5" s="31"/>
      <c r="T5" s="31">
        <v>3</v>
      </c>
      <c r="U5" s="31">
        <v>2</v>
      </c>
      <c r="V5" s="31">
        <v>2</v>
      </c>
      <c r="W5" s="31">
        <v>2</v>
      </c>
      <c r="X5" s="31">
        <v>2</v>
      </c>
      <c r="Y5" s="31">
        <v>4</v>
      </c>
      <c r="Z5" s="31"/>
      <c r="AA5" s="31">
        <v>2</v>
      </c>
      <c r="AB5" s="31">
        <v>1</v>
      </c>
      <c r="AC5" s="31">
        <v>2</v>
      </c>
      <c r="AD5" s="31">
        <v>3</v>
      </c>
      <c r="AE5" s="31">
        <v>1</v>
      </c>
      <c r="AF5" s="31">
        <v>3</v>
      </c>
      <c r="AG5" s="302">
        <f t="shared" ref="AG5:AG16" si="1">AVERAGE(B5:AF5)</f>
        <v>2.4230769230769229</v>
      </c>
      <c r="AH5" s="643">
        <f>AVERAGE(AG5:AG7)*3</f>
        <v>5.115384615384615</v>
      </c>
      <c r="AI5" s="644">
        <v>5</v>
      </c>
      <c r="AJ5" s="4"/>
      <c r="AK5" s="38">
        <v>0.33333333333333298</v>
      </c>
      <c r="AL5" s="39">
        <f>AVERAGE(F5,M5,T5,AA5)</f>
        <v>2.5</v>
      </c>
      <c r="AM5" s="39">
        <f t="shared" ref="AM5:AN16" si="2">AVERAGE(G5,N5,U5,AB5)</f>
        <v>2</v>
      </c>
      <c r="AN5" s="39">
        <f t="shared" si="2"/>
        <v>2</v>
      </c>
      <c r="AO5" s="39">
        <f>AVERAGE(B5,I5,P5,W5,AD5)</f>
        <v>2.2000000000000002</v>
      </c>
      <c r="AP5" s="39">
        <f>AVERAGE(C5,J5,Q5,X5,AE5)</f>
        <v>2.6</v>
      </c>
      <c r="AQ5" s="39">
        <f>AVERAGE(D5,K5,R5,Y5,AF5)</f>
        <v>3.25</v>
      </c>
      <c r="AR5" s="65">
        <f>AVERAGE(AL5:AQ5)</f>
        <v>2.4249999999999998</v>
      </c>
      <c r="AS5" s="656">
        <f>SUM(AR5:AR7)</f>
        <v>5.0916666666666659</v>
      </c>
      <c r="AT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5" ht="21" x14ac:dyDescent="0.15">
      <c r="A6" s="30">
        <v>0.34722222222222199</v>
      </c>
      <c r="B6" s="9">
        <v>1</v>
      </c>
      <c r="C6" s="9">
        <v>2</v>
      </c>
      <c r="D6" s="199"/>
      <c r="E6" s="9"/>
      <c r="F6" s="9">
        <v>1</v>
      </c>
      <c r="G6" s="9">
        <v>2</v>
      </c>
      <c r="H6" s="9">
        <v>1</v>
      </c>
      <c r="I6" s="9">
        <v>1</v>
      </c>
      <c r="J6" s="9">
        <v>2</v>
      </c>
      <c r="K6" s="9">
        <v>2</v>
      </c>
      <c r="L6" s="9"/>
      <c r="M6" s="9">
        <v>1</v>
      </c>
      <c r="N6" s="9">
        <v>1</v>
      </c>
      <c r="O6" s="9">
        <v>2</v>
      </c>
      <c r="P6" s="9">
        <v>1</v>
      </c>
      <c r="Q6" s="9">
        <v>2</v>
      </c>
      <c r="R6" s="9">
        <v>2</v>
      </c>
      <c r="S6" s="9"/>
      <c r="T6" s="9">
        <v>2</v>
      </c>
      <c r="U6" s="9">
        <v>0</v>
      </c>
      <c r="V6" s="9">
        <v>2</v>
      </c>
      <c r="W6" s="9">
        <v>1</v>
      </c>
      <c r="X6" s="9">
        <v>0</v>
      </c>
      <c r="Y6" s="9">
        <v>2</v>
      </c>
      <c r="Z6" s="9"/>
      <c r="AA6" s="9">
        <v>2</v>
      </c>
      <c r="AB6" s="9">
        <v>1</v>
      </c>
      <c r="AC6" s="9">
        <v>2</v>
      </c>
      <c r="AD6" s="9">
        <v>1</v>
      </c>
      <c r="AE6" s="9">
        <v>2</v>
      </c>
      <c r="AF6" s="9">
        <v>2</v>
      </c>
      <c r="AG6" s="303">
        <f t="shared" si="1"/>
        <v>1.4615384615384615</v>
      </c>
      <c r="AH6" s="641"/>
      <c r="AI6" s="645"/>
      <c r="AJ6" s="4"/>
      <c r="AK6" s="41">
        <v>0.34722222222222199</v>
      </c>
      <c r="AL6" s="42">
        <f t="shared" ref="AL6:AL16" si="3">AVERAGE(F6,M6,T6,AA6)</f>
        <v>1.5</v>
      </c>
      <c r="AM6" s="43">
        <f t="shared" si="2"/>
        <v>1</v>
      </c>
      <c r="AN6" s="43">
        <f t="shared" si="2"/>
        <v>1.75</v>
      </c>
      <c r="AO6" s="43">
        <f t="shared" ref="AO6:AO16" si="4">AVERAGE(I6,P6,W6,AD6)</f>
        <v>1</v>
      </c>
      <c r="AP6" s="43">
        <f t="shared" ref="AP6:AP16" si="5">AVERAGE(J6,Q6,X6,AE6)</f>
        <v>1.5</v>
      </c>
      <c r="AQ6" s="90">
        <f t="shared" ref="AQ6:AQ16" si="6">AVERAGE(K6,R6,Y6,AF6)</f>
        <v>2</v>
      </c>
      <c r="AR6" s="66">
        <f t="shared" ref="AR6:AR16" si="7">AVERAGE(AL6:AQ6)</f>
        <v>1.4583333333333333</v>
      </c>
      <c r="AS6" s="657"/>
      <c r="AT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5" ht="21.75" thickBot="1" x14ac:dyDescent="0.2">
      <c r="A7" s="32">
        <v>0.36111111111111099</v>
      </c>
      <c r="B7" s="8">
        <v>1</v>
      </c>
      <c r="C7" s="8">
        <v>2</v>
      </c>
      <c r="D7" s="200"/>
      <c r="E7" s="8"/>
      <c r="F7" s="8">
        <v>2</v>
      </c>
      <c r="G7" s="8">
        <v>0</v>
      </c>
      <c r="H7" s="8">
        <v>1</v>
      </c>
      <c r="I7" s="8">
        <v>1</v>
      </c>
      <c r="J7" s="8">
        <v>1</v>
      </c>
      <c r="K7" s="8">
        <v>2</v>
      </c>
      <c r="L7" s="8"/>
      <c r="M7" s="8">
        <v>1</v>
      </c>
      <c r="N7" s="8">
        <v>1</v>
      </c>
      <c r="O7" s="8">
        <v>0</v>
      </c>
      <c r="P7" s="8">
        <v>1</v>
      </c>
      <c r="Q7" s="8">
        <v>2</v>
      </c>
      <c r="R7" s="8">
        <v>2</v>
      </c>
      <c r="S7" s="8"/>
      <c r="T7" s="8">
        <v>0</v>
      </c>
      <c r="U7" s="8">
        <v>1</v>
      </c>
      <c r="V7" s="8">
        <v>1</v>
      </c>
      <c r="W7" s="8">
        <v>2</v>
      </c>
      <c r="X7" s="8">
        <v>0</v>
      </c>
      <c r="Y7" s="8">
        <v>2</v>
      </c>
      <c r="Z7" s="8"/>
      <c r="AA7" s="8">
        <v>2</v>
      </c>
      <c r="AB7" s="8">
        <v>1</v>
      </c>
      <c r="AC7" s="8">
        <v>1</v>
      </c>
      <c r="AD7" s="8">
        <v>1</v>
      </c>
      <c r="AE7" s="8">
        <v>2</v>
      </c>
      <c r="AF7" s="8">
        <v>2</v>
      </c>
      <c r="AG7" s="305">
        <f t="shared" si="1"/>
        <v>1.2307692307692308</v>
      </c>
      <c r="AH7" s="642"/>
      <c r="AI7" s="646"/>
      <c r="AJ7" s="4"/>
      <c r="AK7" s="44">
        <v>0.36111111111111099</v>
      </c>
      <c r="AL7" s="45">
        <f t="shared" si="3"/>
        <v>1.25</v>
      </c>
      <c r="AM7" s="46">
        <f t="shared" si="2"/>
        <v>0.75</v>
      </c>
      <c r="AN7" s="46">
        <f t="shared" si="2"/>
        <v>0.75</v>
      </c>
      <c r="AO7" s="46">
        <f t="shared" si="4"/>
        <v>1.25</v>
      </c>
      <c r="AP7" s="46">
        <f t="shared" si="5"/>
        <v>1.25</v>
      </c>
      <c r="AQ7" s="91">
        <f t="shared" si="6"/>
        <v>2</v>
      </c>
      <c r="AR7" s="67">
        <f t="shared" si="7"/>
        <v>1.2083333333333333</v>
      </c>
      <c r="AS7" s="658"/>
      <c r="AT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5" ht="21" x14ac:dyDescent="0.15">
      <c r="A8" s="33">
        <v>0.375</v>
      </c>
      <c r="B8" s="7">
        <v>2</v>
      </c>
      <c r="C8" s="7">
        <v>3</v>
      </c>
      <c r="D8" s="201"/>
      <c r="E8" s="7"/>
      <c r="F8" s="7">
        <v>2</v>
      </c>
      <c r="G8" s="7">
        <v>2</v>
      </c>
      <c r="H8" s="7">
        <v>2</v>
      </c>
      <c r="I8" s="7">
        <v>2</v>
      </c>
      <c r="J8" s="7">
        <v>3</v>
      </c>
      <c r="K8" s="7">
        <v>2</v>
      </c>
      <c r="L8" s="7"/>
      <c r="M8" s="7">
        <v>0</v>
      </c>
      <c r="N8" s="7">
        <v>1</v>
      </c>
      <c r="O8" s="7">
        <v>2</v>
      </c>
      <c r="P8" s="7">
        <v>2</v>
      </c>
      <c r="Q8" s="7">
        <v>1</v>
      </c>
      <c r="R8" s="7">
        <v>3</v>
      </c>
      <c r="S8" s="7"/>
      <c r="T8" s="7">
        <v>2</v>
      </c>
      <c r="U8" s="7">
        <v>1</v>
      </c>
      <c r="V8" s="7">
        <v>2</v>
      </c>
      <c r="W8" s="7">
        <v>2</v>
      </c>
      <c r="X8" s="7">
        <v>2</v>
      </c>
      <c r="Y8" s="7">
        <v>3</v>
      </c>
      <c r="Z8" s="7"/>
      <c r="AA8" s="7">
        <v>2</v>
      </c>
      <c r="AB8" s="7">
        <v>2</v>
      </c>
      <c r="AC8" s="7">
        <v>1</v>
      </c>
      <c r="AD8" s="7">
        <v>2</v>
      </c>
      <c r="AE8" s="7">
        <v>0</v>
      </c>
      <c r="AF8" s="7">
        <v>3</v>
      </c>
      <c r="AG8" s="306">
        <f t="shared" si="1"/>
        <v>1.8846153846153846</v>
      </c>
      <c r="AH8" s="643">
        <f>AVERAGE(AG8:AG10)*3</f>
        <v>4.8076923076923075</v>
      </c>
      <c r="AI8" s="644">
        <v>5</v>
      </c>
      <c r="AJ8" s="4"/>
      <c r="AK8" s="47">
        <v>0.375</v>
      </c>
      <c r="AL8" s="48">
        <f t="shared" si="3"/>
        <v>1.5</v>
      </c>
      <c r="AM8" s="49">
        <f t="shared" si="2"/>
        <v>1.5</v>
      </c>
      <c r="AN8" s="49">
        <f t="shared" si="2"/>
        <v>1.75</v>
      </c>
      <c r="AO8" s="49">
        <f t="shared" si="4"/>
        <v>2</v>
      </c>
      <c r="AP8" s="49">
        <f t="shared" si="5"/>
        <v>1.5</v>
      </c>
      <c r="AQ8" s="92">
        <f t="shared" si="6"/>
        <v>2.75</v>
      </c>
      <c r="AR8" s="65">
        <f t="shared" si="7"/>
        <v>1.8333333333333333</v>
      </c>
      <c r="AS8" s="656">
        <f>SUM(AR8:AR10)</f>
        <v>4.708333333333333</v>
      </c>
      <c r="AT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5" ht="21" x14ac:dyDescent="0.15">
      <c r="A9" s="30">
        <v>0.38888888888888901</v>
      </c>
      <c r="B9" s="9">
        <v>2</v>
      </c>
      <c r="C9" s="9">
        <v>2</v>
      </c>
      <c r="D9" s="199"/>
      <c r="E9" s="9"/>
      <c r="F9" s="9">
        <v>3</v>
      </c>
      <c r="G9" s="9">
        <v>1</v>
      </c>
      <c r="H9" s="9">
        <v>1</v>
      </c>
      <c r="I9" s="9">
        <v>2</v>
      </c>
      <c r="J9" s="9">
        <v>0</v>
      </c>
      <c r="K9" s="9">
        <v>3</v>
      </c>
      <c r="L9" s="9"/>
      <c r="M9" s="9">
        <v>1</v>
      </c>
      <c r="N9" s="9">
        <v>2</v>
      </c>
      <c r="O9" s="9">
        <v>1</v>
      </c>
      <c r="P9" s="9">
        <v>2</v>
      </c>
      <c r="Q9" s="9">
        <v>3</v>
      </c>
      <c r="R9" s="9">
        <v>3</v>
      </c>
      <c r="S9" s="9"/>
      <c r="T9" s="9">
        <v>1</v>
      </c>
      <c r="U9" s="9">
        <v>2</v>
      </c>
      <c r="V9" s="9">
        <v>2</v>
      </c>
      <c r="W9" s="9">
        <v>1</v>
      </c>
      <c r="X9" s="9">
        <v>1</v>
      </c>
      <c r="Y9" s="9">
        <v>3</v>
      </c>
      <c r="Z9" s="9"/>
      <c r="AA9" s="9">
        <v>1</v>
      </c>
      <c r="AB9" s="9">
        <v>1</v>
      </c>
      <c r="AC9" s="9">
        <v>0</v>
      </c>
      <c r="AD9" s="9">
        <v>1</v>
      </c>
      <c r="AE9" s="9">
        <v>1</v>
      </c>
      <c r="AF9" s="9">
        <v>3</v>
      </c>
      <c r="AG9" s="303">
        <f t="shared" si="1"/>
        <v>1.6538461538461537</v>
      </c>
      <c r="AH9" s="641"/>
      <c r="AI9" s="645"/>
      <c r="AJ9" s="4"/>
      <c r="AK9" s="41">
        <v>0.38888888888888901</v>
      </c>
      <c r="AL9" s="42">
        <f t="shared" si="3"/>
        <v>1.5</v>
      </c>
      <c r="AM9" s="43">
        <f t="shared" si="2"/>
        <v>1.5</v>
      </c>
      <c r="AN9" s="43">
        <f t="shared" si="2"/>
        <v>1</v>
      </c>
      <c r="AO9" s="43">
        <f t="shared" si="4"/>
        <v>1.5</v>
      </c>
      <c r="AP9" s="43">
        <f t="shared" si="5"/>
        <v>1.25</v>
      </c>
      <c r="AQ9" s="90">
        <f t="shared" si="6"/>
        <v>3</v>
      </c>
      <c r="AR9" s="66">
        <f t="shared" si="7"/>
        <v>1.625</v>
      </c>
      <c r="AS9" s="657"/>
      <c r="AT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5" ht="21.75" thickBot="1" x14ac:dyDescent="0.2">
      <c r="A10" s="32">
        <v>0.40277777777777801</v>
      </c>
      <c r="B10" s="8">
        <v>1</v>
      </c>
      <c r="C10" s="8">
        <v>2</v>
      </c>
      <c r="D10" s="200"/>
      <c r="E10" s="8"/>
      <c r="F10" s="8">
        <v>1</v>
      </c>
      <c r="G10" s="8">
        <v>2</v>
      </c>
      <c r="H10" s="8">
        <v>1</v>
      </c>
      <c r="I10" s="8">
        <v>1</v>
      </c>
      <c r="J10" s="8">
        <v>2</v>
      </c>
      <c r="K10" s="8">
        <v>2</v>
      </c>
      <c r="L10" s="8"/>
      <c r="M10" s="8">
        <v>0</v>
      </c>
      <c r="N10" s="8">
        <v>1</v>
      </c>
      <c r="O10" s="8">
        <v>1</v>
      </c>
      <c r="P10" s="8">
        <v>1</v>
      </c>
      <c r="Q10" s="8">
        <v>2</v>
      </c>
      <c r="R10" s="8">
        <v>2</v>
      </c>
      <c r="S10" s="8"/>
      <c r="T10" s="8">
        <v>1</v>
      </c>
      <c r="U10" s="8">
        <v>1</v>
      </c>
      <c r="V10" s="8">
        <v>1</v>
      </c>
      <c r="W10" s="8">
        <v>1</v>
      </c>
      <c r="X10" s="8">
        <v>0</v>
      </c>
      <c r="Y10" s="8">
        <v>2</v>
      </c>
      <c r="Z10" s="8"/>
      <c r="AA10" s="8">
        <v>1</v>
      </c>
      <c r="AB10" s="8">
        <v>1</v>
      </c>
      <c r="AC10" s="8">
        <v>2</v>
      </c>
      <c r="AD10" s="8">
        <v>1</v>
      </c>
      <c r="AE10" s="8">
        <v>1</v>
      </c>
      <c r="AF10" s="8">
        <v>2</v>
      </c>
      <c r="AG10" s="305">
        <f t="shared" si="1"/>
        <v>1.2692307692307692</v>
      </c>
      <c r="AH10" s="642"/>
      <c r="AI10" s="646"/>
      <c r="AJ10" s="4"/>
      <c r="AK10" s="44">
        <v>0.40277777777777801</v>
      </c>
      <c r="AL10" s="45">
        <f t="shared" si="3"/>
        <v>0.75</v>
      </c>
      <c r="AM10" s="46">
        <f t="shared" si="2"/>
        <v>1.25</v>
      </c>
      <c r="AN10" s="46">
        <f t="shared" si="2"/>
        <v>1.25</v>
      </c>
      <c r="AO10" s="46">
        <f t="shared" si="4"/>
        <v>1</v>
      </c>
      <c r="AP10" s="46">
        <f t="shared" si="5"/>
        <v>1.25</v>
      </c>
      <c r="AQ10" s="91">
        <f t="shared" si="6"/>
        <v>2</v>
      </c>
      <c r="AR10" s="67">
        <f t="shared" si="7"/>
        <v>1.25</v>
      </c>
      <c r="AS10" s="658"/>
      <c r="AT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5" ht="21" x14ac:dyDescent="0.15">
      <c r="A11" s="33">
        <v>0.41666666666666702</v>
      </c>
      <c r="B11" s="7">
        <v>2</v>
      </c>
      <c r="C11" s="7">
        <v>3</v>
      </c>
      <c r="D11" s="201"/>
      <c r="E11" s="7"/>
      <c r="F11" s="7">
        <v>2</v>
      </c>
      <c r="G11" s="7">
        <v>2</v>
      </c>
      <c r="H11" s="7">
        <v>2</v>
      </c>
      <c r="I11" s="7">
        <v>1</v>
      </c>
      <c r="J11" s="7">
        <v>1</v>
      </c>
      <c r="K11" s="7">
        <v>2</v>
      </c>
      <c r="L11" s="7"/>
      <c r="M11" s="7">
        <v>3</v>
      </c>
      <c r="N11" s="7">
        <v>2</v>
      </c>
      <c r="O11" s="7">
        <v>2</v>
      </c>
      <c r="P11" s="7">
        <v>2</v>
      </c>
      <c r="Q11" s="7">
        <v>2</v>
      </c>
      <c r="R11" s="7">
        <v>2</v>
      </c>
      <c r="S11" s="7"/>
      <c r="T11" s="7">
        <v>1</v>
      </c>
      <c r="U11" s="7">
        <v>2</v>
      </c>
      <c r="V11" s="7">
        <v>1</v>
      </c>
      <c r="W11" s="7">
        <v>1</v>
      </c>
      <c r="X11" s="7">
        <v>2</v>
      </c>
      <c r="Y11" s="7">
        <v>2</v>
      </c>
      <c r="Z11" s="7"/>
      <c r="AA11" s="7">
        <v>0</v>
      </c>
      <c r="AB11" s="7">
        <v>0</v>
      </c>
      <c r="AC11" s="7">
        <v>1</v>
      </c>
      <c r="AD11" s="7">
        <v>2</v>
      </c>
      <c r="AE11" s="7">
        <v>0</v>
      </c>
      <c r="AF11" s="7">
        <v>2</v>
      </c>
      <c r="AG11" s="306">
        <f t="shared" si="1"/>
        <v>1.6153846153846154</v>
      </c>
      <c r="AH11" s="643">
        <f>AVERAGE(AG11:AG13)*3</f>
        <v>4.5384615384615383</v>
      </c>
      <c r="AI11" s="644">
        <v>5</v>
      </c>
      <c r="AJ11" s="4"/>
      <c r="AK11" s="47">
        <v>0.41666666666666702</v>
      </c>
      <c r="AL11" s="48">
        <f t="shared" si="3"/>
        <v>1.5</v>
      </c>
      <c r="AM11" s="49">
        <f t="shared" si="2"/>
        <v>1.5</v>
      </c>
      <c r="AN11" s="49">
        <f t="shared" si="2"/>
        <v>1.5</v>
      </c>
      <c r="AO11" s="49">
        <f t="shared" si="4"/>
        <v>1.5</v>
      </c>
      <c r="AP11" s="49">
        <f t="shared" si="5"/>
        <v>1.25</v>
      </c>
      <c r="AQ11" s="92">
        <f t="shared" si="6"/>
        <v>2</v>
      </c>
      <c r="AR11" s="65">
        <f t="shared" si="7"/>
        <v>1.5416666666666667</v>
      </c>
      <c r="AS11" s="656">
        <f>SUM(AR11:AR13)</f>
        <v>4.458333333333333</v>
      </c>
      <c r="AT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5" ht="21" x14ac:dyDescent="0.15">
      <c r="A12" s="30">
        <v>0.43055555555555602</v>
      </c>
      <c r="B12" s="9">
        <v>1</v>
      </c>
      <c r="C12" s="9">
        <v>1</v>
      </c>
      <c r="D12" s="199"/>
      <c r="E12" s="9"/>
      <c r="F12" s="9">
        <v>3</v>
      </c>
      <c r="G12" s="9">
        <v>2</v>
      </c>
      <c r="H12" s="9">
        <v>1</v>
      </c>
      <c r="I12" s="9">
        <v>1</v>
      </c>
      <c r="J12" s="9">
        <v>1</v>
      </c>
      <c r="K12" s="9">
        <v>3</v>
      </c>
      <c r="L12" s="9"/>
      <c r="M12" s="9">
        <v>0</v>
      </c>
      <c r="N12" s="9">
        <v>1</v>
      </c>
      <c r="O12" s="9">
        <v>0</v>
      </c>
      <c r="P12" s="9">
        <v>1</v>
      </c>
      <c r="Q12" s="9">
        <v>2</v>
      </c>
      <c r="R12" s="9">
        <v>3</v>
      </c>
      <c r="S12" s="9"/>
      <c r="T12" s="9">
        <v>1</v>
      </c>
      <c r="U12" s="9">
        <v>1</v>
      </c>
      <c r="V12" s="9">
        <v>0</v>
      </c>
      <c r="W12" s="9">
        <v>0</v>
      </c>
      <c r="X12" s="9">
        <v>1</v>
      </c>
      <c r="Y12" s="9">
        <v>2</v>
      </c>
      <c r="Z12" s="9"/>
      <c r="AA12" s="9">
        <v>2</v>
      </c>
      <c r="AB12" s="9">
        <v>1</v>
      </c>
      <c r="AC12" s="9">
        <v>1</v>
      </c>
      <c r="AD12" s="9">
        <v>1</v>
      </c>
      <c r="AE12" s="9">
        <v>2</v>
      </c>
      <c r="AF12" s="9">
        <v>2</v>
      </c>
      <c r="AG12" s="303">
        <f t="shared" si="1"/>
        <v>1.3076923076923077</v>
      </c>
      <c r="AH12" s="641"/>
      <c r="AI12" s="645"/>
      <c r="AJ12" s="4"/>
      <c r="AK12" s="41">
        <v>0.43055555555555602</v>
      </c>
      <c r="AL12" s="42">
        <f t="shared" si="3"/>
        <v>1.5</v>
      </c>
      <c r="AM12" s="43">
        <f t="shared" si="2"/>
        <v>1.25</v>
      </c>
      <c r="AN12" s="43">
        <f t="shared" si="2"/>
        <v>0.5</v>
      </c>
      <c r="AO12" s="43">
        <f t="shared" si="4"/>
        <v>0.75</v>
      </c>
      <c r="AP12" s="43">
        <f t="shared" si="5"/>
        <v>1.5</v>
      </c>
      <c r="AQ12" s="90">
        <f t="shared" si="6"/>
        <v>2.5</v>
      </c>
      <c r="AR12" s="66">
        <f t="shared" si="7"/>
        <v>1.3333333333333333</v>
      </c>
      <c r="AS12" s="657"/>
      <c r="AT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5" ht="21.75" thickBot="1" x14ac:dyDescent="0.2">
      <c r="A13" s="32">
        <v>0.44444444444444497</v>
      </c>
      <c r="B13" s="8">
        <v>2</v>
      </c>
      <c r="C13" s="8">
        <v>2</v>
      </c>
      <c r="D13" s="200"/>
      <c r="E13" s="8"/>
      <c r="F13" s="8">
        <v>2</v>
      </c>
      <c r="G13" s="8">
        <v>3</v>
      </c>
      <c r="H13" s="8">
        <v>1</v>
      </c>
      <c r="I13" s="8">
        <v>1</v>
      </c>
      <c r="J13" s="8">
        <v>0</v>
      </c>
      <c r="K13" s="8">
        <v>3</v>
      </c>
      <c r="L13" s="8"/>
      <c r="M13" s="8">
        <v>2</v>
      </c>
      <c r="N13" s="8">
        <v>1</v>
      </c>
      <c r="O13" s="8">
        <v>1</v>
      </c>
      <c r="P13" s="8">
        <v>2</v>
      </c>
      <c r="Q13" s="8">
        <v>1</v>
      </c>
      <c r="R13" s="8">
        <v>2</v>
      </c>
      <c r="S13" s="8"/>
      <c r="T13" s="8">
        <v>1</v>
      </c>
      <c r="U13" s="8">
        <v>2</v>
      </c>
      <c r="V13" s="8">
        <v>0</v>
      </c>
      <c r="W13" s="8">
        <v>1</v>
      </c>
      <c r="X13" s="8">
        <v>2</v>
      </c>
      <c r="Y13" s="8">
        <v>3</v>
      </c>
      <c r="Z13" s="8"/>
      <c r="AA13" s="8">
        <v>2</v>
      </c>
      <c r="AB13" s="8">
        <v>1</v>
      </c>
      <c r="AC13" s="8">
        <v>1</v>
      </c>
      <c r="AD13" s="8">
        <v>1</v>
      </c>
      <c r="AE13" s="8">
        <v>2</v>
      </c>
      <c r="AF13" s="8">
        <v>3</v>
      </c>
      <c r="AG13" s="305">
        <f t="shared" si="1"/>
        <v>1.6153846153846154</v>
      </c>
      <c r="AH13" s="642"/>
      <c r="AI13" s="646"/>
      <c r="AJ13" s="4"/>
      <c r="AK13" s="44">
        <v>0.44444444444444497</v>
      </c>
      <c r="AL13" s="45">
        <f t="shared" si="3"/>
        <v>1.75</v>
      </c>
      <c r="AM13" s="46">
        <f t="shared" si="2"/>
        <v>1.75</v>
      </c>
      <c r="AN13" s="46">
        <f t="shared" si="2"/>
        <v>0.75</v>
      </c>
      <c r="AO13" s="46">
        <f t="shared" si="4"/>
        <v>1.25</v>
      </c>
      <c r="AP13" s="46">
        <f t="shared" si="5"/>
        <v>1.25</v>
      </c>
      <c r="AQ13" s="91">
        <f t="shared" si="6"/>
        <v>2.75</v>
      </c>
      <c r="AR13" s="67">
        <f t="shared" si="7"/>
        <v>1.5833333333333333</v>
      </c>
      <c r="AS13" s="658"/>
      <c r="AT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5" ht="21" x14ac:dyDescent="0.15">
      <c r="A14" s="33">
        <v>0.45833333333333398</v>
      </c>
      <c r="B14" s="7">
        <v>2</v>
      </c>
      <c r="C14" s="7">
        <v>1</v>
      </c>
      <c r="D14" s="201"/>
      <c r="E14" s="7"/>
      <c r="F14" s="7">
        <v>1</v>
      </c>
      <c r="G14" s="7">
        <v>2</v>
      </c>
      <c r="H14" s="7">
        <v>1</v>
      </c>
      <c r="I14" s="7">
        <v>2</v>
      </c>
      <c r="J14" s="7">
        <v>2</v>
      </c>
      <c r="K14" s="7">
        <v>2</v>
      </c>
      <c r="L14" s="7"/>
      <c r="M14" s="7">
        <v>2</v>
      </c>
      <c r="N14" s="7">
        <v>2</v>
      </c>
      <c r="O14" s="7">
        <v>2</v>
      </c>
      <c r="P14" s="7">
        <v>1</v>
      </c>
      <c r="Q14" s="7">
        <v>1</v>
      </c>
      <c r="R14" s="7">
        <v>2</v>
      </c>
      <c r="S14" s="7"/>
      <c r="T14" s="7">
        <v>1</v>
      </c>
      <c r="U14" s="7">
        <v>2</v>
      </c>
      <c r="V14" s="7">
        <v>2</v>
      </c>
      <c r="W14" s="7">
        <v>1</v>
      </c>
      <c r="X14" s="7">
        <v>2</v>
      </c>
      <c r="Y14" s="7">
        <v>1</v>
      </c>
      <c r="Z14" s="7"/>
      <c r="AA14" s="7">
        <v>1</v>
      </c>
      <c r="AB14" s="7">
        <v>2</v>
      </c>
      <c r="AC14" s="7">
        <v>2</v>
      </c>
      <c r="AD14" s="7">
        <v>2</v>
      </c>
      <c r="AE14" s="7">
        <v>2</v>
      </c>
      <c r="AF14" s="7">
        <v>1</v>
      </c>
      <c r="AG14" s="306">
        <f t="shared" si="1"/>
        <v>1.6153846153846154</v>
      </c>
      <c r="AH14" s="643">
        <f>AVERAGE(AG14:AG16)*3</f>
        <v>3.1538461538461542</v>
      </c>
      <c r="AI14" s="644">
        <v>4.5</v>
      </c>
      <c r="AJ14" s="4"/>
      <c r="AK14" s="47">
        <v>0.45833333333333398</v>
      </c>
      <c r="AL14" s="48">
        <f t="shared" si="3"/>
        <v>1.25</v>
      </c>
      <c r="AM14" s="49">
        <f t="shared" si="2"/>
        <v>2</v>
      </c>
      <c r="AN14" s="49">
        <f t="shared" si="2"/>
        <v>1.75</v>
      </c>
      <c r="AO14" s="49">
        <f t="shared" si="4"/>
        <v>1.5</v>
      </c>
      <c r="AP14" s="49">
        <f t="shared" si="5"/>
        <v>1.75</v>
      </c>
      <c r="AQ14" s="92">
        <f t="shared" si="6"/>
        <v>1.5</v>
      </c>
      <c r="AR14" s="65">
        <f t="shared" si="7"/>
        <v>1.625</v>
      </c>
      <c r="AS14" s="656">
        <f>SUM(AR14:AR16)</f>
        <v>3.166666666666667</v>
      </c>
      <c r="AT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ht="21" x14ac:dyDescent="0.15">
      <c r="A15" s="30">
        <v>0.47222222222222299</v>
      </c>
      <c r="B15" s="9">
        <v>0</v>
      </c>
      <c r="C15" s="9">
        <v>2</v>
      </c>
      <c r="D15" s="199"/>
      <c r="E15" s="9"/>
      <c r="F15" s="9">
        <v>0</v>
      </c>
      <c r="G15" s="9">
        <v>2</v>
      </c>
      <c r="H15" s="9">
        <v>1</v>
      </c>
      <c r="I15" s="9">
        <v>1</v>
      </c>
      <c r="J15" s="9">
        <v>0</v>
      </c>
      <c r="K15" s="9">
        <v>1</v>
      </c>
      <c r="L15" s="9"/>
      <c r="M15" s="9">
        <v>0</v>
      </c>
      <c r="N15" s="9">
        <v>1</v>
      </c>
      <c r="O15" s="9">
        <v>0</v>
      </c>
      <c r="P15" s="9">
        <v>1</v>
      </c>
      <c r="Q15" s="9">
        <v>0</v>
      </c>
      <c r="R15" s="9">
        <v>1</v>
      </c>
      <c r="S15" s="9"/>
      <c r="T15" s="9">
        <v>0</v>
      </c>
      <c r="U15" s="9">
        <v>1</v>
      </c>
      <c r="V15" s="9">
        <v>0</v>
      </c>
      <c r="W15" s="9">
        <v>0</v>
      </c>
      <c r="X15" s="9">
        <v>1</v>
      </c>
      <c r="Y15" s="9">
        <v>1</v>
      </c>
      <c r="Z15" s="9"/>
      <c r="AA15" s="9">
        <v>2</v>
      </c>
      <c r="AB15" s="9">
        <v>0</v>
      </c>
      <c r="AC15" s="9">
        <v>1</v>
      </c>
      <c r="AD15" s="9">
        <v>1</v>
      </c>
      <c r="AE15" s="9">
        <v>1</v>
      </c>
      <c r="AF15" s="9">
        <v>1</v>
      </c>
      <c r="AG15" s="303">
        <f t="shared" si="1"/>
        <v>0.73076923076923073</v>
      </c>
      <c r="AH15" s="641"/>
      <c r="AI15" s="645"/>
      <c r="AJ15" s="4"/>
      <c r="AK15" s="41">
        <v>0.47222222222222299</v>
      </c>
      <c r="AL15" s="42">
        <f t="shared" si="3"/>
        <v>0.5</v>
      </c>
      <c r="AM15" s="43">
        <f t="shared" si="2"/>
        <v>1</v>
      </c>
      <c r="AN15" s="43">
        <f t="shared" si="2"/>
        <v>0.5</v>
      </c>
      <c r="AO15" s="43">
        <f t="shared" si="4"/>
        <v>0.75</v>
      </c>
      <c r="AP15" s="43">
        <f t="shared" si="5"/>
        <v>0.5</v>
      </c>
      <c r="AQ15" s="90">
        <f t="shared" si="6"/>
        <v>1</v>
      </c>
      <c r="AR15" s="66">
        <f t="shared" si="7"/>
        <v>0.70833333333333337</v>
      </c>
      <c r="AS15" s="657"/>
      <c r="AT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ht="21.75" thickBot="1" x14ac:dyDescent="0.2">
      <c r="A16" s="75">
        <v>0.48611111111111099</v>
      </c>
      <c r="B16" s="76">
        <v>1</v>
      </c>
      <c r="C16" s="76">
        <v>0</v>
      </c>
      <c r="D16" s="202"/>
      <c r="E16" s="76"/>
      <c r="F16" s="76">
        <v>0</v>
      </c>
      <c r="G16" s="76">
        <v>1</v>
      </c>
      <c r="H16" s="76">
        <v>1</v>
      </c>
      <c r="I16" s="76">
        <v>0</v>
      </c>
      <c r="J16" s="76">
        <v>0</v>
      </c>
      <c r="K16" s="76">
        <v>2</v>
      </c>
      <c r="L16" s="76"/>
      <c r="M16" s="76">
        <v>1</v>
      </c>
      <c r="N16" s="76">
        <v>1</v>
      </c>
      <c r="O16" s="76">
        <v>0</v>
      </c>
      <c r="P16" s="76">
        <v>0</v>
      </c>
      <c r="Q16" s="76">
        <v>1</v>
      </c>
      <c r="R16" s="76">
        <v>2</v>
      </c>
      <c r="S16" s="76"/>
      <c r="T16" s="76">
        <v>0</v>
      </c>
      <c r="U16" s="76">
        <v>1</v>
      </c>
      <c r="V16" s="76">
        <v>0</v>
      </c>
      <c r="W16" s="76">
        <v>0</v>
      </c>
      <c r="X16" s="76">
        <v>0</v>
      </c>
      <c r="Y16" s="76">
        <v>2</v>
      </c>
      <c r="Z16" s="76"/>
      <c r="AA16" s="76">
        <v>2</v>
      </c>
      <c r="AB16" s="76">
        <v>2</v>
      </c>
      <c r="AC16" s="76">
        <v>0</v>
      </c>
      <c r="AD16" s="76">
        <v>1</v>
      </c>
      <c r="AE16" s="76">
        <v>1</v>
      </c>
      <c r="AF16" s="76">
        <v>2</v>
      </c>
      <c r="AG16" s="307">
        <f t="shared" si="1"/>
        <v>0.80769230769230771</v>
      </c>
      <c r="AH16" s="650"/>
      <c r="AI16" s="659"/>
      <c r="AJ16" s="4"/>
      <c r="AK16" s="143">
        <v>0.48611111111111099</v>
      </c>
      <c r="AL16" s="81">
        <f t="shared" si="3"/>
        <v>0.75</v>
      </c>
      <c r="AM16" s="82">
        <f t="shared" si="2"/>
        <v>1.25</v>
      </c>
      <c r="AN16" s="82">
        <f t="shared" si="2"/>
        <v>0.25</v>
      </c>
      <c r="AO16" s="82">
        <f t="shared" si="4"/>
        <v>0.25</v>
      </c>
      <c r="AP16" s="82">
        <f t="shared" si="5"/>
        <v>0.5</v>
      </c>
      <c r="AQ16" s="94">
        <f t="shared" si="6"/>
        <v>2</v>
      </c>
      <c r="AR16" s="162">
        <f t="shared" si="7"/>
        <v>0.83333333333333337</v>
      </c>
      <c r="AS16" s="660"/>
      <c r="AT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ht="21" x14ac:dyDescent="0.15">
      <c r="A18" s="72">
        <v>0.66666666666666796</v>
      </c>
      <c r="B18" s="73">
        <v>2</v>
      </c>
      <c r="C18" s="73">
        <v>2</v>
      </c>
      <c r="D18" s="73"/>
      <c r="E18" s="73"/>
      <c r="F18" s="73">
        <v>2</v>
      </c>
      <c r="G18" s="73">
        <v>2</v>
      </c>
      <c r="H18" s="73">
        <v>3</v>
      </c>
      <c r="I18" s="73">
        <v>2</v>
      </c>
      <c r="J18" s="73">
        <v>2</v>
      </c>
      <c r="K18" s="73"/>
      <c r="L18" s="73"/>
      <c r="M18" s="73">
        <v>3</v>
      </c>
      <c r="N18" s="73">
        <v>3</v>
      </c>
      <c r="O18" s="73">
        <v>1</v>
      </c>
      <c r="P18" s="73">
        <v>2</v>
      </c>
      <c r="Q18" s="73">
        <v>2</v>
      </c>
      <c r="R18" s="73"/>
      <c r="S18" s="73"/>
      <c r="T18" s="73">
        <v>3</v>
      </c>
      <c r="U18" s="73">
        <v>2</v>
      </c>
      <c r="V18" s="73">
        <v>1</v>
      </c>
      <c r="W18" s="73">
        <v>2</v>
      </c>
      <c r="X18" s="73">
        <v>1</v>
      </c>
      <c r="Y18" s="73"/>
      <c r="Z18" s="73"/>
      <c r="AA18" s="73">
        <v>2</v>
      </c>
      <c r="AB18" s="73">
        <v>0</v>
      </c>
      <c r="AC18" s="73">
        <v>1</v>
      </c>
      <c r="AD18" s="73">
        <v>2</v>
      </c>
      <c r="AE18" s="73">
        <v>2</v>
      </c>
      <c r="AF18" s="73"/>
      <c r="AG18" s="309">
        <f t="shared" ref="AG18:AG29" si="8">AVERAGE(B18:AF18)</f>
        <v>1.9090909090909092</v>
      </c>
      <c r="AH18" s="640">
        <f>AVERAGE(AG18:AG20)*3</f>
        <v>3.1818181818181817</v>
      </c>
      <c r="AI18" s="661">
        <v>5</v>
      </c>
      <c r="AJ18" s="4"/>
      <c r="AK18" s="38">
        <v>0.66666666666666796</v>
      </c>
      <c r="AL18" s="39">
        <f>AVERAGE(F18,M18,T18,AA18)</f>
        <v>2.5</v>
      </c>
      <c r="AM18" s="40">
        <f t="shared" ref="AM18:AM31" si="9">AVERAGE(G18,N18,U18,AB18)</f>
        <v>1.75</v>
      </c>
      <c r="AN18" s="40">
        <f>AVERAGE(H18,O18,V18,AC18)</f>
        <v>1.5</v>
      </c>
      <c r="AO18" s="40">
        <f>AVERAGE(B18,I18,P18,W18,AD18)</f>
        <v>2</v>
      </c>
      <c r="AP18" s="40">
        <f>AVERAGE(C18,J18,Q18,X18,AE18)</f>
        <v>1.8</v>
      </c>
      <c r="AQ18" s="95"/>
      <c r="AR18" s="66">
        <f>AVERAGE(AL18:AP18)</f>
        <v>1.9100000000000001</v>
      </c>
      <c r="AS18" s="662">
        <f>SUM(AR18:AR20)</f>
        <v>3.21</v>
      </c>
      <c r="AT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ht="21" x14ac:dyDescent="0.15">
      <c r="A19" s="30">
        <v>0.68055555555555702</v>
      </c>
      <c r="B19" s="9">
        <v>1</v>
      </c>
      <c r="C19" s="9">
        <v>0</v>
      </c>
      <c r="D19" s="9"/>
      <c r="E19" s="9"/>
      <c r="F19" s="9">
        <v>0</v>
      </c>
      <c r="G19" s="9">
        <v>1</v>
      </c>
      <c r="H19" s="9">
        <v>1</v>
      </c>
      <c r="I19" s="9">
        <v>1</v>
      </c>
      <c r="J19" s="9">
        <v>0</v>
      </c>
      <c r="K19" s="9"/>
      <c r="L19" s="9"/>
      <c r="M19" s="9">
        <v>0</v>
      </c>
      <c r="N19" s="9">
        <v>1</v>
      </c>
      <c r="O19" s="9">
        <v>2</v>
      </c>
      <c r="P19" s="9">
        <v>0</v>
      </c>
      <c r="Q19" s="9">
        <v>1</v>
      </c>
      <c r="R19" s="9"/>
      <c r="S19" s="9"/>
      <c r="T19" s="9">
        <v>0</v>
      </c>
      <c r="U19" s="9">
        <v>0</v>
      </c>
      <c r="V19" s="9">
        <v>1</v>
      </c>
      <c r="W19" s="9">
        <v>3</v>
      </c>
      <c r="X19" s="9">
        <v>0</v>
      </c>
      <c r="Y19" s="9"/>
      <c r="Z19" s="9"/>
      <c r="AA19" s="9">
        <v>2</v>
      </c>
      <c r="AB19" s="9">
        <v>1</v>
      </c>
      <c r="AC19" s="9">
        <v>1</v>
      </c>
      <c r="AD19" s="9">
        <v>1</v>
      </c>
      <c r="AE19" s="9">
        <v>0</v>
      </c>
      <c r="AF19" s="9"/>
      <c r="AG19" s="303">
        <f t="shared" si="8"/>
        <v>0.77272727272727271</v>
      </c>
      <c r="AH19" s="641"/>
      <c r="AI19" s="645"/>
      <c r="AJ19" s="4"/>
      <c r="AK19" s="41">
        <v>0.68055555555555702</v>
      </c>
      <c r="AL19" s="42">
        <f t="shared" ref="AL19:AL31" si="10">AVERAGE(F19,M19,T19,AA19)</f>
        <v>0.5</v>
      </c>
      <c r="AM19" s="43">
        <f t="shared" si="9"/>
        <v>0.75</v>
      </c>
      <c r="AN19" s="43">
        <f t="shared" ref="AN19:AN31" si="11">AVERAGE(H19,O19,V19,AC19)</f>
        <v>1.25</v>
      </c>
      <c r="AO19" s="43">
        <f t="shared" ref="AO19:AO31" si="12">AVERAGE(I19,P19,W19,AD19)</f>
        <v>1.25</v>
      </c>
      <c r="AP19" s="43">
        <f t="shared" ref="AP19:AP31" si="13">AVERAGE(J19,Q19,X19,AE19)</f>
        <v>0.25</v>
      </c>
      <c r="AQ19" s="90"/>
      <c r="AR19" s="66">
        <f>AVERAGE(AL19:AP19)</f>
        <v>0.8</v>
      </c>
      <c r="AS19" s="662"/>
      <c r="AT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ht="21.75" thickBot="1" x14ac:dyDescent="0.2">
      <c r="A20" s="32">
        <v>0.69444444444444597</v>
      </c>
      <c r="B20" s="8">
        <v>0</v>
      </c>
      <c r="C20" s="8">
        <v>1</v>
      </c>
      <c r="D20" s="8"/>
      <c r="E20" s="8"/>
      <c r="F20" s="8">
        <v>0</v>
      </c>
      <c r="G20" s="8">
        <v>0</v>
      </c>
      <c r="H20" s="8">
        <v>1</v>
      </c>
      <c r="I20" s="8">
        <v>0</v>
      </c>
      <c r="J20" s="8">
        <v>1</v>
      </c>
      <c r="K20" s="8"/>
      <c r="L20" s="8"/>
      <c r="M20" s="8">
        <v>0</v>
      </c>
      <c r="N20" s="8">
        <v>2</v>
      </c>
      <c r="O20" s="8">
        <v>0</v>
      </c>
      <c r="P20" s="8">
        <v>0</v>
      </c>
      <c r="Q20" s="8">
        <v>1</v>
      </c>
      <c r="R20" s="8"/>
      <c r="S20" s="8"/>
      <c r="T20" s="8">
        <v>0</v>
      </c>
      <c r="U20" s="8">
        <v>1</v>
      </c>
      <c r="V20" s="8">
        <v>0</v>
      </c>
      <c r="W20" s="8">
        <v>2</v>
      </c>
      <c r="X20" s="8">
        <v>1</v>
      </c>
      <c r="Y20" s="8"/>
      <c r="Z20" s="8"/>
      <c r="AA20" s="8">
        <v>0</v>
      </c>
      <c r="AB20" s="8">
        <v>0</v>
      </c>
      <c r="AC20" s="8">
        <v>0</v>
      </c>
      <c r="AD20" s="8">
        <v>1</v>
      </c>
      <c r="AE20" s="8">
        <v>0</v>
      </c>
      <c r="AF20" s="8"/>
      <c r="AG20" s="310">
        <f t="shared" si="8"/>
        <v>0.5</v>
      </c>
      <c r="AH20" s="642"/>
      <c r="AI20" s="646"/>
      <c r="AJ20" s="4"/>
      <c r="AK20" s="44">
        <v>0.69444444444444597</v>
      </c>
      <c r="AL20" s="45">
        <f t="shared" si="10"/>
        <v>0</v>
      </c>
      <c r="AM20" s="46">
        <f t="shared" si="9"/>
        <v>0.75</v>
      </c>
      <c r="AN20" s="46">
        <f t="shared" si="11"/>
        <v>0.25</v>
      </c>
      <c r="AO20" s="46">
        <f t="shared" si="12"/>
        <v>0.75</v>
      </c>
      <c r="AP20" s="46">
        <f t="shared" si="13"/>
        <v>0.75</v>
      </c>
      <c r="AQ20" s="91"/>
      <c r="AR20" s="67">
        <f t="shared" ref="AR20:AR31" si="14">AVERAGE(AL20:AP20)</f>
        <v>0.5</v>
      </c>
      <c r="AS20" s="663"/>
      <c r="AT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ht="21" x14ac:dyDescent="0.15">
      <c r="A21" s="33">
        <v>0.70833333333333504</v>
      </c>
      <c r="B21" s="7">
        <v>1</v>
      </c>
      <c r="C21" s="7">
        <v>2</v>
      </c>
      <c r="D21" s="7"/>
      <c r="E21" s="7"/>
      <c r="F21" s="7">
        <v>1</v>
      </c>
      <c r="G21" s="7">
        <v>2</v>
      </c>
      <c r="H21" s="7">
        <v>2</v>
      </c>
      <c r="I21" s="7">
        <v>2</v>
      </c>
      <c r="J21" s="7">
        <v>1</v>
      </c>
      <c r="K21" s="7"/>
      <c r="L21" s="7"/>
      <c r="M21" s="7">
        <v>2</v>
      </c>
      <c r="N21" s="7">
        <v>2</v>
      </c>
      <c r="O21" s="7">
        <v>0</v>
      </c>
      <c r="P21" s="7">
        <v>0</v>
      </c>
      <c r="Q21" s="7">
        <v>0</v>
      </c>
      <c r="R21" s="7"/>
      <c r="S21" s="7"/>
      <c r="T21" s="7">
        <v>0</v>
      </c>
      <c r="U21" s="7">
        <v>0</v>
      </c>
      <c r="V21" s="7">
        <v>0</v>
      </c>
      <c r="W21" s="7">
        <v>3</v>
      </c>
      <c r="X21" s="7">
        <v>2</v>
      </c>
      <c r="Y21" s="7"/>
      <c r="Z21" s="7"/>
      <c r="AA21" s="7">
        <v>0</v>
      </c>
      <c r="AB21" s="7">
        <v>0</v>
      </c>
      <c r="AC21" s="7">
        <v>2</v>
      </c>
      <c r="AD21" s="7">
        <v>0</v>
      </c>
      <c r="AE21" s="7">
        <v>2</v>
      </c>
      <c r="AF21" s="7"/>
      <c r="AG21" s="302">
        <f t="shared" si="8"/>
        <v>1.0909090909090908</v>
      </c>
      <c r="AH21" s="643">
        <f>AVERAGE(AG21:AG23)*3</f>
        <v>4.1818181818181817</v>
      </c>
      <c r="AI21" s="644">
        <v>4.5</v>
      </c>
      <c r="AJ21" s="4"/>
      <c r="AK21" s="47">
        <v>0.70833333333333504</v>
      </c>
      <c r="AL21" s="48">
        <f t="shared" si="10"/>
        <v>0.75</v>
      </c>
      <c r="AM21" s="49">
        <f t="shared" si="9"/>
        <v>1</v>
      </c>
      <c r="AN21" s="49">
        <f t="shared" si="11"/>
        <v>1</v>
      </c>
      <c r="AO21" s="49">
        <f t="shared" si="12"/>
        <v>1.25</v>
      </c>
      <c r="AP21" s="49">
        <f t="shared" si="13"/>
        <v>1.25</v>
      </c>
      <c r="AQ21" s="92"/>
      <c r="AR21" s="65">
        <f t="shared" si="14"/>
        <v>1.05</v>
      </c>
      <c r="AS21" s="656">
        <f>SUM(AR21:AR23)</f>
        <v>4.1500000000000004</v>
      </c>
      <c r="AT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ht="21" x14ac:dyDescent="0.15">
      <c r="A22" s="30">
        <v>0.72222222222222399</v>
      </c>
      <c r="B22" s="9">
        <v>2</v>
      </c>
      <c r="C22" s="9">
        <v>2</v>
      </c>
      <c r="D22" s="9"/>
      <c r="E22" s="9"/>
      <c r="F22" s="9">
        <v>0</v>
      </c>
      <c r="G22" s="9">
        <v>0</v>
      </c>
      <c r="H22" s="9">
        <v>3</v>
      </c>
      <c r="I22" s="9">
        <v>3</v>
      </c>
      <c r="J22" s="9">
        <v>2</v>
      </c>
      <c r="K22" s="9"/>
      <c r="L22" s="9"/>
      <c r="M22" s="9">
        <v>2</v>
      </c>
      <c r="N22" s="9">
        <v>2</v>
      </c>
      <c r="O22" s="9">
        <v>3</v>
      </c>
      <c r="P22" s="9">
        <v>2</v>
      </c>
      <c r="Q22" s="9">
        <v>2</v>
      </c>
      <c r="R22" s="9"/>
      <c r="S22" s="9"/>
      <c r="T22" s="9">
        <v>2</v>
      </c>
      <c r="U22" s="9">
        <v>1</v>
      </c>
      <c r="V22" s="9">
        <v>0</v>
      </c>
      <c r="W22" s="9">
        <v>2</v>
      </c>
      <c r="X22" s="9">
        <v>2</v>
      </c>
      <c r="Y22" s="9"/>
      <c r="Z22" s="9"/>
      <c r="AA22" s="9">
        <v>1</v>
      </c>
      <c r="AB22" s="9">
        <v>2</v>
      </c>
      <c r="AC22" s="9">
        <v>0</v>
      </c>
      <c r="AD22" s="9">
        <v>2</v>
      </c>
      <c r="AE22" s="9">
        <v>3</v>
      </c>
      <c r="AF22" s="9"/>
      <c r="AG22" s="303">
        <f t="shared" si="8"/>
        <v>1.7272727272727273</v>
      </c>
      <c r="AH22" s="641"/>
      <c r="AI22" s="645"/>
      <c r="AJ22" s="4"/>
      <c r="AK22" s="41">
        <v>0.72222222222222399</v>
      </c>
      <c r="AL22" s="42">
        <f t="shared" si="10"/>
        <v>1.25</v>
      </c>
      <c r="AM22" s="43">
        <f t="shared" si="9"/>
        <v>1.25</v>
      </c>
      <c r="AN22" s="43">
        <f t="shared" si="11"/>
        <v>1.5</v>
      </c>
      <c r="AO22" s="43">
        <f t="shared" si="12"/>
        <v>2.25</v>
      </c>
      <c r="AP22" s="43">
        <f t="shared" si="13"/>
        <v>2.25</v>
      </c>
      <c r="AQ22" s="90"/>
      <c r="AR22" s="66">
        <f t="shared" si="14"/>
        <v>1.7</v>
      </c>
      <c r="AS22" s="657"/>
      <c r="AT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ht="21.75" thickBot="1" x14ac:dyDescent="0.2">
      <c r="A23" s="32">
        <v>0.73611111111111305</v>
      </c>
      <c r="B23" s="8">
        <v>1</v>
      </c>
      <c r="C23" s="8">
        <v>1</v>
      </c>
      <c r="D23" s="8"/>
      <c r="E23" s="8"/>
      <c r="F23" s="8">
        <v>0</v>
      </c>
      <c r="G23" s="8">
        <v>0</v>
      </c>
      <c r="H23" s="8">
        <v>1</v>
      </c>
      <c r="I23" s="8">
        <v>2</v>
      </c>
      <c r="J23" s="8">
        <v>2</v>
      </c>
      <c r="K23" s="8"/>
      <c r="L23" s="8"/>
      <c r="M23" s="8">
        <v>2</v>
      </c>
      <c r="N23" s="8">
        <v>0</v>
      </c>
      <c r="O23" s="8">
        <v>2</v>
      </c>
      <c r="P23" s="8">
        <v>2</v>
      </c>
      <c r="Q23" s="8">
        <v>2</v>
      </c>
      <c r="R23" s="8"/>
      <c r="S23" s="8"/>
      <c r="T23" s="8">
        <v>1</v>
      </c>
      <c r="U23" s="8">
        <v>1</v>
      </c>
      <c r="V23" s="8">
        <v>1</v>
      </c>
      <c r="W23" s="8">
        <v>2</v>
      </c>
      <c r="X23" s="8">
        <v>2</v>
      </c>
      <c r="Y23" s="8"/>
      <c r="Z23" s="8"/>
      <c r="AA23" s="8">
        <v>2</v>
      </c>
      <c r="AB23" s="8">
        <v>2</v>
      </c>
      <c r="AC23" s="8">
        <v>2</v>
      </c>
      <c r="AD23" s="8">
        <v>0</v>
      </c>
      <c r="AE23" s="8">
        <v>2</v>
      </c>
      <c r="AF23" s="8"/>
      <c r="AG23" s="305">
        <f t="shared" si="8"/>
        <v>1.3636363636363635</v>
      </c>
      <c r="AH23" s="642"/>
      <c r="AI23" s="646"/>
      <c r="AJ23" s="4"/>
      <c r="AK23" s="44">
        <v>0.73611111111111305</v>
      </c>
      <c r="AL23" s="45">
        <f t="shared" si="10"/>
        <v>1.25</v>
      </c>
      <c r="AM23" s="46">
        <f t="shared" si="9"/>
        <v>0.75</v>
      </c>
      <c r="AN23" s="46">
        <f t="shared" si="11"/>
        <v>1.5</v>
      </c>
      <c r="AO23" s="46">
        <f t="shared" si="12"/>
        <v>1.5</v>
      </c>
      <c r="AP23" s="46">
        <f t="shared" si="13"/>
        <v>2</v>
      </c>
      <c r="AQ23" s="91"/>
      <c r="AR23" s="67">
        <f t="shared" si="14"/>
        <v>1.4</v>
      </c>
      <c r="AS23" s="658"/>
      <c r="AT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ht="21" x14ac:dyDescent="0.15">
      <c r="A24" s="33">
        <v>0.750000000000002</v>
      </c>
      <c r="B24" s="7">
        <v>1</v>
      </c>
      <c r="C24" s="7">
        <v>1</v>
      </c>
      <c r="D24" s="7"/>
      <c r="E24" s="7"/>
      <c r="F24" s="7">
        <v>0</v>
      </c>
      <c r="G24" s="7">
        <v>1</v>
      </c>
      <c r="H24" s="7">
        <v>1</v>
      </c>
      <c r="I24" s="7">
        <v>1</v>
      </c>
      <c r="J24" s="7">
        <v>2</v>
      </c>
      <c r="K24" s="7"/>
      <c r="L24" s="7"/>
      <c r="M24" s="7">
        <v>2</v>
      </c>
      <c r="N24" s="7">
        <v>1</v>
      </c>
      <c r="O24" s="7">
        <v>2</v>
      </c>
      <c r="P24" s="7">
        <v>2</v>
      </c>
      <c r="Q24" s="7">
        <v>2</v>
      </c>
      <c r="R24" s="7"/>
      <c r="S24" s="7"/>
      <c r="T24" s="7">
        <v>2</v>
      </c>
      <c r="U24" s="7">
        <v>2</v>
      </c>
      <c r="V24" s="7">
        <v>1</v>
      </c>
      <c r="W24" s="7">
        <v>0</v>
      </c>
      <c r="X24" s="7">
        <v>2</v>
      </c>
      <c r="Y24" s="7"/>
      <c r="Z24" s="7"/>
      <c r="AA24" s="7">
        <v>3</v>
      </c>
      <c r="AB24" s="7">
        <v>3</v>
      </c>
      <c r="AC24" s="7">
        <v>1</v>
      </c>
      <c r="AD24" s="7">
        <v>0</v>
      </c>
      <c r="AE24" s="7">
        <v>1</v>
      </c>
      <c r="AF24" s="7"/>
      <c r="AG24" s="306">
        <f t="shared" si="8"/>
        <v>1.4090909090909092</v>
      </c>
      <c r="AH24" s="643">
        <f>AVERAGE(AG24:AG26)*3</f>
        <v>4.6363636363636367</v>
      </c>
      <c r="AI24" s="644">
        <v>5.5</v>
      </c>
      <c r="AJ24" s="4"/>
      <c r="AK24" s="47">
        <v>0.750000000000002</v>
      </c>
      <c r="AL24" s="48">
        <f t="shared" si="10"/>
        <v>1.75</v>
      </c>
      <c r="AM24" s="49">
        <f t="shared" si="9"/>
        <v>1.75</v>
      </c>
      <c r="AN24" s="49">
        <f t="shared" si="11"/>
        <v>1.25</v>
      </c>
      <c r="AO24" s="49">
        <f t="shared" si="12"/>
        <v>0.75</v>
      </c>
      <c r="AP24" s="49">
        <f t="shared" si="13"/>
        <v>1.75</v>
      </c>
      <c r="AQ24" s="92"/>
      <c r="AR24" s="65">
        <f t="shared" si="14"/>
        <v>1.45</v>
      </c>
      <c r="AS24" s="656">
        <f>SUM(AR24:AR26)</f>
        <v>4.9000000000000004</v>
      </c>
      <c r="AT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ht="21" x14ac:dyDescent="0.15">
      <c r="A25" s="30">
        <v>0.76388888888888995</v>
      </c>
      <c r="B25" s="9">
        <v>1</v>
      </c>
      <c r="C25" s="9">
        <v>0</v>
      </c>
      <c r="D25" s="9"/>
      <c r="E25" s="9"/>
      <c r="F25" s="9">
        <v>0</v>
      </c>
      <c r="G25" s="9">
        <v>1</v>
      </c>
      <c r="H25" s="9">
        <v>2</v>
      </c>
      <c r="I25" s="9">
        <v>2</v>
      </c>
      <c r="J25" s="9">
        <v>1</v>
      </c>
      <c r="K25" s="9"/>
      <c r="L25" s="9"/>
      <c r="M25" s="9">
        <v>1</v>
      </c>
      <c r="N25" s="9">
        <v>1</v>
      </c>
      <c r="O25" s="9">
        <v>1</v>
      </c>
      <c r="P25" s="9">
        <v>2</v>
      </c>
      <c r="Q25" s="9">
        <v>2</v>
      </c>
      <c r="R25" s="9"/>
      <c r="S25" s="9"/>
      <c r="T25" s="9">
        <v>2</v>
      </c>
      <c r="U25" s="9">
        <v>2</v>
      </c>
      <c r="V25" s="9">
        <v>2</v>
      </c>
      <c r="W25" s="9">
        <v>2</v>
      </c>
      <c r="X25" s="9">
        <v>3</v>
      </c>
      <c r="Y25" s="9"/>
      <c r="Z25" s="9"/>
      <c r="AA25" s="9">
        <v>2</v>
      </c>
      <c r="AB25" s="9">
        <v>1</v>
      </c>
      <c r="AC25" s="9">
        <v>0</v>
      </c>
      <c r="AD25" s="9">
        <v>2</v>
      </c>
      <c r="AE25" s="9">
        <v>1</v>
      </c>
      <c r="AF25" s="9"/>
      <c r="AG25" s="303">
        <f t="shared" si="8"/>
        <v>1.4090909090909092</v>
      </c>
      <c r="AH25" s="641"/>
      <c r="AI25" s="645"/>
      <c r="AJ25" s="4"/>
      <c r="AK25" s="41">
        <v>0.76388888888888995</v>
      </c>
      <c r="AL25" s="42">
        <f t="shared" si="10"/>
        <v>1.25</v>
      </c>
      <c r="AM25" s="43">
        <f t="shared" si="9"/>
        <v>1.25</v>
      </c>
      <c r="AN25" s="43">
        <f t="shared" si="11"/>
        <v>1.25</v>
      </c>
      <c r="AO25" s="43">
        <f t="shared" si="12"/>
        <v>2</v>
      </c>
      <c r="AP25" s="43">
        <f t="shared" si="13"/>
        <v>1.75</v>
      </c>
      <c r="AQ25" s="90"/>
      <c r="AR25" s="66">
        <f t="shared" si="14"/>
        <v>1.5</v>
      </c>
      <c r="AS25" s="657"/>
      <c r="AT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ht="21.75" thickBot="1" x14ac:dyDescent="0.2">
      <c r="A26" s="32">
        <v>0.77777777777777901</v>
      </c>
      <c r="B26" s="8">
        <v>1</v>
      </c>
      <c r="C26" s="8">
        <v>0</v>
      </c>
      <c r="D26" s="8"/>
      <c r="E26" s="8"/>
      <c r="F26" s="8">
        <v>1</v>
      </c>
      <c r="G26" s="8">
        <v>2</v>
      </c>
      <c r="H26" s="8">
        <v>2</v>
      </c>
      <c r="I26" s="8">
        <v>2</v>
      </c>
      <c r="J26" s="8">
        <v>3</v>
      </c>
      <c r="K26" s="8"/>
      <c r="L26" s="8"/>
      <c r="M26" s="8">
        <v>1</v>
      </c>
      <c r="N26" s="8">
        <v>3</v>
      </c>
      <c r="O26" s="8">
        <v>2</v>
      </c>
      <c r="P26" s="8">
        <v>1</v>
      </c>
      <c r="Q26" s="8">
        <v>2</v>
      </c>
      <c r="R26" s="8"/>
      <c r="S26" s="8"/>
      <c r="T26" s="8">
        <v>2</v>
      </c>
      <c r="U26" s="8">
        <v>3</v>
      </c>
      <c r="V26" s="8">
        <v>3</v>
      </c>
      <c r="W26" s="8">
        <v>2</v>
      </c>
      <c r="X26" s="8">
        <v>1</v>
      </c>
      <c r="Y26" s="8"/>
      <c r="Z26" s="8"/>
      <c r="AA26" s="8">
        <v>2</v>
      </c>
      <c r="AB26" s="8">
        <v>2</v>
      </c>
      <c r="AC26" s="8">
        <v>2</v>
      </c>
      <c r="AD26" s="8">
        <v>1</v>
      </c>
      <c r="AE26" s="8">
        <v>2</v>
      </c>
      <c r="AF26" s="8"/>
      <c r="AG26" s="305">
        <f t="shared" si="8"/>
        <v>1.8181818181818181</v>
      </c>
      <c r="AH26" s="642"/>
      <c r="AI26" s="646"/>
      <c r="AJ26" s="4"/>
      <c r="AK26" s="50">
        <v>0.77777777777777901</v>
      </c>
      <c r="AL26" s="51">
        <f t="shared" si="10"/>
        <v>1.5</v>
      </c>
      <c r="AM26" s="52">
        <f t="shared" si="9"/>
        <v>2.5</v>
      </c>
      <c r="AN26" s="52">
        <f t="shared" si="11"/>
        <v>2.25</v>
      </c>
      <c r="AO26" s="52">
        <f t="shared" si="12"/>
        <v>1.5</v>
      </c>
      <c r="AP26" s="52">
        <f t="shared" si="13"/>
        <v>2</v>
      </c>
      <c r="AQ26" s="96"/>
      <c r="AR26" s="67">
        <f t="shared" si="14"/>
        <v>1.95</v>
      </c>
      <c r="AS26" s="658"/>
      <c r="AT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ht="21" x14ac:dyDescent="0.15">
      <c r="A27" s="33">
        <v>0.79166666666666796</v>
      </c>
      <c r="B27" s="7">
        <v>1</v>
      </c>
      <c r="C27" s="7">
        <v>2</v>
      </c>
      <c r="D27" s="7"/>
      <c r="E27" s="7"/>
      <c r="F27" s="7">
        <v>2</v>
      </c>
      <c r="G27" s="7">
        <v>1</v>
      </c>
      <c r="H27" s="7">
        <v>2</v>
      </c>
      <c r="I27" s="7">
        <v>3</v>
      </c>
      <c r="J27" s="7">
        <v>2</v>
      </c>
      <c r="K27" s="7"/>
      <c r="L27" s="7"/>
      <c r="M27" s="7">
        <v>2</v>
      </c>
      <c r="N27" s="7">
        <v>2</v>
      </c>
      <c r="O27" s="7">
        <v>1</v>
      </c>
      <c r="P27" s="7">
        <v>1</v>
      </c>
      <c r="Q27" s="7">
        <v>2</v>
      </c>
      <c r="R27" s="7"/>
      <c r="S27" s="7"/>
      <c r="T27" s="7">
        <v>2</v>
      </c>
      <c r="U27" s="7">
        <v>2</v>
      </c>
      <c r="V27" s="7">
        <v>3</v>
      </c>
      <c r="W27" s="7">
        <v>2</v>
      </c>
      <c r="X27" s="7">
        <v>2</v>
      </c>
      <c r="Y27" s="7"/>
      <c r="Z27" s="7"/>
      <c r="AA27" s="7">
        <v>3</v>
      </c>
      <c r="AB27" s="7">
        <v>2</v>
      </c>
      <c r="AC27" s="7">
        <v>3</v>
      </c>
      <c r="AD27" s="7">
        <v>3</v>
      </c>
      <c r="AE27" s="7">
        <v>2</v>
      </c>
      <c r="AF27" s="7"/>
      <c r="AG27" s="306">
        <f t="shared" si="8"/>
        <v>2.0454545454545454</v>
      </c>
      <c r="AH27" s="643">
        <f>AVERAGE(AG27:AG29)*3</f>
        <v>5.4090909090909092</v>
      </c>
      <c r="AI27" s="644">
        <v>5.5</v>
      </c>
      <c r="AJ27" s="4"/>
      <c r="AK27" s="38">
        <v>0.79166666666666796</v>
      </c>
      <c r="AL27" s="39">
        <f t="shared" si="10"/>
        <v>2.25</v>
      </c>
      <c r="AM27" s="40">
        <f t="shared" si="9"/>
        <v>1.75</v>
      </c>
      <c r="AN27" s="40">
        <f t="shared" si="11"/>
        <v>2.25</v>
      </c>
      <c r="AO27" s="40">
        <f t="shared" si="12"/>
        <v>2.25</v>
      </c>
      <c r="AP27" s="40">
        <f t="shared" si="13"/>
        <v>2</v>
      </c>
      <c r="AQ27" s="53"/>
      <c r="AR27" s="64">
        <f t="shared" si="14"/>
        <v>2.1</v>
      </c>
      <c r="AS27" s="669">
        <f>SUM(AR27:AR29)</f>
        <v>5.4</v>
      </c>
      <c r="AT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ht="21" x14ac:dyDescent="0.15">
      <c r="A28" s="30">
        <v>0.80555555555555702</v>
      </c>
      <c r="B28" s="9">
        <v>2</v>
      </c>
      <c r="C28" s="9">
        <v>2</v>
      </c>
      <c r="D28" s="9"/>
      <c r="E28" s="9"/>
      <c r="F28" s="9">
        <v>1</v>
      </c>
      <c r="G28" s="9">
        <v>2</v>
      </c>
      <c r="H28" s="9">
        <v>2</v>
      </c>
      <c r="I28" s="9">
        <v>2</v>
      </c>
      <c r="J28" s="9">
        <v>2</v>
      </c>
      <c r="K28" s="9"/>
      <c r="L28" s="9"/>
      <c r="M28" s="9">
        <v>2</v>
      </c>
      <c r="N28" s="9">
        <v>2</v>
      </c>
      <c r="O28" s="9">
        <v>0</v>
      </c>
      <c r="P28" s="9">
        <v>1</v>
      </c>
      <c r="Q28" s="9">
        <v>2</v>
      </c>
      <c r="R28" s="9"/>
      <c r="S28" s="9"/>
      <c r="T28" s="9">
        <v>1</v>
      </c>
      <c r="U28" s="9">
        <v>2</v>
      </c>
      <c r="V28" s="9">
        <v>2</v>
      </c>
      <c r="W28" s="9">
        <v>2</v>
      </c>
      <c r="X28" s="9">
        <v>2</v>
      </c>
      <c r="Y28" s="9"/>
      <c r="Z28" s="9"/>
      <c r="AA28" s="9">
        <v>2</v>
      </c>
      <c r="AB28" s="9">
        <v>2</v>
      </c>
      <c r="AC28" s="9">
        <v>2</v>
      </c>
      <c r="AD28" s="9">
        <v>1</v>
      </c>
      <c r="AE28" s="9">
        <v>2</v>
      </c>
      <c r="AF28" s="9"/>
      <c r="AG28" s="303">
        <f t="shared" si="8"/>
        <v>1.7272727272727273</v>
      </c>
      <c r="AH28" s="641"/>
      <c r="AI28" s="645"/>
      <c r="AJ28" s="4"/>
      <c r="AK28" s="41">
        <v>0.80555555555555702</v>
      </c>
      <c r="AL28" s="42">
        <f t="shared" si="10"/>
        <v>1.5</v>
      </c>
      <c r="AM28" s="43">
        <f t="shared" si="9"/>
        <v>2</v>
      </c>
      <c r="AN28" s="43">
        <f t="shared" si="11"/>
        <v>1.5</v>
      </c>
      <c r="AO28" s="43">
        <f t="shared" si="12"/>
        <v>1.5</v>
      </c>
      <c r="AP28" s="43">
        <f t="shared" si="13"/>
        <v>2</v>
      </c>
      <c r="AQ28" s="54"/>
      <c r="AR28" s="64">
        <f t="shared" si="14"/>
        <v>1.7</v>
      </c>
      <c r="AS28" s="662"/>
      <c r="AT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ht="21.75" thickBot="1" x14ac:dyDescent="0.2">
      <c r="A29" s="30">
        <v>0.81944444444444597</v>
      </c>
      <c r="B29" s="12">
        <v>2</v>
      </c>
      <c r="C29" s="12">
        <v>2</v>
      </c>
      <c r="D29" s="12"/>
      <c r="E29" s="12"/>
      <c r="F29" s="12">
        <v>1</v>
      </c>
      <c r="G29" s="12">
        <v>1</v>
      </c>
      <c r="H29" s="12">
        <v>2</v>
      </c>
      <c r="I29" s="12">
        <v>2</v>
      </c>
      <c r="J29" s="12">
        <v>2</v>
      </c>
      <c r="K29" s="12"/>
      <c r="L29" s="12"/>
      <c r="M29" s="12">
        <v>1</v>
      </c>
      <c r="N29" s="12">
        <v>1</v>
      </c>
      <c r="O29" s="12">
        <v>2</v>
      </c>
      <c r="P29" s="12">
        <v>1</v>
      </c>
      <c r="Q29" s="12">
        <v>2</v>
      </c>
      <c r="R29" s="12"/>
      <c r="S29" s="12"/>
      <c r="T29" s="12">
        <v>2</v>
      </c>
      <c r="U29" s="12">
        <v>2</v>
      </c>
      <c r="V29" s="12">
        <v>2</v>
      </c>
      <c r="W29" s="12">
        <v>2</v>
      </c>
      <c r="X29" s="12">
        <v>2</v>
      </c>
      <c r="Y29" s="12"/>
      <c r="Z29" s="12"/>
      <c r="AA29" s="12">
        <v>2</v>
      </c>
      <c r="AB29" s="12">
        <v>1</v>
      </c>
      <c r="AC29" s="12">
        <v>2</v>
      </c>
      <c r="AD29" s="12">
        <v>2</v>
      </c>
      <c r="AE29" s="12">
        <v>0</v>
      </c>
      <c r="AF29" s="12"/>
      <c r="AG29" s="305">
        <f t="shared" si="8"/>
        <v>1.6363636363636365</v>
      </c>
      <c r="AH29" s="642"/>
      <c r="AI29" s="646"/>
      <c r="AJ29" s="4"/>
      <c r="AK29" s="44">
        <v>0.81944444444444597</v>
      </c>
      <c r="AL29" s="45">
        <f t="shared" si="10"/>
        <v>1.5</v>
      </c>
      <c r="AM29" s="46">
        <f t="shared" si="9"/>
        <v>1.25</v>
      </c>
      <c r="AN29" s="46">
        <f t="shared" si="11"/>
        <v>2</v>
      </c>
      <c r="AO29" s="46">
        <f t="shared" si="12"/>
        <v>1.75</v>
      </c>
      <c r="AP29" s="46">
        <f t="shared" si="13"/>
        <v>1.5</v>
      </c>
      <c r="AQ29" s="55"/>
      <c r="AR29" s="125">
        <f t="shared" si="14"/>
        <v>1.6</v>
      </c>
      <c r="AS29" s="662"/>
      <c r="AT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ht="21" x14ac:dyDescent="0.15">
      <c r="A30" s="123" t="s">
        <v>27</v>
      </c>
      <c r="B30" s="286">
        <f>SUM(B5:B16)</f>
        <v>17</v>
      </c>
      <c r="C30" s="286">
        <f>SUM(C5:C16)</f>
        <v>24</v>
      </c>
      <c r="D30" s="288"/>
      <c r="E30" s="288"/>
      <c r="F30" s="288">
        <f>SUM(F5:F16)</f>
        <v>19</v>
      </c>
      <c r="G30" s="286">
        <f t="shared" ref="G30:AE30" si="15">SUM(G5:G16)</f>
        <v>22</v>
      </c>
      <c r="H30" s="288">
        <f t="shared" si="15"/>
        <v>15</v>
      </c>
      <c r="I30" s="288">
        <f t="shared" si="15"/>
        <v>15</v>
      </c>
      <c r="J30" s="287">
        <f t="shared" si="15"/>
        <v>14</v>
      </c>
      <c r="K30" s="286">
        <f t="shared" si="15"/>
        <v>26</v>
      </c>
      <c r="L30" s="288"/>
      <c r="M30" s="287">
        <f t="shared" si="15"/>
        <v>14</v>
      </c>
      <c r="N30" s="288">
        <f t="shared" si="15"/>
        <v>16</v>
      </c>
      <c r="O30" s="287">
        <f t="shared" si="15"/>
        <v>13</v>
      </c>
      <c r="P30" s="288">
        <f t="shared" si="15"/>
        <v>16</v>
      </c>
      <c r="Q30" s="286">
        <f t="shared" si="15"/>
        <v>21</v>
      </c>
      <c r="R30" s="286">
        <f t="shared" si="15"/>
        <v>28</v>
      </c>
      <c r="S30" s="288"/>
      <c r="T30" s="287">
        <f t="shared" si="15"/>
        <v>13</v>
      </c>
      <c r="U30" s="288">
        <f t="shared" si="15"/>
        <v>16</v>
      </c>
      <c r="V30" s="287">
        <f t="shared" si="15"/>
        <v>13</v>
      </c>
      <c r="W30" s="288">
        <f t="shared" si="15"/>
        <v>12</v>
      </c>
      <c r="X30" s="287">
        <f t="shared" si="15"/>
        <v>13</v>
      </c>
      <c r="Y30" s="286">
        <f t="shared" si="15"/>
        <v>27</v>
      </c>
      <c r="Z30" s="288"/>
      <c r="AA30" s="288">
        <f t="shared" si="15"/>
        <v>19</v>
      </c>
      <c r="AB30" s="288">
        <f t="shared" si="15"/>
        <v>13</v>
      </c>
      <c r="AC30" s="287">
        <f t="shared" si="15"/>
        <v>14</v>
      </c>
      <c r="AD30" s="288">
        <f t="shared" si="15"/>
        <v>17</v>
      </c>
      <c r="AE30" s="288">
        <f t="shared" si="15"/>
        <v>15</v>
      </c>
      <c r="AF30" s="288"/>
      <c r="AG30" s="289">
        <f>SUM(AG5:AG16)</f>
        <v>17.615384615384613</v>
      </c>
      <c r="AH30" s="643"/>
      <c r="AI30" s="112">
        <f>SUM(AI5:AI16)</f>
        <v>19.5</v>
      </c>
      <c r="AJ30" s="4"/>
      <c r="AK30" s="123" t="s">
        <v>27</v>
      </c>
      <c r="AL30" s="118">
        <f t="shared" si="10"/>
        <v>16.25</v>
      </c>
      <c r="AM30" s="118">
        <f t="shared" si="9"/>
        <v>16.75</v>
      </c>
      <c r="AN30" s="118">
        <f t="shared" si="11"/>
        <v>13.75</v>
      </c>
      <c r="AO30" s="118">
        <f t="shared" si="12"/>
        <v>15</v>
      </c>
      <c r="AP30" s="118">
        <f t="shared" si="13"/>
        <v>15.75</v>
      </c>
      <c r="AQ30" s="119">
        <f>AVERAGE(K30,R30,Y30,AF30)</f>
        <v>27</v>
      </c>
      <c r="AR30" s="65">
        <f t="shared" si="14"/>
        <v>15.5</v>
      </c>
      <c r="AS30" s="669"/>
      <c r="AT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ht="21.75" thickBot="1" x14ac:dyDescent="0.2">
      <c r="A31" s="137" t="s">
        <v>28</v>
      </c>
      <c r="B31" s="291">
        <f>SUM(B18:B29)</f>
        <v>15</v>
      </c>
      <c r="C31" s="291">
        <f>SUM(C18:C29)</f>
        <v>15</v>
      </c>
      <c r="D31" s="290"/>
      <c r="E31" s="290"/>
      <c r="F31" s="291">
        <f>SUM(F18:F29)</f>
        <v>8</v>
      </c>
      <c r="G31" s="291">
        <f t="shared" ref="G31:AE31" si="16">SUM(G18:G29)</f>
        <v>13</v>
      </c>
      <c r="H31" s="292">
        <f t="shared" si="16"/>
        <v>22</v>
      </c>
      <c r="I31" s="292">
        <f t="shared" si="16"/>
        <v>22</v>
      </c>
      <c r="J31" s="292">
        <f t="shared" si="16"/>
        <v>20</v>
      </c>
      <c r="K31" s="290"/>
      <c r="L31" s="290"/>
      <c r="M31" s="290">
        <f t="shared" si="16"/>
        <v>18</v>
      </c>
      <c r="N31" s="292">
        <f t="shared" si="16"/>
        <v>20</v>
      </c>
      <c r="O31" s="290">
        <f t="shared" si="16"/>
        <v>16</v>
      </c>
      <c r="P31" s="291">
        <f t="shared" si="16"/>
        <v>14</v>
      </c>
      <c r="Q31" s="292">
        <f t="shared" si="16"/>
        <v>20</v>
      </c>
      <c r="R31" s="290"/>
      <c r="S31" s="290"/>
      <c r="T31" s="290">
        <f t="shared" si="16"/>
        <v>17</v>
      </c>
      <c r="U31" s="290">
        <f t="shared" si="16"/>
        <v>18</v>
      </c>
      <c r="V31" s="290">
        <f t="shared" si="16"/>
        <v>16</v>
      </c>
      <c r="W31" s="292">
        <f t="shared" si="16"/>
        <v>24</v>
      </c>
      <c r="X31" s="292">
        <f t="shared" si="16"/>
        <v>20</v>
      </c>
      <c r="Y31" s="290"/>
      <c r="Z31" s="290"/>
      <c r="AA31" s="292">
        <f t="shared" si="16"/>
        <v>21</v>
      </c>
      <c r="AB31" s="290">
        <f t="shared" si="16"/>
        <v>16</v>
      </c>
      <c r="AC31" s="290">
        <f t="shared" si="16"/>
        <v>16</v>
      </c>
      <c r="AD31" s="291">
        <f t="shared" si="16"/>
        <v>15</v>
      </c>
      <c r="AE31" s="290">
        <f t="shared" si="16"/>
        <v>17</v>
      </c>
      <c r="AF31" s="290"/>
      <c r="AG31" s="293">
        <f>SUM(AG18:AG29)</f>
        <v>17.40909090909091</v>
      </c>
      <c r="AH31" s="641"/>
      <c r="AI31" s="23">
        <f>SUM(AI18:AI29)</f>
        <v>20.5</v>
      </c>
      <c r="AJ31" s="4"/>
      <c r="AK31" s="126" t="s">
        <v>28</v>
      </c>
      <c r="AL31" s="127">
        <f t="shared" si="10"/>
        <v>16</v>
      </c>
      <c r="AM31" s="127">
        <f t="shared" si="9"/>
        <v>16.75</v>
      </c>
      <c r="AN31" s="127">
        <f t="shared" si="11"/>
        <v>17.5</v>
      </c>
      <c r="AO31" s="127">
        <f t="shared" si="12"/>
        <v>18.75</v>
      </c>
      <c r="AP31" s="127">
        <f t="shared" si="13"/>
        <v>19.25</v>
      </c>
      <c r="AQ31" s="128"/>
      <c r="AR31" s="85">
        <f t="shared" si="14"/>
        <v>17.649999999999999</v>
      </c>
      <c r="AS31" s="662"/>
      <c r="AT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ht="21.75" thickBot="1" x14ac:dyDescent="0.2">
      <c r="A32" s="138" t="s">
        <v>40</v>
      </c>
      <c r="B32" s="294">
        <f>SUM(B30:B31)</f>
        <v>32</v>
      </c>
      <c r="C32" s="294">
        <f>SUM(C30:C31)</f>
        <v>39</v>
      </c>
      <c r="D32" s="294"/>
      <c r="E32" s="294"/>
      <c r="F32" s="295">
        <f>SUM(F30:F31)</f>
        <v>27</v>
      </c>
      <c r="G32" s="294">
        <f t="shared" ref="G32:AE32" si="17">SUM(G30:G31)</f>
        <v>35</v>
      </c>
      <c r="H32" s="294">
        <f t="shared" si="17"/>
        <v>37</v>
      </c>
      <c r="I32" s="294">
        <f t="shared" si="17"/>
        <v>37</v>
      </c>
      <c r="J32" s="294">
        <f t="shared" si="17"/>
        <v>34</v>
      </c>
      <c r="K32" s="296">
        <f t="shared" si="17"/>
        <v>26</v>
      </c>
      <c r="L32" s="294"/>
      <c r="M32" s="294">
        <f t="shared" si="17"/>
        <v>32</v>
      </c>
      <c r="N32" s="294">
        <f t="shared" si="17"/>
        <v>36</v>
      </c>
      <c r="O32" s="294">
        <f t="shared" si="17"/>
        <v>29</v>
      </c>
      <c r="P32" s="294">
        <f t="shared" si="17"/>
        <v>30</v>
      </c>
      <c r="Q32" s="296">
        <f t="shared" si="17"/>
        <v>41</v>
      </c>
      <c r="R32" s="296">
        <f t="shared" si="17"/>
        <v>28</v>
      </c>
      <c r="S32" s="294"/>
      <c r="T32" s="294">
        <f t="shared" si="17"/>
        <v>30</v>
      </c>
      <c r="U32" s="294">
        <f t="shared" si="17"/>
        <v>34</v>
      </c>
      <c r="V32" s="294">
        <f t="shared" si="17"/>
        <v>29</v>
      </c>
      <c r="W32" s="294">
        <f t="shared" si="17"/>
        <v>36</v>
      </c>
      <c r="X32" s="294">
        <f t="shared" si="17"/>
        <v>33</v>
      </c>
      <c r="Y32" s="296">
        <f t="shared" si="17"/>
        <v>27</v>
      </c>
      <c r="Z32" s="294"/>
      <c r="AA32" s="296">
        <f t="shared" si="17"/>
        <v>40</v>
      </c>
      <c r="AB32" s="294">
        <f t="shared" si="17"/>
        <v>29</v>
      </c>
      <c r="AC32" s="294">
        <f t="shared" si="17"/>
        <v>30</v>
      </c>
      <c r="AD32" s="294">
        <f t="shared" si="17"/>
        <v>32</v>
      </c>
      <c r="AE32" s="294">
        <f t="shared" si="17"/>
        <v>32</v>
      </c>
      <c r="AF32" s="294"/>
      <c r="AG32" s="297">
        <f>SUM(AG30:AG31)</f>
        <v>35.02447552447552</v>
      </c>
      <c r="AH32" s="642"/>
      <c r="AI32" s="25">
        <f>SUM(AI30:AI31)</f>
        <v>40</v>
      </c>
      <c r="AJ32" s="4"/>
      <c r="AK32" s="129" t="s">
        <v>40</v>
      </c>
      <c r="AL32" s="130">
        <f t="shared" ref="AL32:AQ32" si="18">SUM(AL30:AL31)</f>
        <v>32.25</v>
      </c>
      <c r="AM32" s="130">
        <f t="shared" si="18"/>
        <v>33.5</v>
      </c>
      <c r="AN32" s="130">
        <f t="shared" si="18"/>
        <v>31.25</v>
      </c>
      <c r="AO32" s="130">
        <f t="shared" si="18"/>
        <v>33.75</v>
      </c>
      <c r="AP32" s="130">
        <f t="shared" si="18"/>
        <v>35</v>
      </c>
      <c r="AQ32" s="131">
        <f t="shared" si="18"/>
        <v>27</v>
      </c>
      <c r="AR32" s="132"/>
      <c r="AS32" s="132">
        <f>AVERAGE(AL32:AQ32)</f>
        <v>32.125</v>
      </c>
      <c r="AT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ht="19.5" thickBot="1" x14ac:dyDescent="0.2">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ht="18.75" x14ac:dyDescent="0.15">
      <c r="A35" s="28" t="s">
        <v>29</v>
      </c>
      <c r="B35" s="197">
        <v>45778</v>
      </c>
      <c r="C35" s="197">
        <v>45779</v>
      </c>
      <c r="D35" s="197">
        <v>45780</v>
      </c>
      <c r="E35" s="197">
        <v>45781</v>
      </c>
      <c r="F35" s="197">
        <v>45782</v>
      </c>
      <c r="G35" s="197">
        <v>45783</v>
      </c>
      <c r="H35" s="197">
        <v>45784</v>
      </c>
      <c r="I35" s="197">
        <v>45785</v>
      </c>
      <c r="J35" s="197">
        <v>45786</v>
      </c>
      <c r="K35" s="197">
        <v>45787</v>
      </c>
      <c r="L35" s="197">
        <v>45788</v>
      </c>
      <c r="M35" s="197">
        <v>45789</v>
      </c>
      <c r="N35" s="197">
        <v>45790</v>
      </c>
      <c r="O35" s="197">
        <v>45791</v>
      </c>
      <c r="P35" s="197">
        <v>45792</v>
      </c>
      <c r="Q35" s="197">
        <v>45793</v>
      </c>
      <c r="R35" s="197">
        <v>45794</v>
      </c>
      <c r="S35" s="197">
        <v>45795</v>
      </c>
      <c r="T35" s="197">
        <v>45796</v>
      </c>
      <c r="U35" s="197">
        <v>45797</v>
      </c>
      <c r="V35" s="197">
        <v>45798</v>
      </c>
      <c r="W35" s="197">
        <v>45799</v>
      </c>
      <c r="X35" s="197">
        <v>45800</v>
      </c>
      <c r="Y35" s="197">
        <v>45801</v>
      </c>
      <c r="Z35" s="197">
        <v>45802</v>
      </c>
      <c r="AA35" s="197">
        <v>45803</v>
      </c>
      <c r="AB35" s="197">
        <v>45804</v>
      </c>
      <c r="AC35" s="197">
        <v>45805</v>
      </c>
      <c r="AD35" s="197">
        <v>45806</v>
      </c>
      <c r="AE35" s="197">
        <v>45807</v>
      </c>
      <c r="AF35" s="197">
        <v>45808</v>
      </c>
      <c r="AG35" s="298" t="s">
        <v>30</v>
      </c>
      <c r="AH35" s="299" t="s">
        <v>30</v>
      </c>
      <c r="AI35" s="117" t="s">
        <v>31</v>
      </c>
      <c r="AJ35" s="4"/>
      <c r="AK35" s="28" t="s">
        <v>32</v>
      </c>
      <c r="AL35" s="684" t="s">
        <v>33</v>
      </c>
      <c r="AM35" s="684" t="s">
        <v>34</v>
      </c>
      <c r="AN35" s="684" t="s">
        <v>35</v>
      </c>
      <c r="AO35" s="684" t="s">
        <v>36</v>
      </c>
      <c r="AP35" s="684" t="s">
        <v>37</v>
      </c>
      <c r="AQ35" s="684" t="s">
        <v>38</v>
      </c>
      <c r="AR35" s="686" t="s">
        <v>44</v>
      </c>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ht="19.5" thickBot="1" x14ac:dyDescent="0.2">
      <c r="A36" s="29" t="s">
        <v>39</v>
      </c>
      <c r="B36" s="97" t="str">
        <f>TEXT(B35,"aaa")</f>
        <v>木</v>
      </c>
      <c r="C36" s="97" t="str">
        <f t="shared" ref="C36:AF36" si="19">TEXT(C35,"aaa")</f>
        <v>金</v>
      </c>
      <c r="D36" s="97" t="str">
        <f t="shared" si="19"/>
        <v>土</v>
      </c>
      <c r="E36" s="97" t="str">
        <f t="shared" si="19"/>
        <v>日</v>
      </c>
      <c r="F36" s="97" t="str">
        <f t="shared" si="19"/>
        <v>月</v>
      </c>
      <c r="G36" s="97" t="str">
        <f t="shared" si="19"/>
        <v>火</v>
      </c>
      <c r="H36" s="97" t="str">
        <f t="shared" si="19"/>
        <v>水</v>
      </c>
      <c r="I36" s="97" t="str">
        <f t="shared" si="19"/>
        <v>木</v>
      </c>
      <c r="J36" s="97" t="str">
        <f t="shared" si="19"/>
        <v>金</v>
      </c>
      <c r="K36" s="97" t="str">
        <f t="shared" si="19"/>
        <v>土</v>
      </c>
      <c r="L36" s="97" t="str">
        <f t="shared" si="19"/>
        <v>日</v>
      </c>
      <c r="M36" s="97" t="str">
        <f t="shared" si="19"/>
        <v>月</v>
      </c>
      <c r="N36" s="97" t="str">
        <f t="shared" si="19"/>
        <v>火</v>
      </c>
      <c r="O36" s="97" t="str">
        <f t="shared" si="19"/>
        <v>水</v>
      </c>
      <c r="P36" s="97" t="str">
        <f t="shared" si="19"/>
        <v>木</v>
      </c>
      <c r="Q36" s="97" t="str">
        <f t="shared" si="19"/>
        <v>金</v>
      </c>
      <c r="R36" s="97" t="str">
        <f t="shared" si="19"/>
        <v>土</v>
      </c>
      <c r="S36" s="97" t="str">
        <f t="shared" si="19"/>
        <v>日</v>
      </c>
      <c r="T36" s="97" t="str">
        <f t="shared" si="19"/>
        <v>月</v>
      </c>
      <c r="U36" s="97" t="str">
        <f t="shared" si="19"/>
        <v>火</v>
      </c>
      <c r="V36" s="97" t="str">
        <f t="shared" si="19"/>
        <v>水</v>
      </c>
      <c r="W36" s="97" t="str">
        <f t="shared" si="19"/>
        <v>木</v>
      </c>
      <c r="X36" s="97" t="str">
        <f t="shared" si="19"/>
        <v>金</v>
      </c>
      <c r="Y36" s="97" t="str">
        <f t="shared" si="19"/>
        <v>土</v>
      </c>
      <c r="Z36" s="97" t="str">
        <f t="shared" si="19"/>
        <v>日</v>
      </c>
      <c r="AA36" s="97" t="str">
        <f t="shared" si="19"/>
        <v>月</v>
      </c>
      <c r="AB36" s="97" t="str">
        <f t="shared" si="19"/>
        <v>火</v>
      </c>
      <c r="AC36" s="97" t="str">
        <f t="shared" si="19"/>
        <v>水</v>
      </c>
      <c r="AD36" s="97" t="str">
        <f t="shared" si="19"/>
        <v>木</v>
      </c>
      <c r="AE36" s="97" t="str">
        <f t="shared" si="19"/>
        <v>金</v>
      </c>
      <c r="AF36" s="97" t="str">
        <f t="shared" si="19"/>
        <v>土</v>
      </c>
      <c r="AG36" s="300"/>
      <c r="AH36" s="301"/>
      <c r="AI36" s="113"/>
      <c r="AJ36" s="4"/>
      <c r="AK36" s="29" t="s">
        <v>39</v>
      </c>
      <c r="AL36" s="685"/>
      <c r="AM36" s="685"/>
      <c r="AN36" s="685"/>
      <c r="AO36" s="685"/>
      <c r="AP36" s="685"/>
      <c r="AQ36" s="685"/>
      <c r="AR36" s="687"/>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ht="33.75" customHeight="1" x14ac:dyDescent="0.15">
      <c r="A37" s="47">
        <v>0.33333333333333298</v>
      </c>
      <c r="B37" s="98"/>
      <c r="C37" s="31">
        <v>1</v>
      </c>
      <c r="D37" s="198"/>
      <c r="E37" s="31"/>
      <c r="F37" s="31">
        <v>0</v>
      </c>
      <c r="G37" s="31">
        <v>1</v>
      </c>
      <c r="H37" s="98"/>
      <c r="I37" s="31">
        <v>0</v>
      </c>
      <c r="J37" s="31">
        <v>0</v>
      </c>
      <c r="K37" s="31">
        <v>1</v>
      </c>
      <c r="L37" s="31"/>
      <c r="M37" s="31">
        <v>0</v>
      </c>
      <c r="N37" s="98"/>
      <c r="O37" s="31">
        <v>0</v>
      </c>
      <c r="P37" s="31">
        <v>0</v>
      </c>
      <c r="Q37" s="31">
        <v>1</v>
      </c>
      <c r="R37" s="31">
        <v>1</v>
      </c>
      <c r="S37" s="31"/>
      <c r="T37" s="31">
        <v>1</v>
      </c>
      <c r="U37" s="98"/>
      <c r="V37" s="98"/>
      <c r="W37" s="31">
        <v>0</v>
      </c>
      <c r="X37" s="31">
        <v>0</v>
      </c>
      <c r="Y37" s="31">
        <v>1</v>
      </c>
      <c r="Z37" s="31"/>
      <c r="AA37" s="31">
        <v>0</v>
      </c>
      <c r="AB37" s="98"/>
      <c r="AC37" s="98"/>
      <c r="AD37" s="31">
        <v>1</v>
      </c>
      <c r="AE37" s="31">
        <v>0</v>
      </c>
      <c r="AF37" s="31">
        <v>0</v>
      </c>
      <c r="AG37" s="302">
        <f>AVERAGE(B37:AF37)</f>
        <v>0.42105263157894735</v>
      </c>
      <c r="AH37" s="313">
        <f>AVERAGE(AG37:AG37)*3</f>
        <v>1.263157894736842</v>
      </c>
      <c r="AI37" s="315">
        <v>5</v>
      </c>
      <c r="AJ37" s="4"/>
      <c r="AK37" s="47">
        <v>0.33333333333333298</v>
      </c>
      <c r="AL37" s="337">
        <f t="shared" ref="AL37:AN39" si="20">AVERAGE(F37,M37,T37,AA37)</f>
        <v>0.25</v>
      </c>
      <c r="AM37" s="337">
        <f t="shared" si="20"/>
        <v>1</v>
      </c>
      <c r="AN37" s="342">
        <f t="shared" si="20"/>
        <v>0</v>
      </c>
      <c r="AO37" s="337">
        <f t="shared" ref="AO37:AQ39" si="21">AVERAGE(B37,I37,P37,W37,AD37)</f>
        <v>0.25</v>
      </c>
      <c r="AP37" s="337">
        <f t="shared" si="21"/>
        <v>0.4</v>
      </c>
      <c r="AQ37" s="337">
        <f t="shared" si="21"/>
        <v>0.75</v>
      </c>
      <c r="AR37" s="337">
        <f>AVERAGE(AL37:AQ37)</f>
        <v>0.44166666666666665</v>
      </c>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ht="33.75" customHeight="1" x14ac:dyDescent="0.15">
      <c r="A38" s="41">
        <v>0.38888888888888901</v>
      </c>
      <c r="B38" s="9">
        <v>1</v>
      </c>
      <c r="C38" s="9">
        <v>0</v>
      </c>
      <c r="D38" s="199"/>
      <c r="E38" s="9"/>
      <c r="F38" s="9">
        <v>0</v>
      </c>
      <c r="G38" s="9">
        <v>0</v>
      </c>
      <c r="H38" s="103"/>
      <c r="I38" s="9">
        <v>1</v>
      </c>
      <c r="J38" s="9">
        <v>0</v>
      </c>
      <c r="K38" s="9">
        <v>1</v>
      </c>
      <c r="L38" s="9"/>
      <c r="M38" s="9">
        <v>0</v>
      </c>
      <c r="N38" s="9">
        <v>1</v>
      </c>
      <c r="O38" s="9">
        <v>0</v>
      </c>
      <c r="P38" s="9">
        <v>1</v>
      </c>
      <c r="Q38" s="9">
        <v>1</v>
      </c>
      <c r="R38" s="9">
        <v>1</v>
      </c>
      <c r="S38" s="9"/>
      <c r="T38" s="9">
        <v>1</v>
      </c>
      <c r="U38" s="9">
        <v>1</v>
      </c>
      <c r="V38" s="103"/>
      <c r="W38" s="9">
        <v>0</v>
      </c>
      <c r="X38" s="9">
        <v>1</v>
      </c>
      <c r="Y38" s="9">
        <v>1</v>
      </c>
      <c r="Z38" s="9"/>
      <c r="AA38" s="9">
        <v>0</v>
      </c>
      <c r="AB38" s="9">
        <v>0</v>
      </c>
      <c r="AC38" s="103"/>
      <c r="AD38" s="9">
        <v>0</v>
      </c>
      <c r="AE38" s="9">
        <v>1</v>
      </c>
      <c r="AF38" s="9">
        <v>1</v>
      </c>
      <c r="AG38" s="303">
        <f>AVERAGE(B38:AF38)</f>
        <v>0.56521739130434778</v>
      </c>
      <c r="AH38" s="304"/>
      <c r="AI38" s="166"/>
      <c r="AK38" s="41">
        <v>0.38888888888888901</v>
      </c>
      <c r="AL38" s="338">
        <f t="shared" si="20"/>
        <v>0.25</v>
      </c>
      <c r="AM38" s="338">
        <f t="shared" si="20"/>
        <v>0.5</v>
      </c>
      <c r="AN38" s="343">
        <f t="shared" si="20"/>
        <v>0</v>
      </c>
      <c r="AO38" s="338">
        <f t="shared" si="21"/>
        <v>0.6</v>
      </c>
      <c r="AP38" s="338">
        <f t="shared" si="21"/>
        <v>0.6</v>
      </c>
      <c r="AQ38" s="338">
        <f t="shared" si="21"/>
        <v>1</v>
      </c>
      <c r="AR38" s="338">
        <f>AVERAGE(AL38:AQ38)</f>
        <v>0.4916666666666667</v>
      </c>
    </row>
    <row r="39" spans="1:255" ht="33.75" customHeight="1" thickBot="1" x14ac:dyDescent="0.2">
      <c r="A39" s="41">
        <v>0.44444444444444497</v>
      </c>
      <c r="B39" s="76">
        <v>1</v>
      </c>
      <c r="C39" s="76">
        <v>0</v>
      </c>
      <c r="D39" s="202"/>
      <c r="E39" s="76"/>
      <c r="F39" s="76">
        <v>0</v>
      </c>
      <c r="G39" s="76">
        <v>1</v>
      </c>
      <c r="H39" s="105"/>
      <c r="I39" s="76">
        <v>0</v>
      </c>
      <c r="J39" s="76">
        <v>0</v>
      </c>
      <c r="K39" s="76">
        <v>1</v>
      </c>
      <c r="L39" s="76"/>
      <c r="M39" s="76">
        <v>0</v>
      </c>
      <c r="N39" s="76">
        <v>0</v>
      </c>
      <c r="O39" s="76">
        <v>1</v>
      </c>
      <c r="P39" s="76">
        <v>1</v>
      </c>
      <c r="Q39" s="76">
        <v>1</v>
      </c>
      <c r="R39" s="76">
        <v>1</v>
      </c>
      <c r="S39" s="76"/>
      <c r="T39" s="76">
        <v>1</v>
      </c>
      <c r="U39" s="76">
        <v>1</v>
      </c>
      <c r="V39" s="105"/>
      <c r="W39" s="76">
        <v>0</v>
      </c>
      <c r="X39" s="76">
        <v>0</v>
      </c>
      <c r="Y39" s="76">
        <v>1</v>
      </c>
      <c r="Z39" s="76"/>
      <c r="AA39" s="76">
        <v>0</v>
      </c>
      <c r="AB39" s="76">
        <v>0</v>
      </c>
      <c r="AC39" s="105"/>
      <c r="AD39" s="76">
        <v>1</v>
      </c>
      <c r="AE39" s="76">
        <v>0</v>
      </c>
      <c r="AF39" s="76">
        <v>1</v>
      </c>
      <c r="AG39" s="307">
        <f>AVERAGE(B39:AF39)</f>
        <v>0.52173913043478259</v>
      </c>
      <c r="AH39" s="314"/>
      <c r="AI39" s="316"/>
      <c r="AK39" s="143">
        <v>0.44444444444444497</v>
      </c>
      <c r="AL39" s="339">
        <f t="shared" si="20"/>
        <v>0.25</v>
      </c>
      <c r="AM39" s="339">
        <f t="shared" si="20"/>
        <v>0.5</v>
      </c>
      <c r="AN39" s="344">
        <f t="shared" si="20"/>
        <v>1</v>
      </c>
      <c r="AO39" s="339">
        <f t="shared" si="21"/>
        <v>0.6</v>
      </c>
      <c r="AP39" s="339">
        <f t="shared" si="21"/>
        <v>0.2</v>
      </c>
      <c r="AQ39" s="339">
        <f t="shared" si="21"/>
        <v>1</v>
      </c>
      <c r="AR39" s="339">
        <f>AVERAGE(AL39:AQ39)</f>
        <v>0.59166666666666667</v>
      </c>
    </row>
    <row r="40" spans="1:255" ht="6.75" customHeight="1" thickBot="1" x14ac:dyDescent="0.2">
      <c r="A40" s="41"/>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308"/>
      <c r="AH40" s="304"/>
      <c r="AI40" s="166"/>
      <c r="AK40" s="174"/>
      <c r="AL40" s="174"/>
      <c r="AM40" s="174"/>
      <c r="AN40" s="174"/>
      <c r="AO40" s="174"/>
      <c r="AP40" s="174"/>
      <c r="AQ40" s="174"/>
      <c r="AR40" s="174"/>
    </row>
    <row r="41" spans="1:255" ht="33.75" customHeight="1" x14ac:dyDescent="0.15">
      <c r="A41" s="41">
        <v>0.66666666666666796</v>
      </c>
      <c r="B41" s="102"/>
      <c r="C41" s="73">
        <v>0</v>
      </c>
      <c r="D41" s="73"/>
      <c r="E41" s="73"/>
      <c r="F41" s="73">
        <v>0</v>
      </c>
      <c r="G41" s="73">
        <v>0</v>
      </c>
      <c r="H41" s="73">
        <v>1</v>
      </c>
      <c r="I41" s="73">
        <v>0</v>
      </c>
      <c r="J41" s="102"/>
      <c r="K41" s="73"/>
      <c r="L41" s="73"/>
      <c r="M41" s="73">
        <v>0</v>
      </c>
      <c r="N41" s="73">
        <v>0</v>
      </c>
      <c r="O41" s="73">
        <v>0</v>
      </c>
      <c r="P41" s="102"/>
      <c r="Q41" s="102"/>
      <c r="R41" s="73"/>
      <c r="S41" s="73"/>
      <c r="T41" s="73">
        <v>0</v>
      </c>
      <c r="U41" s="73">
        <v>1</v>
      </c>
      <c r="V41" s="102"/>
      <c r="W41" s="102"/>
      <c r="X41" s="102"/>
      <c r="Y41" s="73"/>
      <c r="Z41" s="73"/>
      <c r="AA41" s="102"/>
      <c r="AB41" s="102"/>
      <c r="AC41" s="102"/>
      <c r="AD41" s="102"/>
      <c r="AE41" s="102"/>
      <c r="AF41" s="73"/>
      <c r="AG41" s="309">
        <f>AVERAGE(B41:AF41)</f>
        <v>0.2</v>
      </c>
      <c r="AH41" s="317">
        <f>AVERAGE(AG41:AG41)*3</f>
        <v>0.60000000000000009</v>
      </c>
      <c r="AI41" s="319">
        <v>5</v>
      </c>
      <c r="AK41" s="86">
        <v>0.66666666666666796</v>
      </c>
      <c r="AL41" s="340">
        <f t="shared" ref="AL41:AN45" si="22">AVERAGE(F41,M41,T41,AA41)</f>
        <v>0</v>
      </c>
      <c r="AM41" s="340">
        <f t="shared" si="22"/>
        <v>0.33333333333333331</v>
      </c>
      <c r="AN41" s="340">
        <f t="shared" si="22"/>
        <v>0.5</v>
      </c>
      <c r="AO41" s="345">
        <f t="shared" ref="AO41:AP45" si="23">AVERAGE(B41,I41,P41,W41,AD41)</f>
        <v>0</v>
      </c>
      <c r="AP41" s="340">
        <f t="shared" si="23"/>
        <v>0</v>
      </c>
      <c r="AQ41" s="340"/>
      <c r="AR41" s="340">
        <f>SUM(AL41:AQ41)</f>
        <v>0.83333333333333326</v>
      </c>
    </row>
    <row r="42" spans="1:255" ht="33.75" customHeight="1" x14ac:dyDescent="0.15">
      <c r="A42" s="41">
        <v>0.72222222222222399</v>
      </c>
      <c r="B42" s="103"/>
      <c r="C42" s="9">
        <v>0</v>
      </c>
      <c r="D42" s="9"/>
      <c r="E42" s="9"/>
      <c r="F42" s="9">
        <v>0</v>
      </c>
      <c r="G42" s="9">
        <v>0</v>
      </c>
      <c r="H42" s="9">
        <v>1</v>
      </c>
      <c r="I42" s="9">
        <v>1</v>
      </c>
      <c r="J42" s="9">
        <v>1</v>
      </c>
      <c r="K42" s="9"/>
      <c r="L42" s="9"/>
      <c r="M42" s="9">
        <v>0</v>
      </c>
      <c r="N42" s="9">
        <v>1</v>
      </c>
      <c r="O42" s="9">
        <v>1</v>
      </c>
      <c r="P42" s="103"/>
      <c r="Q42" s="9">
        <v>1</v>
      </c>
      <c r="R42" s="9"/>
      <c r="S42" s="9"/>
      <c r="T42" s="9">
        <v>0</v>
      </c>
      <c r="U42" s="9">
        <v>0</v>
      </c>
      <c r="V42" s="9">
        <v>0</v>
      </c>
      <c r="W42" s="103"/>
      <c r="X42" s="9">
        <v>0</v>
      </c>
      <c r="Y42" s="9"/>
      <c r="Z42" s="9"/>
      <c r="AA42" s="9">
        <v>1</v>
      </c>
      <c r="AB42" s="9">
        <v>1</v>
      </c>
      <c r="AC42" s="9">
        <v>0</v>
      </c>
      <c r="AD42" s="103"/>
      <c r="AE42" s="9">
        <v>1</v>
      </c>
      <c r="AF42" s="9"/>
      <c r="AG42" s="303">
        <f>AVERAGE(B42:AF42)</f>
        <v>0.5</v>
      </c>
      <c r="AH42" s="304"/>
      <c r="AI42" s="166"/>
      <c r="AK42" s="41">
        <v>0.72222222222222399</v>
      </c>
      <c r="AL42" s="338">
        <f t="shared" si="22"/>
        <v>0.25</v>
      </c>
      <c r="AM42" s="338">
        <f t="shared" si="22"/>
        <v>0.5</v>
      </c>
      <c r="AN42" s="338">
        <f t="shared" si="22"/>
        <v>0.5</v>
      </c>
      <c r="AO42" s="343">
        <f t="shared" si="23"/>
        <v>1</v>
      </c>
      <c r="AP42" s="338">
        <f t="shared" si="23"/>
        <v>0.6</v>
      </c>
      <c r="AQ42" s="338"/>
      <c r="AR42" s="338">
        <f>SUM(AL42:AQ42)</f>
        <v>2.85</v>
      </c>
    </row>
    <row r="43" spans="1:255" ht="33.75" customHeight="1" thickBot="1" x14ac:dyDescent="0.2">
      <c r="A43" s="50">
        <v>0.77777777777777901</v>
      </c>
      <c r="B43" s="99"/>
      <c r="C43" s="8">
        <v>0</v>
      </c>
      <c r="D43" s="8"/>
      <c r="E43" s="8"/>
      <c r="F43" s="8">
        <v>0</v>
      </c>
      <c r="G43" s="8">
        <v>0</v>
      </c>
      <c r="H43" s="8">
        <v>0</v>
      </c>
      <c r="I43" s="8">
        <v>0</v>
      </c>
      <c r="J43" s="8">
        <v>1</v>
      </c>
      <c r="K43" s="8"/>
      <c r="L43" s="8"/>
      <c r="M43" s="8">
        <v>0</v>
      </c>
      <c r="N43" s="8">
        <v>1</v>
      </c>
      <c r="O43" s="8">
        <v>1</v>
      </c>
      <c r="P43" s="99"/>
      <c r="Q43" s="8">
        <v>0</v>
      </c>
      <c r="R43" s="8"/>
      <c r="S43" s="8"/>
      <c r="T43" s="8">
        <v>0</v>
      </c>
      <c r="U43" s="8">
        <v>1</v>
      </c>
      <c r="V43" s="8">
        <v>1</v>
      </c>
      <c r="W43" s="99"/>
      <c r="X43" s="8">
        <v>0</v>
      </c>
      <c r="Y43" s="8"/>
      <c r="Z43" s="8"/>
      <c r="AA43" s="8">
        <v>0</v>
      </c>
      <c r="AB43" s="8">
        <v>0</v>
      </c>
      <c r="AC43" s="8">
        <v>0</v>
      </c>
      <c r="AD43" s="99"/>
      <c r="AE43" s="8">
        <v>0</v>
      </c>
      <c r="AF43" s="8"/>
      <c r="AG43" s="305">
        <f>AVERAGE(B43:AF43)</f>
        <v>0.27777777777777779</v>
      </c>
      <c r="AH43" s="318"/>
      <c r="AI43" s="320"/>
      <c r="AK43" s="50">
        <v>0.77777777777777901</v>
      </c>
      <c r="AL43" s="341">
        <f t="shared" si="22"/>
        <v>0</v>
      </c>
      <c r="AM43" s="341">
        <f t="shared" si="22"/>
        <v>0.5</v>
      </c>
      <c r="AN43" s="341">
        <f t="shared" si="22"/>
        <v>0.5</v>
      </c>
      <c r="AO43" s="346">
        <f t="shared" si="23"/>
        <v>0</v>
      </c>
      <c r="AP43" s="341">
        <f t="shared" si="23"/>
        <v>0.2</v>
      </c>
      <c r="AQ43" s="341"/>
      <c r="AR43" s="341">
        <f>SUM(AL43:AQ43)</f>
        <v>1.2</v>
      </c>
    </row>
    <row r="44" spans="1:255" ht="33.75" customHeight="1" x14ac:dyDescent="0.15">
      <c r="A44" s="123" t="s">
        <v>27</v>
      </c>
      <c r="B44" s="288">
        <f>SUM(B37:B39)</f>
        <v>2</v>
      </c>
      <c r="C44" s="288">
        <f t="shared" ref="C44:AF44" si="24">SUM(C37:C39)</f>
        <v>1</v>
      </c>
      <c r="D44" s="205"/>
      <c r="E44" s="288"/>
      <c r="F44" s="287">
        <f t="shared" si="24"/>
        <v>0</v>
      </c>
      <c r="G44" s="288">
        <f t="shared" si="24"/>
        <v>2</v>
      </c>
      <c r="H44" s="205"/>
      <c r="I44" s="288">
        <f t="shared" si="24"/>
        <v>1</v>
      </c>
      <c r="J44" s="288">
        <f t="shared" si="24"/>
        <v>0</v>
      </c>
      <c r="K44" s="286">
        <f t="shared" si="24"/>
        <v>3</v>
      </c>
      <c r="L44" s="288"/>
      <c r="M44" s="287">
        <f t="shared" si="24"/>
        <v>0</v>
      </c>
      <c r="N44" s="288">
        <f t="shared" si="24"/>
        <v>1</v>
      </c>
      <c r="O44" s="288">
        <f t="shared" si="24"/>
        <v>1</v>
      </c>
      <c r="P44" s="288">
        <f t="shared" si="24"/>
        <v>2</v>
      </c>
      <c r="Q44" s="286">
        <f t="shared" si="24"/>
        <v>3</v>
      </c>
      <c r="R44" s="286">
        <f t="shared" si="24"/>
        <v>3</v>
      </c>
      <c r="S44" s="288"/>
      <c r="T44" s="286">
        <f t="shared" si="24"/>
        <v>3</v>
      </c>
      <c r="U44" s="288">
        <f t="shared" si="24"/>
        <v>2</v>
      </c>
      <c r="V44" s="205"/>
      <c r="W44" s="287">
        <f t="shared" si="24"/>
        <v>0</v>
      </c>
      <c r="X44" s="287">
        <f t="shared" si="24"/>
        <v>1</v>
      </c>
      <c r="Y44" s="286">
        <f t="shared" si="24"/>
        <v>3</v>
      </c>
      <c r="Z44" s="288"/>
      <c r="AA44" s="287">
        <f t="shared" si="24"/>
        <v>0</v>
      </c>
      <c r="AB44" s="287">
        <f t="shared" si="24"/>
        <v>0</v>
      </c>
      <c r="AC44" s="205"/>
      <c r="AD44" s="286">
        <f t="shared" si="24"/>
        <v>2</v>
      </c>
      <c r="AE44" s="288">
        <f t="shared" si="24"/>
        <v>1</v>
      </c>
      <c r="AF44" s="288">
        <f t="shared" si="24"/>
        <v>2</v>
      </c>
      <c r="AG44" s="289">
        <f>SUM(AG37:AG39)</f>
        <v>1.5080091533180777</v>
      </c>
      <c r="AH44" s="322"/>
      <c r="AI44" s="112">
        <f>SUM(AI37:AI39)</f>
        <v>5</v>
      </c>
      <c r="AK44" s="123" t="s">
        <v>27</v>
      </c>
      <c r="AL44" s="332">
        <f t="shared" si="22"/>
        <v>0.75</v>
      </c>
      <c r="AM44" s="332">
        <f t="shared" si="22"/>
        <v>1.25</v>
      </c>
      <c r="AN44" s="348">
        <f t="shared" si="22"/>
        <v>1</v>
      </c>
      <c r="AO44" s="332">
        <f t="shared" si="23"/>
        <v>1.4</v>
      </c>
      <c r="AP44" s="332">
        <f t="shared" si="23"/>
        <v>1.2</v>
      </c>
      <c r="AQ44" s="332">
        <f>AVERAGE(D44,K44,R44,Y44,AF44)</f>
        <v>2.75</v>
      </c>
      <c r="AR44" s="65">
        <f>AVERAGE(AL44:AP44)</f>
        <v>1.1200000000000001</v>
      </c>
    </row>
    <row r="45" spans="1:255" ht="33.75" customHeight="1" thickBot="1" x14ac:dyDescent="0.2">
      <c r="A45" s="126" t="s">
        <v>28</v>
      </c>
      <c r="B45" s="335"/>
      <c r="C45" s="336">
        <f t="shared" ref="C45:AE45" si="25">SUM(C41:C43)</f>
        <v>0</v>
      </c>
      <c r="D45" s="324"/>
      <c r="E45" s="324"/>
      <c r="F45" s="336">
        <f t="shared" si="25"/>
        <v>0</v>
      </c>
      <c r="G45" s="324">
        <f t="shared" si="25"/>
        <v>0</v>
      </c>
      <c r="H45" s="324">
        <f t="shared" si="25"/>
        <v>2</v>
      </c>
      <c r="I45" s="324">
        <f t="shared" si="25"/>
        <v>1</v>
      </c>
      <c r="J45" s="324">
        <f t="shared" si="25"/>
        <v>2</v>
      </c>
      <c r="K45" s="324"/>
      <c r="L45" s="324"/>
      <c r="M45" s="336">
        <f t="shared" si="25"/>
        <v>0</v>
      </c>
      <c r="N45" s="324">
        <f t="shared" si="25"/>
        <v>2</v>
      </c>
      <c r="O45" s="324">
        <f t="shared" si="25"/>
        <v>2</v>
      </c>
      <c r="P45" s="335"/>
      <c r="Q45" s="324">
        <f t="shared" si="25"/>
        <v>1</v>
      </c>
      <c r="R45" s="324"/>
      <c r="S45" s="324"/>
      <c r="T45" s="336">
        <f t="shared" si="25"/>
        <v>0</v>
      </c>
      <c r="U45" s="324">
        <f t="shared" si="25"/>
        <v>2</v>
      </c>
      <c r="V45" s="324">
        <f t="shared" si="25"/>
        <v>1</v>
      </c>
      <c r="W45" s="335"/>
      <c r="X45" s="336">
        <f t="shared" si="25"/>
        <v>0</v>
      </c>
      <c r="Y45" s="324"/>
      <c r="Z45" s="324"/>
      <c r="AA45" s="324">
        <f t="shared" si="25"/>
        <v>1</v>
      </c>
      <c r="AB45" s="324">
        <f t="shared" si="25"/>
        <v>1</v>
      </c>
      <c r="AC45" s="336">
        <f t="shared" si="25"/>
        <v>0</v>
      </c>
      <c r="AD45" s="335"/>
      <c r="AE45" s="324">
        <f t="shared" si="25"/>
        <v>1</v>
      </c>
      <c r="AF45" s="324"/>
      <c r="AG45" s="325">
        <f>SUM(AG41:AG43)</f>
        <v>0.97777777777777775</v>
      </c>
      <c r="AH45" s="323"/>
      <c r="AI45" s="326">
        <f>SUM(AI41:AI43)</f>
        <v>5</v>
      </c>
      <c r="AK45" s="333" t="s">
        <v>28</v>
      </c>
      <c r="AL45" s="334">
        <f t="shared" si="22"/>
        <v>0.25</v>
      </c>
      <c r="AM45" s="334">
        <f t="shared" si="22"/>
        <v>1.25</v>
      </c>
      <c r="AN45" s="334">
        <f t="shared" si="22"/>
        <v>1.25</v>
      </c>
      <c r="AO45" s="347">
        <f t="shared" si="23"/>
        <v>1</v>
      </c>
      <c r="AP45" s="334">
        <f t="shared" si="23"/>
        <v>0.8</v>
      </c>
      <c r="AQ45" s="334"/>
      <c r="AR45" s="140">
        <f>AVERAGE(AL45:AP45)</f>
        <v>0.90999999999999992</v>
      </c>
    </row>
    <row r="46" spans="1:255" ht="33.75" customHeight="1" thickBot="1" x14ac:dyDescent="0.2">
      <c r="A46" s="129" t="s">
        <v>40</v>
      </c>
      <c r="B46" s="327">
        <f>SUM(B44:B45)</f>
        <v>2</v>
      </c>
      <c r="C46" s="328">
        <f>SUM(C44:C45)</f>
        <v>1</v>
      </c>
      <c r="D46" s="327"/>
      <c r="E46" s="327"/>
      <c r="F46" s="328">
        <f t="shared" ref="F46:K46" si="26">SUM(F44:F45)</f>
        <v>0</v>
      </c>
      <c r="G46" s="327">
        <f t="shared" si="26"/>
        <v>2</v>
      </c>
      <c r="H46" s="327">
        <f t="shared" si="26"/>
        <v>2</v>
      </c>
      <c r="I46" s="327">
        <f t="shared" si="26"/>
        <v>2</v>
      </c>
      <c r="J46" s="327">
        <f t="shared" si="26"/>
        <v>2</v>
      </c>
      <c r="K46" s="329">
        <f t="shared" si="26"/>
        <v>3</v>
      </c>
      <c r="L46" s="327"/>
      <c r="M46" s="328">
        <f t="shared" ref="M46:R46" si="27">SUM(M44:M45)</f>
        <v>0</v>
      </c>
      <c r="N46" s="329">
        <f t="shared" si="27"/>
        <v>3</v>
      </c>
      <c r="O46" s="329">
        <f t="shared" si="27"/>
        <v>3</v>
      </c>
      <c r="P46" s="327">
        <f t="shared" si="27"/>
        <v>2</v>
      </c>
      <c r="Q46" s="329">
        <f t="shared" si="27"/>
        <v>4</v>
      </c>
      <c r="R46" s="329">
        <f t="shared" si="27"/>
        <v>3</v>
      </c>
      <c r="S46" s="327"/>
      <c r="T46" s="329">
        <f t="shared" ref="T46:Y46" si="28">SUM(T44:T45)</f>
        <v>3</v>
      </c>
      <c r="U46" s="329">
        <f t="shared" si="28"/>
        <v>4</v>
      </c>
      <c r="V46" s="328">
        <f t="shared" si="28"/>
        <v>1</v>
      </c>
      <c r="W46" s="328">
        <f t="shared" si="28"/>
        <v>0</v>
      </c>
      <c r="X46" s="328">
        <f t="shared" si="28"/>
        <v>1</v>
      </c>
      <c r="Y46" s="329">
        <f t="shared" si="28"/>
        <v>3</v>
      </c>
      <c r="Z46" s="327"/>
      <c r="AA46" s="327">
        <f t="shared" ref="AA46:AF46" si="29">SUM(AA44:AA45)</f>
        <v>1</v>
      </c>
      <c r="AB46" s="327">
        <f t="shared" si="29"/>
        <v>1</v>
      </c>
      <c r="AC46" s="328">
        <f t="shared" si="29"/>
        <v>0</v>
      </c>
      <c r="AD46" s="329">
        <f t="shared" si="29"/>
        <v>2</v>
      </c>
      <c r="AE46" s="327">
        <f t="shared" si="29"/>
        <v>2</v>
      </c>
      <c r="AF46" s="327">
        <f t="shared" si="29"/>
        <v>2</v>
      </c>
      <c r="AG46" s="330">
        <f>SUM(AG44:AG45)</f>
        <v>2.4857869310958556</v>
      </c>
      <c r="AH46" s="349">
        <f>SUM(B46:AF46)</f>
        <v>49</v>
      </c>
      <c r="AI46" s="331">
        <f>SUM(AI44:AI45)</f>
        <v>10</v>
      </c>
      <c r="AK46" s="129" t="s">
        <v>40</v>
      </c>
      <c r="AL46" s="321">
        <f>SUM(AL44:AL45)</f>
        <v>1</v>
      </c>
      <c r="AM46" s="321">
        <f>SUM(AM44:AM45)</f>
        <v>2.5</v>
      </c>
      <c r="AN46" s="321">
        <f>SUM(AN44:AN45)</f>
        <v>2.25</v>
      </c>
      <c r="AO46" s="321">
        <f>SUM(AO44:AO45)</f>
        <v>2.4</v>
      </c>
      <c r="AP46" s="321">
        <f>SUM(AP44:AP45)</f>
        <v>2</v>
      </c>
      <c r="AQ46" s="321"/>
      <c r="AR46" s="321">
        <f>SUM(AR44:AR45)</f>
        <v>2.0300000000000002</v>
      </c>
    </row>
  </sheetData>
  <mergeCells count="40">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Q35:AQ36"/>
    <mergeCell ref="AR35:AR36"/>
    <mergeCell ref="AH30:AH32"/>
    <mergeCell ref="AS30:AS31"/>
    <mergeCell ref="AH24:AH26"/>
    <mergeCell ref="AI24:AI26"/>
    <mergeCell ref="AS24:AS26"/>
    <mergeCell ref="AH27:AH29"/>
    <mergeCell ref="AI27:AI29"/>
    <mergeCell ref="AS27:AS29"/>
    <mergeCell ref="AL35:AL36"/>
    <mergeCell ref="AM35:AM36"/>
    <mergeCell ref="AN35:AN36"/>
    <mergeCell ref="AO35:AO36"/>
    <mergeCell ref="AP35:AP36"/>
  </mergeCells>
  <phoneticPr fontId="23"/>
  <conditionalFormatting sqref="B5:H29">
    <cfRule type="cellIs" dxfId="1672" priority="58" stopIfTrue="1" operator="greaterThanOrEqual">
      <formula>3</formula>
    </cfRule>
    <cfRule type="cellIs" dxfId="1671" priority="59" stopIfTrue="1" operator="greaterThanOrEqual">
      <formula>2</formula>
    </cfRule>
  </conditionalFormatting>
  <conditionalFormatting sqref="B4:AF4">
    <cfRule type="cellIs" dxfId="1670" priority="44" operator="equal">
      <formula>"木"</formula>
    </cfRule>
    <cfRule type="cellIs" dxfId="1669" priority="45" operator="equal">
      <formula>"火"</formula>
    </cfRule>
  </conditionalFormatting>
  <conditionalFormatting sqref="B5:AF29">
    <cfRule type="expression" dxfId="1668" priority="47">
      <formula>B$4="日"</formula>
    </cfRule>
    <cfRule type="cellIs" dxfId="1667" priority="63" stopIfTrue="1" operator="greaterThanOrEqual">
      <formula>2</formula>
    </cfRule>
    <cfRule type="cellIs" dxfId="1666" priority="62" stopIfTrue="1" operator="greaterThanOrEqual">
      <formula>3</formula>
    </cfRule>
  </conditionalFormatting>
  <conditionalFormatting sqref="B18:AF29">
    <cfRule type="expression" dxfId="1665" priority="46">
      <formula>B$4="土"</formula>
    </cfRule>
  </conditionalFormatting>
  <conditionalFormatting sqref="B37:AF43">
    <cfRule type="cellIs" dxfId="1664" priority="3" operator="greaterThanOrEqual">
      <formula>1</formula>
    </cfRule>
  </conditionalFormatting>
  <conditionalFormatting sqref="B37:AF46">
    <cfRule type="expression" dxfId="1663" priority="1">
      <formula>B$36="日"</formula>
    </cfRule>
  </conditionalFormatting>
  <conditionalFormatting sqref="B41:AF43 B45:AF45">
    <cfRule type="expression" dxfId="1662" priority="2">
      <formula>B$36="土"</formula>
    </cfRule>
  </conditionalFormatting>
  <conditionalFormatting sqref="H5:R29">
    <cfRule type="cellIs" dxfId="1661" priority="56" stopIfTrue="1" operator="greaterThanOrEqual">
      <formula>3</formula>
    </cfRule>
    <cfRule type="cellIs" dxfId="1660" priority="57" stopIfTrue="1" operator="greaterThanOrEqual">
      <formula>2</formula>
    </cfRule>
  </conditionalFormatting>
  <conditionalFormatting sqref="O5:V29">
    <cfRule type="cellIs" dxfId="1659" priority="54" stopIfTrue="1" operator="greaterThanOrEqual">
      <formula>3</formula>
    </cfRule>
    <cfRule type="cellIs" dxfId="1658" priority="55" stopIfTrue="1" operator="greaterThanOrEqual">
      <formula>2</formula>
    </cfRule>
  </conditionalFormatting>
  <conditionalFormatting sqref="R5:V29">
    <cfRule type="cellIs" dxfId="1657" priority="52" stopIfTrue="1" operator="greaterThanOrEqual">
      <formula>3</formula>
    </cfRule>
    <cfRule type="cellIs" dxfId="1656" priority="53" stopIfTrue="1" operator="greaterThanOrEqual">
      <formula>2</formula>
    </cfRule>
  </conditionalFormatting>
  <conditionalFormatting sqref="V5:AF29">
    <cfRule type="cellIs" dxfId="1655" priority="50" stopIfTrue="1" operator="greaterThanOrEqual">
      <formula>3</formula>
    </cfRule>
    <cfRule type="cellIs" dxfId="1654" priority="51" stopIfTrue="1" operator="greaterThanOrEqual">
      <formula>2</formula>
    </cfRule>
  </conditionalFormatting>
  <conditionalFormatting sqref="AC5:AE29">
    <cfRule type="cellIs" dxfId="1653" priority="49" stopIfTrue="1" operator="greaterThanOrEqual">
      <formula>2</formula>
    </cfRule>
    <cfRule type="cellIs" dxfId="1652" priority="48" stopIfTrue="1" operator="greaterThanOrEqual">
      <formula>3</formula>
    </cfRule>
  </conditionalFormatting>
  <conditionalFormatting sqref="AF5:AF29">
    <cfRule type="cellIs" dxfId="1651" priority="60" stopIfTrue="1" operator="greaterThanOrEqual">
      <formula>3</formula>
    </cfRule>
    <cfRule type="cellIs" dxfId="1650" priority="61" stopIfTrue="1" operator="greaterThanOrEqual">
      <formula>2</formula>
    </cfRule>
  </conditionalFormatting>
  <conditionalFormatting sqref="AL5:AQ16 AL18:AP29">
    <cfRule type="cellIs" dxfId="1649" priority="37" operator="lessThanOrEqual">
      <formula>0.5</formula>
    </cfRule>
    <cfRule type="cellIs" dxfId="1648" priority="38" operator="greaterThanOrEqual">
      <formula>2</formula>
    </cfRule>
  </conditionalFormatting>
  <conditionalFormatting sqref="AL44:AR44 AL45:AP45 AR45">
    <cfRule type="cellIs" dxfId="1647" priority="4" operator="lessThan">
      <formula>1</formula>
    </cfRule>
    <cfRule type="cellIs" dxfId="1646" priority="5" operator="greaterThan">
      <formula>2</formula>
    </cfRule>
  </conditionalFormatting>
  <conditionalFormatting sqref="AM30 AO30">
    <cfRule type="cellIs" dxfId="1645" priority="35" operator="lessThanOrEqual">
      <formula>10</formula>
    </cfRule>
    <cfRule type="cellIs" dxfId="1644" priority="36" operator="greaterThanOrEqual">
      <formula>15</formula>
    </cfRule>
  </conditionalFormatting>
  <conditionalFormatting sqref="AQ30 AL30:AL31 AN30:AN31 AP30:AP31 AM31 AO31">
    <cfRule type="cellIs" dxfId="1643" priority="40" operator="greaterThanOrEqual">
      <formula>22</formula>
    </cfRule>
    <cfRule type="cellIs" dxfId="1642" priority="43" stopIfTrue="1" operator="lessThanOrEqual">
      <formula>16</formula>
    </cfRule>
  </conditionalFormatting>
  <conditionalFormatting sqref="AR5:AR16 AR18:AR31">
    <cfRule type="cellIs" dxfId="1641" priority="39" stopIfTrue="1" operator="lessThanOrEqual">
      <formula>1.4</formula>
    </cfRule>
  </conditionalFormatting>
  <conditionalFormatting sqref="AS5:AS16 AS18:AS27">
    <cfRule type="cellIs" dxfId="1640" priority="41" stopIfTrue="1" operator="lessThanOrEqual">
      <formula>3</formula>
    </cfRule>
    <cfRule type="cellIs" dxfId="1639" priority="42"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D955E-0CB2-421A-90A9-6F3D4AC3841D}">
  <dimension ref="A1:IV34"/>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78</v>
      </c>
      <c r="C1" s="651"/>
      <c r="D1" s="651"/>
      <c r="E1" s="651"/>
      <c r="F1" s="651"/>
      <c r="G1" s="651"/>
      <c r="H1" s="651"/>
      <c r="I1" s="651"/>
      <c r="J1" s="651"/>
      <c r="K1" s="651"/>
      <c r="L1" s="651"/>
      <c r="M1" s="651"/>
      <c r="N1" s="4"/>
      <c r="O1" s="652" t="s">
        <v>64</v>
      </c>
      <c r="P1" s="652"/>
      <c r="Q1" s="652"/>
      <c r="R1" s="652"/>
      <c r="S1" s="653">
        <f>AVERAGE(D32:H32,K32:O32,R32:V32,Y32:AC32,AF32)</f>
        <v>31.8125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32.25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45748</v>
      </c>
      <c r="C3" s="197">
        <v>45749</v>
      </c>
      <c r="D3" s="197">
        <v>45750</v>
      </c>
      <c r="E3" s="197">
        <v>45751</v>
      </c>
      <c r="F3" s="197">
        <v>45752</v>
      </c>
      <c r="G3" s="197">
        <v>45753</v>
      </c>
      <c r="H3" s="197">
        <v>45754</v>
      </c>
      <c r="I3" s="197">
        <v>45755</v>
      </c>
      <c r="J3" s="197">
        <v>45756</v>
      </c>
      <c r="K3" s="197">
        <v>45757</v>
      </c>
      <c r="L3" s="197">
        <v>45758</v>
      </c>
      <c r="M3" s="197">
        <v>45759</v>
      </c>
      <c r="N3" s="197">
        <v>45760</v>
      </c>
      <c r="O3" s="197">
        <v>45761</v>
      </c>
      <c r="P3" s="197">
        <v>45762</v>
      </c>
      <c r="Q3" s="197">
        <v>45763</v>
      </c>
      <c r="R3" s="197">
        <v>45764</v>
      </c>
      <c r="S3" s="197">
        <v>45765</v>
      </c>
      <c r="T3" s="197">
        <v>45766</v>
      </c>
      <c r="U3" s="197">
        <v>45767</v>
      </c>
      <c r="V3" s="197">
        <v>45768</v>
      </c>
      <c r="W3" s="197">
        <v>45769</v>
      </c>
      <c r="X3" s="197">
        <v>45770</v>
      </c>
      <c r="Y3" s="197">
        <v>45771</v>
      </c>
      <c r="Z3" s="197">
        <v>45772</v>
      </c>
      <c r="AA3" s="197">
        <v>45773</v>
      </c>
      <c r="AB3" s="197">
        <v>45774</v>
      </c>
      <c r="AC3" s="197">
        <v>45775</v>
      </c>
      <c r="AD3" s="359">
        <v>45776</v>
      </c>
      <c r="AE3" s="197">
        <v>45777</v>
      </c>
      <c r="AF3" s="197"/>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火</v>
      </c>
      <c r="C4" s="97" t="str">
        <f t="shared" ref="C4:AF4" si="0">TEXT(C3,"aaa")</f>
        <v>水</v>
      </c>
      <c r="D4" s="97" t="str">
        <f t="shared" si="0"/>
        <v>木</v>
      </c>
      <c r="E4" s="97" t="str">
        <f t="shared" si="0"/>
        <v>金</v>
      </c>
      <c r="F4" s="97" t="str">
        <f t="shared" si="0"/>
        <v>土</v>
      </c>
      <c r="G4" s="97" t="str">
        <f t="shared" si="0"/>
        <v>日</v>
      </c>
      <c r="H4" s="97" t="str">
        <f t="shared" si="0"/>
        <v>月</v>
      </c>
      <c r="I4" s="97" t="str">
        <f t="shared" si="0"/>
        <v>火</v>
      </c>
      <c r="J4" s="97" t="str">
        <f t="shared" si="0"/>
        <v>水</v>
      </c>
      <c r="K4" s="97" t="str">
        <f t="shared" si="0"/>
        <v>木</v>
      </c>
      <c r="L4" s="97" t="str">
        <f t="shared" si="0"/>
        <v>金</v>
      </c>
      <c r="M4" s="97" t="str">
        <f t="shared" si="0"/>
        <v>土</v>
      </c>
      <c r="N4" s="97" t="str">
        <f t="shared" si="0"/>
        <v>日</v>
      </c>
      <c r="O4" s="97" t="str">
        <f t="shared" si="0"/>
        <v>月</v>
      </c>
      <c r="P4" s="97" t="str">
        <f t="shared" si="0"/>
        <v>火</v>
      </c>
      <c r="Q4" s="97" t="str">
        <f t="shared" si="0"/>
        <v>水</v>
      </c>
      <c r="R4" s="97" t="str">
        <f t="shared" si="0"/>
        <v>木</v>
      </c>
      <c r="S4" s="97" t="str">
        <f t="shared" si="0"/>
        <v>金</v>
      </c>
      <c r="T4" s="97" t="str">
        <f t="shared" si="0"/>
        <v>土</v>
      </c>
      <c r="U4" s="97" t="str">
        <f t="shared" si="0"/>
        <v>日</v>
      </c>
      <c r="V4" s="97" t="str">
        <f t="shared" si="0"/>
        <v>月</v>
      </c>
      <c r="W4" s="97" t="str">
        <f t="shared" si="0"/>
        <v>火</v>
      </c>
      <c r="X4" s="97" t="str">
        <f t="shared" si="0"/>
        <v>水</v>
      </c>
      <c r="Y4" s="97" t="str">
        <f t="shared" si="0"/>
        <v>木</v>
      </c>
      <c r="Z4" s="97" t="str">
        <f t="shared" si="0"/>
        <v>金</v>
      </c>
      <c r="AA4" s="97" t="str">
        <f t="shared" si="0"/>
        <v>土</v>
      </c>
      <c r="AB4" s="97" t="str">
        <f t="shared" si="0"/>
        <v>日</v>
      </c>
      <c r="AC4" s="97" t="str">
        <f t="shared" si="0"/>
        <v>月</v>
      </c>
      <c r="AD4" s="97" t="str">
        <f t="shared" si="0"/>
        <v>火</v>
      </c>
      <c r="AE4" s="97" t="str">
        <f t="shared" si="0"/>
        <v>水</v>
      </c>
      <c r="AF4" s="97" t="str">
        <f t="shared" si="0"/>
        <v>土</v>
      </c>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0</v>
      </c>
      <c r="D5" s="31">
        <v>1</v>
      </c>
      <c r="E5" s="31">
        <v>2</v>
      </c>
      <c r="F5" s="31">
        <v>2</v>
      </c>
      <c r="G5" s="31"/>
      <c r="H5" s="31">
        <v>1</v>
      </c>
      <c r="I5" s="31">
        <v>0</v>
      </c>
      <c r="J5" s="31">
        <v>2</v>
      </c>
      <c r="K5" s="31">
        <v>2</v>
      </c>
      <c r="L5" s="31">
        <v>2</v>
      </c>
      <c r="M5" s="31">
        <v>3</v>
      </c>
      <c r="N5" s="31"/>
      <c r="O5" s="31">
        <v>0</v>
      </c>
      <c r="P5" s="31">
        <v>2</v>
      </c>
      <c r="Q5" s="31">
        <v>3</v>
      </c>
      <c r="R5" s="31">
        <v>2</v>
      </c>
      <c r="S5" s="31">
        <v>2</v>
      </c>
      <c r="T5" s="31">
        <v>2</v>
      </c>
      <c r="U5" s="31"/>
      <c r="V5" s="31">
        <v>2</v>
      </c>
      <c r="W5" s="31">
        <v>1</v>
      </c>
      <c r="X5" s="31">
        <v>1</v>
      </c>
      <c r="Y5" s="31">
        <v>2</v>
      </c>
      <c r="Z5" s="31">
        <v>1</v>
      </c>
      <c r="AA5" s="31">
        <v>3</v>
      </c>
      <c r="AB5" s="31"/>
      <c r="AC5" s="31">
        <v>2</v>
      </c>
      <c r="AD5" s="31">
        <v>2</v>
      </c>
      <c r="AE5" s="31">
        <v>2</v>
      </c>
      <c r="AF5" s="31"/>
      <c r="AG5" s="302">
        <f t="shared" ref="AG5:AG16" si="1">AVERAGE(B5:AF5)</f>
        <v>1.6923076923076923</v>
      </c>
      <c r="AH5" s="643">
        <f>AVERAGE(AG5:AG7)*3</f>
        <v>4.4230769230769234</v>
      </c>
      <c r="AI5" s="644">
        <v>5</v>
      </c>
      <c r="AJ5" s="4"/>
      <c r="AK5" s="38">
        <v>0.33333333333333298</v>
      </c>
      <c r="AL5" s="39">
        <f>AVERAGE(H5,O5,V5,AC5)</f>
        <v>1.25</v>
      </c>
      <c r="AM5" s="39">
        <f>AVERAGE(B5,I5,P5,W5,AD5)</f>
        <v>1.4</v>
      </c>
      <c r="AN5" s="39">
        <f>AVERAGE(C5,J5,Q5,X5,AE5)</f>
        <v>1.6</v>
      </c>
      <c r="AO5" s="39">
        <f>AVERAGE(D5,K5,R5,Y5)</f>
        <v>1.75</v>
      </c>
      <c r="AP5" s="39">
        <f t="shared" ref="AP5:AP16" si="2">AVERAGE(E5,L5,S5,Z5)</f>
        <v>1.75</v>
      </c>
      <c r="AQ5" s="89">
        <f t="shared" ref="AQ5:AQ16" si="3">AVERAGE(F5,M5,T5,AA5)</f>
        <v>2.5</v>
      </c>
      <c r="AR5" s="65">
        <f>AVERAGE(AL5:AQ5)</f>
        <v>1.7083333333333333</v>
      </c>
      <c r="AS5" s="656">
        <f>SUM(AR5:AR7)</f>
        <v>4.458333333333333</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2</v>
      </c>
      <c r="D6" s="9">
        <v>1</v>
      </c>
      <c r="E6" s="9">
        <v>2</v>
      </c>
      <c r="F6" s="9">
        <v>2</v>
      </c>
      <c r="G6" s="9"/>
      <c r="H6" s="9">
        <v>1</v>
      </c>
      <c r="I6" s="9">
        <v>0</v>
      </c>
      <c r="J6" s="9">
        <v>1</v>
      </c>
      <c r="K6" s="9">
        <v>1</v>
      </c>
      <c r="L6" s="9">
        <v>2</v>
      </c>
      <c r="M6" s="9">
        <v>2</v>
      </c>
      <c r="N6" s="9"/>
      <c r="O6" s="9">
        <v>2</v>
      </c>
      <c r="P6" s="9">
        <v>1</v>
      </c>
      <c r="Q6" s="9">
        <v>1</v>
      </c>
      <c r="R6" s="9">
        <v>1</v>
      </c>
      <c r="S6" s="9">
        <v>1</v>
      </c>
      <c r="T6" s="9">
        <v>1</v>
      </c>
      <c r="U6" s="9"/>
      <c r="V6" s="9">
        <v>1</v>
      </c>
      <c r="W6" s="9">
        <v>1</v>
      </c>
      <c r="X6" s="9">
        <v>2</v>
      </c>
      <c r="Y6" s="9">
        <v>1</v>
      </c>
      <c r="Z6" s="9">
        <v>0</v>
      </c>
      <c r="AA6" s="9">
        <v>2</v>
      </c>
      <c r="AB6" s="9"/>
      <c r="AC6" s="9">
        <v>2</v>
      </c>
      <c r="AD6" s="9">
        <v>3</v>
      </c>
      <c r="AE6" s="9">
        <v>1</v>
      </c>
      <c r="AF6" s="9"/>
      <c r="AG6" s="303">
        <f t="shared" si="1"/>
        <v>1.3461538461538463</v>
      </c>
      <c r="AH6" s="641"/>
      <c r="AI6" s="645"/>
      <c r="AJ6" s="4"/>
      <c r="AK6" s="41">
        <v>0.34722222222222199</v>
      </c>
      <c r="AL6" s="42">
        <f t="shared" ref="AL6:AL16" si="4">AVERAGE(H6,O6,V6,AC6)</f>
        <v>1.5</v>
      </c>
      <c r="AM6" s="43">
        <f t="shared" ref="AM6:AM16" si="5">AVERAGE(B6,I6,P6,W6,AD6)</f>
        <v>1.2</v>
      </c>
      <c r="AN6" s="43">
        <f t="shared" ref="AN6:AN16" si="6">AVERAGE(C6,J6,Q6,X6,AE6)</f>
        <v>1.4</v>
      </c>
      <c r="AO6" s="43">
        <f t="shared" ref="AO6:AO16" si="7">AVERAGE(D6,K6,R6,Y6)</f>
        <v>1</v>
      </c>
      <c r="AP6" s="43">
        <f t="shared" si="2"/>
        <v>1.25</v>
      </c>
      <c r="AQ6" s="90">
        <f t="shared" si="3"/>
        <v>1.75</v>
      </c>
      <c r="AR6" s="66">
        <f t="shared" ref="AR6:AR16" si="8">AVERAGE(AL6:AQ6)</f>
        <v>1.3499999999999999</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1</v>
      </c>
      <c r="D7" s="8">
        <v>0</v>
      </c>
      <c r="E7" s="8">
        <v>1</v>
      </c>
      <c r="F7" s="8">
        <v>2</v>
      </c>
      <c r="G7" s="8"/>
      <c r="H7" s="8">
        <v>2</v>
      </c>
      <c r="I7" s="8">
        <v>1</v>
      </c>
      <c r="J7" s="8">
        <v>2</v>
      </c>
      <c r="K7" s="8">
        <v>1</v>
      </c>
      <c r="L7" s="8">
        <v>2</v>
      </c>
      <c r="M7" s="8">
        <v>2</v>
      </c>
      <c r="N7" s="8"/>
      <c r="O7" s="8">
        <v>1</v>
      </c>
      <c r="P7" s="8">
        <v>1</v>
      </c>
      <c r="Q7" s="8">
        <v>2</v>
      </c>
      <c r="R7" s="8">
        <v>1</v>
      </c>
      <c r="S7" s="8">
        <v>2</v>
      </c>
      <c r="T7" s="8">
        <v>2</v>
      </c>
      <c r="U7" s="8"/>
      <c r="V7" s="8">
        <v>2</v>
      </c>
      <c r="W7" s="8">
        <v>1</v>
      </c>
      <c r="X7" s="8">
        <v>0</v>
      </c>
      <c r="Y7" s="8">
        <v>1</v>
      </c>
      <c r="Z7" s="8">
        <v>2</v>
      </c>
      <c r="AA7" s="8">
        <v>2</v>
      </c>
      <c r="AB7" s="8"/>
      <c r="AC7" s="8">
        <v>1</v>
      </c>
      <c r="AD7" s="8">
        <v>2</v>
      </c>
      <c r="AE7" s="8">
        <v>1</v>
      </c>
      <c r="AF7" s="8"/>
      <c r="AG7" s="305">
        <f t="shared" si="1"/>
        <v>1.3846153846153846</v>
      </c>
      <c r="AH7" s="642"/>
      <c r="AI7" s="646"/>
      <c r="AJ7" s="4"/>
      <c r="AK7" s="44">
        <v>0.36111111111111099</v>
      </c>
      <c r="AL7" s="45">
        <f t="shared" si="4"/>
        <v>1.5</v>
      </c>
      <c r="AM7" s="46">
        <f t="shared" si="5"/>
        <v>1.2</v>
      </c>
      <c r="AN7" s="46">
        <f t="shared" si="6"/>
        <v>1.2</v>
      </c>
      <c r="AO7" s="46">
        <f t="shared" si="7"/>
        <v>0.75</v>
      </c>
      <c r="AP7" s="46">
        <f t="shared" si="2"/>
        <v>1.75</v>
      </c>
      <c r="AQ7" s="91">
        <f t="shared" si="3"/>
        <v>2</v>
      </c>
      <c r="AR7" s="67">
        <f t="shared" si="8"/>
        <v>1.4000000000000001</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v>2</v>
      </c>
      <c r="E8" s="7">
        <v>0</v>
      </c>
      <c r="F8" s="7">
        <v>2</v>
      </c>
      <c r="G8" s="7"/>
      <c r="H8" s="7">
        <v>2</v>
      </c>
      <c r="I8" s="7">
        <v>1</v>
      </c>
      <c r="J8" s="7">
        <v>2</v>
      </c>
      <c r="K8" s="7">
        <v>0</v>
      </c>
      <c r="L8" s="7">
        <v>2</v>
      </c>
      <c r="M8" s="7">
        <v>3</v>
      </c>
      <c r="N8" s="7"/>
      <c r="O8" s="7">
        <v>0</v>
      </c>
      <c r="P8" s="7">
        <v>2</v>
      </c>
      <c r="Q8" s="7">
        <v>2</v>
      </c>
      <c r="R8" s="7">
        <v>2</v>
      </c>
      <c r="S8" s="7">
        <v>2</v>
      </c>
      <c r="T8" s="7">
        <v>2</v>
      </c>
      <c r="U8" s="7"/>
      <c r="V8" s="7">
        <v>1</v>
      </c>
      <c r="W8" s="7">
        <v>0</v>
      </c>
      <c r="X8" s="7">
        <v>2</v>
      </c>
      <c r="Y8" s="7">
        <v>2</v>
      </c>
      <c r="Z8" s="7">
        <v>1</v>
      </c>
      <c r="AA8" s="7">
        <v>2</v>
      </c>
      <c r="AB8" s="7"/>
      <c r="AC8" s="7">
        <v>1</v>
      </c>
      <c r="AD8" s="7">
        <v>2</v>
      </c>
      <c r="AE8" s="7">
        <v>2</v>
      </c>
      <c r="AF8" s="7"/>
      <c r="AG8" s="306">
        <f t="shared" si="1"/>
        <v>1.5769230769230769</v>
      </c>
      <c r="AH8" s="643">
        <f>AVERAGE(AG8:AG10)*3</f>
        <v>4.8076923076923084</v>
      </c>
      <c r="AI8" s="644">
        <v>5</v>
      </c>
      <c r="AJ8" s="4"/>
      <c r="AK8" s="47">
        <v>0.375</v>
      </c>
      <c r="AL8" s="48">
        <f t="shared" si="4"/>
        <v>1</v>
      </c>
      <c r="AM8" s="49">
        <f t="shared" si="5"/>
        <v>1.4</v>
      </c>
      <c r="AN8" s="49">
        <f t="shared" si="6"/>
        <v>2</v>
      </c>
      <c r="AO8" s="49">
        <f t="shared" si="7"/>
        <v>1.5</v>
      </c>
      <c r="AP8" s="49">
        <f t="shared" si="2"/>
        <v>1.25</v>
      </c>
      <c r="AQ8" s="92">
        <f t="shared" si="3"/>
        <v>2.25</v>
      </c>
      <c r="AR8" s="65">
        <f t="shared" si="8"/>
        <v>1.5666666666666667</v>
      </c>
      <c r="AS8" s="656">
        <f>SUM(AR8:AR10)</f>
        <v>4.8500000000000005</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9">
        <v>1</v>
      </c>
      <c r="D9" s="9">
        <v>0</v>
      </c>
      <c r="E9" s="9">
        <v>2</v>
      </c>
      <c r="F9" s="9">
        <v>3</v>
      </c>
      <c r="G9" s="9"/>
      <c r="H9" s="9">
        <v>1</v>
      </c>
      <c r="I9" s="9">
        <v>0</v>
      </c>
      <c r="J9" s="9">
        <v>2</v>
      </c>
      <c r="K9" s="9">
        <v>1</v>
      </c>
      <c r="L9" s="9">
        <v>3</v>
      </c>
      <c r="M9" s="9">
        <v>3</v>
      </c>
      <c r="N9" s="9"/>
      <c r="O9" s="9">
        <v>2</v>
      </c>
      <c r="P9" s="9">
        <v>2</v>
      </c>
      <c r="Q9" s="9">
        <v>1</v>
      </c>
      <c r="R9" s="9">
        <v>2</v>
      </c>
      <c r="S9" s="9">
        <v>2</v>
      </c>
      <c r="T9" s="9">
        <v>3</v>
      </c>
      <c r="U9" s="9"/>
      <c r="V9" s="9">
        <v>3</v>
      </c>
      <c r="W9" s="9">
        <v>2</v>
      </c>
      <c r="X9" s="9">
        <v>2</v>
      </c>
      <c r="Y9" s="9">
        <v>1</v>
      </c>
      <c r="Z9" s="9">
        <v>1</v>
      </c>
      <c r="AA9" s="9">
        <v>2</v>
      </c>
      <c r="AB9" s="9"/>
      <c r="AC9" s="9">
        <v>3</v>
      </c>
      <c r="AD9" s="9">
        <v>3</v>
      </c>
      <c r="AE9" s="9">
        <v>2</v>
      </c>
      <c r="AF9" s="9"/>
      <c r="AG9" s="303">
        <f t="shared" si="1"/>
        <v>1.8846153846153846</v>
      </c>
      <c r="AH9" s="641"/>
      <c r="AI9" s="645"/>
      <c r="AJ9" s="4"/>
      <c r="AK9" s="41">
        <v>0.38888888888888901</v>
      </c>
      <c r="AL9" s="42">
        <f t="shared" si="4"/>
        <v>2.25</v>
      </c>
      <c r="AM9" s="43">
        <f t="shared" si="5"/>
        <v>1.8</v>
      </c>
      <c r="AN9" s="43">
        <f t="shared" si="6"/>
        <v>1.6</v>
      </c>
      <c r="AO9" s="43">
        <f t="shared" si="7"/>
        <v>1</v>
      </c>
      <c r="AP9" s="43">
        <f t="shared" si="2"/>
        <v>2</v>
      </c>
      <c r="AQ9" s="90">
        <f t="shared" si="3"/>
        <v>2.75</v>
      </c>
      <c r="AR9" s="66">
        <f t="shared" si="8"/>
        <v>1.9000000000000001</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1</v>
      </c>
      <c r="D10" s="8">
        <v>1</v>
      </c>
      <c r="E10" s="8">
        <v>2</v>
      </c>
      <c r="F10" s="8">
        <v>2</v>
      </c>
      <c r="G10" s="8"/>
      <c r="H10" s="8">
        <v>2</v>
      </c>
      <c r="I10" s="8">
        <v>0</v>
      </c>
      <c r="J10" s="8">
        <v>1</v>
      </c>
      <c r="K10" s="8">
        <v>1</v>
      </c>
      <c r="L10" s="8">
        <v>1</v>
      </c>
      <c r="M10" s="8">
        <v>2</v>
      </c>
      <c r="N10" s="8"/>
      <c r="O10" s="8">
        <v>2</v>
      </c>
      <c r="P10" s="8">
        <v>0</v>
      </c>
      <c r="Q10" s="8">
        <v>1</v>
      </c>
      <c r="R10" s="8">
        <v>1</v>
      </c>
      <c r="S10" s="8">
        <v>1</v>
      </c>
      <c r="T10" s="8">
        <v>2</v>
      </c>
      <c r="U10" s="8"/>
      <c r="V10" s="8">
        <v>2</v>
      </c>
      <c r="W10" s="8">
        <v>0</v>
      </c>
      <c r="X10" s="8">
        <v>2</v>
      </c>
      <c r="Y10" s="8">
        <v>1</v>
      </c>
      <c r="Z10" s="8">
        <v>2</v>
      </c>
      <c r="AA10" s="8">
        <v>2</v>
      </c>
      <c r="AB10" s="8"/>
      <c r="AC10" s="8">
        <v>2</v>
      </c>
      <c r="AD10" s="8">
        <v>2</v>
      </c>
      <c r="AE10" s="8">
        <v>1</v>
      </c>
      <c r="AF10" s="8"/>
      <c r="AG10" s="305">
        <f t="shared" si="1"/>
        <v>1.3461538461538463</v>
      </c>
      <c r="AH10" s="642"/>
      <c r="AI10" s="646"/>
      <c r="AJ10" s="4"/>
      <c r="AK10" s="44">
        <v>0.40277777777777801</v>
      </c>
      <c r="AL10" s="45">
        <f t="shared" si="4"/>
        <v>2</v>
      </c>
      <c r="AM10" s="46">
        <f t="shared" si="5"/>
        <v>0.6</v>
      </c>
      <c r="AN10" s="46">
        <f t="shared" si="6"/>
        <v>1.2</v>
      </c>
      <c r="AO10" s="46">
        <f t="shared" si="7"/>
        <v>1</v>
      </c>
      <c r="AP10" s="46">
        <f t="shared" si="2"/>
        <v>1.5</v>
      </c>
      <c r="AQ10" s="91">
        <f t="shared" si="3"/>
        <v>2</v>
      </c>
      <c r="AR10" s="67">
        <f t="shared" si="8"/>
        <v>1.3833333333333335</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1</v>
      </c>
      <c r="D11" s="7">
        <v>2</v>
      </c>
      <c r="E11" s="7">
        <v>2</v>
      </c>
      <c r="F11" s="7">
        <v>2</v>
      </c>
      <c r="G11" s="7"/>
      <c r="H11" s="7">
        <v>2</v>
      </c>
      <c r="I11" s="7">
        <v>2</v>
      </c>
      <c r="J11" s="7">
        <v>2</v>
      </c>
      <c r="K11" s="7">
        <v>2</v>
      </c>
      <c r="L11" s="7">
        <v>1</v>
      </c>
      <c r="M11" s="7">
        <v>3</v>
      </c>
      <c r="N11" s="7"/>
      <c r="O11" s="7">
        <v>2</v>
      </c>
      <c r="P11" s="7">
        <v>1</v>
      </c>
      <c r="Q11" s="7">
        <v>2</v>
      </c>
      <c r="R11" s="7">
        <v>1</v>
      </c>
      <c r="S11" s="7">
        <v>1</v>
      </c>
      <c r="T11" s="7">
        <v>2</v>
      </c>
      <c r="U11" s="7"/>
      <c r="V11" s="7">
        <v>2</v>
      </c>
      <c r="W11" s="7">
        <v>2</v>
      </c>
      <c r="X11" s="7">
        <v>2</v>
      </c>
      <c r="Y11" s="7">
        <v>2</v>
      </c>
      <c r="Z11" s="7">
        <v>2</v>
      </c>
      <c r="AA11" s="7">
        <v>2</v>
      </c>
      <c r="AB11" s="7"/>
      <c r="AC11" s="7">
        <v>2</v>
      </c>
      <c r="AD11" s="7">
        <v>2</v>
      </c>
      <c r="AE11" s="7">
        <v>2</v>
      </c>
      <c r="AF11" s="7"/>
      <c r="AG11" s="306">
        <f t="shared" si="1"/>
        <v>1.8461538461538463</v>
      </c>
      <c r="AH11" s="643">
        <f>AVERAGE(AG11:AG13)*3</f>
        <v>4.6538461538461542</v>
      </c>
      <c r="AI11" s="644">
        <v>5</v>
      </c>
      <c r="AJ11" s="4"/>
      <c r="AK11" s="47">
        <v>0.41666666666666702</v>
      </c>
      <c r="AL11" s="48">
        <f t="shared" si="4"/>
        <v>2</v>
      </c>
      <c r="AM11" s="49">
        <f t="shared" si="5"/>
        <v>1.8</v>
      </c>
      <c r="AN11" s="49">
        <f t="shared" si="6"/>
        <v>1.8</v>
      </c>
      <c r="AO11" s="49">
        <f t="shared" si="7"/>
        <v>1.75</v>
      </c>
      <c r="AP11" s="49">
        <f t="shared" si="2"/>
        <v>1.5</v>
      </c>
      <c r="AQ11" s="92">
        <f t="shared" si="3"/>
        <v>2.25</v>
      </c>
      <c r="AR11" s="65">
        <f t="shared" si="8"/>
        <v>1.8499999999999999</v>
      </c>
      <c r="AS11" s="656">
        <f>SUM(AR11:AR13)</f>
        <v>4.7333333333333334</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0</v>
      </c>
      <c r="C12" s="9">
        <v>2</v>
      </c>
      <c r="D12" s="9">
        <v>1</v>
      </c>
      <c r="E12" s="9">
        <v>2</v>
      </c>
      <c r="F12" s="9">
        <v>3</v>
      </c>
      <c r="G12" s="9"/>
      <c r="H12" s="9">
        <v>1</v>
      </c>
      <c r="I12" s="9">
        <v>1</v>
      </c>
      <c r="J12" s="9">
        <v>1</v>
      </c>
      <c r="K12" s="9">
        <v>1</v>
      </c>
      <c r="L12" s="9">
        <v>1</v>
      </c>
      <c r="M12" s="9">
        <v>2</v>
      </c>
      <c r="N12" s="9"/>
      <c r="O12" s="9">
        <v>2</v>
      </c>
      <c r="P12" s="9">
        <v>0</v>
      </c>
      <c r="Q12" s="9">
        <v>1</v>
      </c>
      <c r="R12" s="9">
        <v>0</v>
      </c>
      <c r="S12" s="9">
        <v>2</v>
      </c>
      <c r="T12" s="9">
        <v>2</v>
      </c>
      <c r="U12" s="9"/>
      <c r="V12" s="9">
        <v>2</v>
      </c>
      <c r="W12" s="9">
        <v>1</v>
      </c>
      <c r="X12" s="9">
        <v>1</v>
      </c>
      <c r="Y12" s="9">
        <v>1</v>
      </c>
      <c r="Z12" s="9">
        <v>1</v>
      </c>
      <c r="AA12" s="9">
        <v>1</v>
      </c>
      <c r="AB12" s="9"/>
      <c r="AC12" s="9">
        <v>2</v>
      </c>
      <c r="AD12" s="9">
        <v>2</v>
      </c>
      <c r="AE12" s="9">
        <v>1</v>
      </c>
      <c r="AF12" s="9"/>
      <c r="AG12" s="303">
        <f t="shared" si="1"/>
        <v>1.3076923076923077</v>
      </c>
      <c r="AH12" s="641"/>
      <c r="AI12" s="645"/>
      <c r="AJ12" s="4"/>
      <c r="AK12" s="41">
        <v>0.43055555555555602</v>
      </c>
      <c r="AL12" s="42">
        <f t="shared" si="4"/>
        <v>1.75</v>
      </c>
      <c r="AM12" s="43">
        <f t="shared" si="5"/>
        <v>0.8</v>
      </c>
      <c r="AN12" s="43">
        <f t="shared" si="6"/>
        <v>1.2</v>
      </c>
      <c r="AO12" s="43">
        <f t="shared" si="7"/>
        <v>0.75</v>
      </c>
      <c r="AP12" s="43">
        <f t="shared" si="2"/>
        <v>1.5</v>
      </c>
      <c r="AQ12" s="90">
        <f t="shared" si="3"/>
        <v>2</v>
      </c>
      <c r="AR12" s="66">
        <f t="shared" si="8"/>
        <v>1.3333333333333333</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2</v>
      </c>
      <c r="C13" s="8">
        <v>0</v>
      </c>
      <c r="D13" s="8">
        <v>1</v>
      </c>
      <c r="E13" s="8">
        <v>2</v>
      </c>
      <c r="F13" s="8">
        <v>2</v>
      </c>
      <c r="G13" s="8"/>
      <c r="H13" s="8">
        <v>0</v>
      </c>
      <c r="I13" s="8">
        <v>1</v>
      </c>
      <c r="J13" s="8">
        <v>0</v>
      </c>
      <c r="K13" s="8">
        <v>0</v>
      </c>
      <c r="L13" s="8">
        <v>1</v>
      </c>
      <c r="M13" s="8">
        <v>3</v>
      </c>
      <c r="N13" s="8"/>
      <c r="O13" s="8">
        <v>2</v>
      </c>
      <c r="P13" s="8">
        <v>1</v>
      </c>
      <c r="Q13" s="8">
        <v>1</v>
      </c>
      <c r="R13" s="8">
        <v>2</v>
      </c>
      <c r="S13" s="8">
        <v>3</v>
      </c>
      <c r="T13" s="8">
        <v>3</v>
      </c>
      <c r="U13" s="8"/>
      <c r="V13" s="8">
        <v>3</v>
      </c>
      <c r="W13" s="8">
        <v>2</v>
      </c>
      <c r="X13" s="8">
        <v>0</v>
      </c>
      <c r="Y13" s="8">
        <v>0</v>
      </c>
      <c r="Z13" s="8">
        <v>3</v>
      </c>
      <c r="AA13" s="8">
        <v>2</v>
      </c>
      <c r="AB13" s="8"/>
      <c r="AC13" s="8">
        <v>3</v>
      </c>
      <c r="AD13" s="8">
        <v>1</v>
      </c>
      <c r="AE13" s="8">
        <v>1</v>
      </c>
      <c r="AF13" s="8"/>
      <c r="AG13" s="305">
        <f t="shared" si="1"/>
        <v>1.5</v>
      </c>
      <c r="AH13" s="642"/>
      <c r="AI13" s="646"/>
      <c r="AJ13" s="4"/>
      <c r="AK13" s="44">
        <v>0.44444444444444497</v>
      </c>
      <c r="AL13" s="45">
        <f t="shared" si="4"/>
        <v>2</v>
      </c>
      <c r="AM13" s="46">
        <f t="shared" si="5"/>
        <v>1.4</v>
      </c>
      <c r="AN13" s="46">
        <f t="shared" si="6"/>
        <v>0.4</v>
      </c>
      <c r="AO13" s="46">
        <f t="shared" si="7"/>
        <v>0.75</v>
      </c>
      <c r="AP13" s="46">
        <f t="shared" si="2"/>
        <v>2.25</v>
      </c>
      <c r="AQ13" s="91">
        <f t="shared" si="3"/>
        <v>2.5</v>
      </c>
      <c r="AR13" s="67">
        <f t="shared" si="8"/>
        <v>1.55</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7">
        <v>2</v>
      </c>
      <c r="D14" s="7">
        <v>2</v>
      </c>
      <c r="E14" s="7">
        <v>2</v>
      </c>
      <c r="F14" s="7">
        <v>3</v>
      </c>
      <c r="G14" s="7"/>
      <c r="H14" s="7">
        <v>2</v>
      </c>
      <c r="I14" s="7">
        <v>2</v>
      </c>
      <c r="J14" s="7">
        <v>0</v>
      </c>
      <c r="K14" s="7">
        <v>1</v>
      </c>
      <c r="L14" s="7">
        <v>1</v>
      </c>
      <c r="M14" s="7">
        <v>2</v>
      </c>
      <c r="N14" s="7"/>
      <c r="O14" s="7">
        <v>1</v>
      </c>
      <c r="P14" s="7">
        <v>1</v>
      </c>
      <c r="Q14" s="7">
        <v>1</v>
      </c>
      <c r="R14" s="7">
        <v>0</v>
      </c>
      <c r="S14" s="7">
        <v>1</v>
      </c>
      <c r="T14" s="7">
        <v>2</v>
      </c>
      <c r="U14" s="7"/>
      <c r="V14" s="7">
        <v>2</v>
      </c>
      <c r="W14" s="7">
        <v>2</v>
      </c>
      <c r="X14" s="7">
        <v>2</v>
      </c>
      <c r="Y14" s="7">
        <v>2</v>
      </c>
      <c r="Z14" s="7">
        <v>1</v>
      </c>
      <c r="AA14" s="7">
        <v>0</v>
      </c>
      <c r="AB14" s="7"/>
      <c r="AC14" s="7">
        <v>2</v>
      </c>
      <c r="AD14" s="7">
        <v>2</v>
      </c>
      <c r="AE14" s="7">
        <v>1</v>
      </c>
      <c r="AF14" s="7"/>
      <c r="AG14" s="306">
        <f t="shared" si="1"/>
        <v>1.5</v>
      </c>
      <c r="AH14" s="643">
        <f>AVERAGE(AG14:AG16)*3</f>
        <v>3.4615384615384617</v>
      </c>
      <c r="AI14" s="644">
        <v>4.5</v>
      </c>
      <c r="AJ14" s="4"/>
      <c r="AK14" s="47">
        <v>0.45833333333333398</v>
      </c>
      <c r="AL14" s="48">
        <f t="shared" si="4"/>
        <v>1.75</v>
      </c>
      <c r="AM14" s="49">
        <f t="shared" si="5"/>
        <v>1.8</v>
      </c>
      <c r="AN14" s="49">
        <f t="shared" si="6"/>
        <v>1.2</v>
      </c>
      <c r="AO14" s="49">
        <f t="shared" si="7"/>
        <v>1.25</v>
      </c>
      <c r="AP14" s="49">
        <f t="shared" si="2"/>
        <v>1.25</v>
      </c>
      <c r="AQ14" s="92">
        <f t="shared" si="3"/>
        <v>1.75</v>
      </c>
      <c r="AR14" s="65">
        <f t="shared" si="8"/>
        <v>1.5</v>
      </c>
      <c r="AS14" s="656">
        <f>SUM(AR14:AR16)</f>
        <v>3.4083333333333332</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1</v>
      </c>
      <c r="D15" s="9">
        <v>1</v>
      </c>
      <c r="E15" s="9">
        <v>0</v>
      </c>
      <c r="F15" s="9">
        <v>2</v>
      </c>
      <c r="G15" s="9"/>
      <c r="H15" s="9">
        <v>0</v>
      </c>
      <c r="I15" s="9">
        <v>1</v>
      </c>
      <c r="J15" s="9">
        <v>2</v>
      </c>
      <c r="K15" s="9">
        <v>0</v>
      </c>
      <c r="L15" s="9">
        <v>0</v>
      </c>
      <c r="M15" s="9">
        <v>2</v>
      </c>
      <c r="N15" s="9"/>
      <c r="O15" s="9">
        <v>0</v>
      </c>
      <c r="P15" s="9">
        <v>1</v>
      </c>
      <c r="Q15" s="9">
        <v>2</v>
      </c>
      <c r="R15" s="9">
        <v>0</v>
      </c>
      <c r="S15" s="9">
        <v>2</v>
      </c>
      <c r="T15" s="9">
        <v>2</v>
      </c>
      <c r="U15" s="9"/>
      <c r="V15" s="9">
        <v>0</v>
      </c>
      <c r="W15" s="9">
        <v>2</v>
      </c>
      <c r="X15" s="9">
        <v>2</v>
      </c>
      <c r="Y15" s="9">
        <v>0</v>
      </c>
      <c r="Z15" s="9">
        <v>1</v>
      </c>
      <c r="AA15" s="9">
        <v>0</v>
      </c>
      <c r="AB15" s="9"/>
      <c r="AC15" s="9">
        <v>1</v>
      </c>
      <c r="AD15" s="9">
        <v>1</v>
      </c>
      <c r="AE15" s="9">
        <v>1</v>
      </c>
      <c r="AF15" s="9"/>
      <c r="AG15" s="303">
        <f t="shared" si="1"/>
        <v>0.96153846153846156</v>
      </c>
      <c r="AH15" s="641"/>
      <c r="AI15" s="645"/>
      <c r="AJ15" s="4"/>
      <c r="AK15" s="41">
        <v>0.47222222222222299</v>
      </c>
      <c r="AL15" s="42">
        <f t="shared" si="4"/>
        <v>0.25</v>
      </c>
      <c r="AM15" s="43">
        <f t="shared" si="5"/>
        <v>1.2</v>
      </c>
      <c r="AN15" s="43">
        <f t="shared" si="6"/>
        <v>1.6</v>
      </c>
      <c r="AO15" s="43">
        <f t="shared" si="7"/>
        <v>0.25</v>
      </c>
      <c r="AP15" s="43">
        <f t="shared" si="2"/>
        <v>0.75</v>
      </c>
      <c r="AQ15" s="90">
        <f t="shared" si="3"/>
        <v>1.5</v>
      </c>
      <c r="AR15" s="66">
        <f t="shared" si="8"/>
        <v>0.92499999999999993</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2</v>
      </c>
      <c r="D16" s="76">
        <v>1</v>
      </c>
      <c r="E16" s="76">
        <v>1</v>
      </c>
      <c r="F16" s="76">
        <v>2</v>
      </c>
      <c r="G16" s="76"/>
      <c r="H16" s="76">
        <v>0</v>
      </c>
      <c r="I16" s="76">
        <v>1</v>
      </c>
      <c r="J16" s="76">
        <v>1</v>
      </c>
      <c r="K16" s="76">
        <v>0</v>
      </c>
      <c r="L16" s="76">
        <v>1</v>
      </c>
      <c r="M16" s="76">
        <v>3</v>
      </c>
      <c r="N16" s="76"/>
      <c r="O16" s="76">
        <v>1</v>
      </c>
      <c r="P16" s="76">
        <v>1</v>
      </c>
      <c r="Q16" s="76">
        <v>1</v>
      </c>
      <c r="R16" s="76">
        <v>0</v>
      </c>
      <c r="S16" s="76">
        <v>1</v>
      </c>
      <c r="T16" s="76">
        <v>1</v>
      </c>
      <c r="U16" s="76"/>
      <c r="V16" s="76">
        <v>0</v>
      </c>
      <c r="W16" s="76">
        <v>1</v>
      </c>
      <c r="X16" s="76">
        <v>1</v>
      </c>
      <c r="Y16" s="76">
        <v>0</v>
      </c>
      <c r="Z16" s="76">
        <v>0</v>
      </c>
      <c r="AA16" s="76">
        <v>2</v>
      </c>
      <c r="AB16" s="76"/>
      <c r="AC16" s="76">
        <v>1</v>
      </c>
      <c r="AD16" s="76">
        <v>2</v>
      </c>
      <c r="AE16" s="76">
        <v>1</v>
      </c>
      <c r="AF16" s="76"/>
      <c r="AG16" s="307">
        <f t="shared" si="1"/>
        <v>1</v>
      </c>
      <c r="AH16" s="650"/>
      <c r="AI16" s="659"/>
      <c r="AJ16" s="4"/>
      <c r="AK16" s="143">
        <v>0.48611111111111099</v>
      </c>
      <c r="AL16" s="81">
        <f t="shared" si="4"/>
        <v>0.5</v>
      </c>
      <c r="AM16" s="82">
        <f t="shared" si="5"/>
        <v>1.2</v>
      </c>
      <c r="AN16" s="82">
        <f t="shared" si="6"/>
        <v>1.2</v>
      </c>
      <c r="AO16" s="82">
        <f t="shared" si="7"/>
        <v>0.25</v>
      </c>
      <c r="AP16" s="82">
        <f t="shared" si="2"/>
        <v>0.75</v>
      </c>
      <c r="AQ16" s="94">
        <f t="shared" si="3"/>
        <v>2</v>
      </c>
      <c r="AR16" s="162">
        <f t="shared" si="8"/>
        <v>0.98333333333333339</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v>2</v>
      </c>
      <c r="D18" s="73">
        <v>2</v>
      </c>
      <c r="E18" s="73">
        <v>2</v>
      </c>
      <c r="F18" s="73"/>
      <c r="G18" s="73"/>
      <c r="H18" s="73">
        <v>2</v>
      </c>
      <c r="I18" s="73">
        <v>1</v>
      </c>
      <c r="J18" s="73">
        <v>1</v>
      </c>
      <c r="K18" s="73">
        <v>3</v>
      </c>
      <c r="L18" s="73">
        <v>2</v>
      </c>
      <c r="M18" s="73"/>
      <c r="N18" s="73"/>
      <c r="O18" s="73">
        <v>2</v>
      </c>
      <c r="P18" s="73">
        <v>2</v>
      </c>
      <c r="Q18" s="73">
        <v>2</v>
      </c>
      <c r="R18" s="73">
        <v>2</v>
      </c>
      <c r="S18" s="73">
        <v>1</v>
      </c>
      <c r="T18" s="73"/>
      <c r="U18" s="73"/>
      <c r="V18" s="73">
        <v>2</v>
      </c>
      <c r="W18" s="73">
        <v>2</v>
      </c>
      <c r="X18" s="73">
        <v>2</v>
      </c>
      <c r="Y18" s="73">
        <v>2</v>
      </c>
      <c r="Z18" s="73">
        <v>2</v>
      </c>
      <c r="AA18" s="73"/>
      <c r="AB18" s="73"/>
      <c r="AC18" s="73">
        <v>1</v>
      </c>
      <c r="AD18" s="73">
        <v>3</v>
      </c>
      <c r="AE18" s="73">
        <v>2</v>
      </c>
      <c r="AF18" s="73"/>
      <c r="AG18" s="309">
        <f t="shared" ref="AG18:AG29" si="9">AVERAGE(B18:AF18)</f>
        <v>1.9090909090909092</v>
      </c>
      <c r="AH18" s="640">
        <f>AVERAGE(AG18:AG20)*3</f>
        <v>4.0454545454545459</v>
      </c>
      <c r="AI18" s="661">
        <v>5</v>
      </c>
      <c r="AJ18" s="4"/>
      <c r="AK18" s="38">
        <v>0.66666666666666796</v>
      </c>
      <c r="AL18" s="39">
        <f>AVERAGE(H18,O18,V18,AC18)</f>
        <v>1.75</v>
      </c>
      <c r="AM18" s="40">
        <f>AVERAGE(B18,I18,P18,W18,AD18)</f>
        <v>2</v>
      </c>
      <c r="AN18" s="40">
        <f>AVERAGE(C18,J18,Q18,X18,AE18)</f>
        <v>1.8</v>
      </c>
      <c r="AO18" s="40">
        <f>AVERAGE(D18,K18,R18,Y18)</f>
        <v>2.25</v>
      </c>
      <c r="AP18" s="40">
        <f t="shared" ref="AP18:AP30" si="10">AVERAGE(E18,L18,S18,Z18)</f>
        <v>1.75</v>
      </c>
      <c r="AQ18" s="95"/>
      <c r="AR18" s="66">
        <f>AVERAGE(AL18:AP18)</f>
        <v>1.9100000000000001</v>
      </c>
      <c r="AS18" s="662">
        <f>SUM(AR18:AR20)</f>
        <v>4.09</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9">
        <v>1</v>
      </c>
      <c r="D19" s="9">
        <v>1</v>
      </c>
      <c r="E19" s="9">
        <v>2</v>
      </c>
      <c r="F19" s="9"/>
      <c r="G19" s="9"/>
      <c r="H19" s="9">
        <v>1</v>
      </c>
      <c r="I19" s="9">
        <v>0</v>
      </c>
      <c r="J19" s="9">
        <v>0</v>
      </c>
      <c r="K19" s="9">
        <v>1</v>
      </c>
      <c r="L19" s="9">
        <v>2</v>
      </c>
      <c r="M19" s="9"/>
      <c r="N19" s="9"/>
      <c r="O19" s="9">
        <v>2</v>
      </c>
      <c r="P19" s="9">
        <v>0</v>
      </c>
      <c r="Q19" s="9">
        <v>0</v>
      </c>
      <c r="R19" s="9">
        <v>2</v>
      </c>
      <c r="S19" s="9">
        <v>0</v>
      </c>
      <c r="T19" s="9"/>
      <c r="U19" s="9"/>
      <c r="V19" s="9">
        <v>2</v>
      </c>
      <c r="W19" s="9">
        <v>2</v>
      </c>
      <c r="X19" s="9">
        <v>2</v>
      </c>
      <c r="Y19" s="9">
        <v>2</v>
      </c>
      <c r="Z19" s="9">
        <v>2</v>
      </c>
      <c r="AA19" s="9"/>
      <c r="AB19" s="9"/>
      <c r="AC19" s="9">
        <v>1</v>
      </c>
      <c r="AD19" s="9">
        <v>1</v>
      </c>
      <c r="AE19" s="9">
        <v>2</v>
      </c>
      <c r="AF19" s="9"/>
      <c r="AG19" s="303">
        <f t="shared" si="9"/>
        <v>1.2272727272727273</v>
      </c>
      <c r="AH19" s="641"/>
      <c r="AI19" s="645"/>
      <c r="AJ19" s="4"/>
      <c r="AK19" s="41">
        <v>0.68055555555555702</v>
      </c>
      <c r="AL19" s="42">
        <f t="shared" ref="AL19:AL30" si="11">AVERAGE(H19,O19,V19,AC19)</f>
        <v>1.5</v>
      </c>
      <c r="AM19" s="43">
        <f t="shared" ref="AM19:AM30" si="12">AVERAGE(B19,I19,P19,W19,AD19)</f>
        <v>0.8</v>
      </c>
      <c r="AN19" s="43">
        <f t="shared" ref="AN19:AN29" si="13">AVERAGE(C19,J19,Q19,X19,AE19)</f>
        <v>1</v>
      </c>
      <c r="AO19" s="43">
        <f t="shared" ref="AO19:AO30" si="14">AVERAGE(D19,K19,R19,Y19)</f>
        <v>1.5</v>
      </c>
      <c r="AP19" s="43">
        <f t="shared" si="10"/>
        <v>1.5</v>
      </c>
      <c r="AQ19" s="90"/>
      <c r="AR19" s="66">
        <f>AVERAGE(AL19:AP19)</f>
        <v>1.26</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1</v>
      </c>
      <c r="D20" s="8">
        <v>1</v>
      </c>
      <c r="E20" s="8">
        <v>2</v>
      </c>
      <c r="F20" s="8"/>
      <c r="G20" s="8"/>
      <c r="H20" s="8">
        <v>0</v>
      </c>
      <c r="I20" s="8">
        <v>0</v>
      </c>
      <c r="J20" s="8">
        <v>0</v>
      </c>
      <c r="K20" s="8">
        <v>0</v>
      </c>
      <c r="L20" s="8">
        <v>2</v>
      </c>
      <c r="M20" s="8"/>
      <c r="N20" s="8"/>
      <c r="O20" s="8">
        <v>1</v>
      </c>
      <c r="P20" s="8">
        <v>1</v>
      </c>
      <c r="Q20" s="8">
        <v>2</v>
      </c>
      <c r="R20" s="8">
        <v>1</v>
      </c>
      <c r="S20" s="8">
        <v>2</v>
      </c>
      <c r="T20" s="8"/>
      <c r="U20" s="8"/>
      <c r="V20" s="8">
        <v>0</v>
      </c>
      <c r="W20" s="8">
        <v>1</v>
      </c>
      <c r="X20" s="8">
        <v>1</v>
      </c>
      <c r="Y20" s="8">
        <v>1</v>
      </c>
      <c r="Z20" s="8">
        <v>1</v>
      </c>
      <c r="AA20" s="8"/>
      <c r="AB20" s="8"/>
      <c r="AC20" s="8">
        <v>1</v>
      </c>
      <c r="AD20" s="8">
        <v>0</v>
      </c>
      <c r="AE20" s="8">
        <v>1</v>
      </c>
      <c r="AF20" s="8"/>
      <c r="AG20" s="310">
        <f t="shared" si="9"/>
        <v>0.90909090909090906</v>
      </c>
      <c r="AH20" s="642"/>
      <c r="AI20" s="646"/>
      <c r="AJ20" s="4"/>
      <c r="AK20" s="44">
        <v>0.69444444444444597</v>
      </c>
      <c r="AL20" s="45">
        <f t="shared" si="11"/>
        <v>0.5</v>
      </c>
      <c r="AM20" s="46">
        <f t="shared" si="12"/>
        <v>0.6</v>
      </c>
      <c r="AN20" s="46">
        <f t="shared" si="13"/>
        <v>1</v>
      </c>
      <c r="AO20" s="46">
        <f t="shared" si="14"/>
        <v>0.75</v>
      </c>
      <c r="AP20" s="46">
        <f t="shared" si="10"/>
        <v>1.75</v>
      </c>
      <c r="AQ20" s="91"/>
      <c r="AR20" s="67">
        <f t="shared" ref="AR20:AR31" si="15">AVERAGE(AL20:AP20)</f>
        <v>0.91999999999999993</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7">
        <v>2</v>
      </c>
      <c r="D21" s="7">
        <v>2</v>
      </c>
      <c r="E21" s="7">
        <v>1</v>
      </c>
      <c r="F21" s="7"/>
      <c r="G21" s="7"/>
      <c r="H21" s="7">
        <v>1</v>
      </c>
      <c r="I21" s="7">
        <v>2</v>
      </c>
      <c r="J21" s="7">
        <v>2</v>
      </c>
      <c r="K21" s="7">
        <v>2</v>
      </c>
      <c r="L21" s="7">
        <v>0</v>
      </c>
      <c r="M21" s="7"/>
      <c r="N21" s="7"/>
      <c r="O21" s="7">
        <v>1</v>
      </c>
      <c r="P21" s="7">
        <v>0</v>
      </c>
      <c r="Q21" s="7">
        <v>0</v>
      </c>
      <c r="R21" s="7">
        <v>0</v>
      </c>
      <c r="S21" s="7">
        <v>2</v>
      </c>
      <c r="T21" s="7"/>
      <c r="U21" s="7"/>
      <c r="V21" s="7">
        <v>1</v>
      </c>
      <c r="W21" s="7">
        <v>1</v>
      </c>
      <c r="X21" s="7">
        <v>0</v>
      </c>
      <c r="Y21" s="7">
        <v>1</v>
      </c>
      <c r="Z21" s="7">
        <v>2</v>
      </c>
      <c r="AA21" s="7"/>
      <c r="AB21" s="7"/>
      <c r="AC21" s="7">
        <v>1</v>
      </c>
      <c r="AD21" s="7">
        <v>0</v>
      </c>
      <c r="AE21" s="7">
        <v>2</v>
      </c>
      <c r="AF21" s="7"/>
      <c r="AG21" s="302">
        <f t="shared" si="9"/>
        <v>1.0454545454545454</v>
      </c>
      <c r="AH21" s="643">
        <f>AVERAGE(AG21:AG23)*3</f>
        <v>3.7272727272727275</v>
      </c>
      <c r="AI21" s="644">
        <v>4.5</v>
      </c>
      <c r="AJ21" s="4"/>
      <c r="AK21" s="47">
        <v>0.70833333333333504</v>
      </c>
      <c r="AL21" s="48">
        <f t="shared" si="11"/>
        <v>1</v>
      </c>
      <c r="AM21" s="49">
        <f t="shared" si="12"/>
        <v>0.6</v>
      </c>
      <c r="AN21" s="49">
        <f t="shared" si="13"/>
        <v>1.2</v>
      </c>
      <c r="AO21" s="49">
        <f t="shared" si="14"/>
        <v>1.25</v>
      </c>
      <c r="AP21" s="49">
        <f t="shared" si="10"/>
        <v>1.25</v>
      </c>
      <c r="AQ21" s="92"/>
      <c r="AR21" s="65">
        <f t="shared" si="15"/>
        <v>1.06</v>
      </c>
      <c r="AS21" s="656">
        <f>SUM(AR21:AR23)</f>
        <v>3.75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1</v>
      </c>
      <c r="C22" s="9">
        <v>0</v>
      </c>
      <c r="D22" s="9">
        <v>2</v>
      </c>
      <c r="E22" s="9">
        <v>0</v>
      </c>
      <c r="F22" s="9"/>
      <c r="G22" s="9"/>
      <c r="H22" s="9">
        <v>2</v>
      </c>
      <c r="I22" s="9">
        <v>1</v>
      </c>
      <c r="J22" s="9">
        <v>1</v>
      </c>
      <c r="K22" s="9">
        <v>2</v>
      </c>
      <c r="L22" s="9">
        <v>1</v>
      </c>
      <c r="M22" s="9"/>
      <c r="N22" s="9"/>
      <c r="O22" s="9">
        <v>2</v>
      </c>
      <c r="P22" s="9">
        <v>1</v>
      </c>
      <c r="Q22" s="9">
        <v>1</v>
      </c>
      <c r="R22" s="9">
        <v>1</v>
      </c>
      <c r="S22" s="9">
        <v>2</v>
      </c>
      <c r="T22" s="9"/>
      <c r="U22" s="9"/>
      <c r="V22" s="9">
        <v>0</v>
      </c>
      <c r="W22" s="9">
        <v>1</v>
      </c>
      <c r="X22" s="9">
        <v>1</v>
      </c>
      <c r="Y22" s="9">
        <v>2</v>
      </c>
      <c r="Z22" s="9">
        <v>2</v>
      </c>
      <c r="AA22" s="9"/>
      <c r="AB22" s="9"/>
      <c r="AC22" s="9">
        <v>0</v>
      </c>
      <c r="AD22" s="9">
        <v>2</v>
      </c>
      <c r="AE22" s="9">
        <v>2</v>
      </c>
      <c r="AF22" s="9"/>
      <c r="AG22" s="303">
        <f t="shared" si="9"/>
        <v>1.2272727272727273</v>
      </c>
      <c r="AH22" s="641"/>
      <c r="AI22" s="645"/>
      <c r="AJ22" s="4"/>
      <c r="AK22" s="41">
        <v>0.72222222222222399</v>
      </c>
      <c r="AL22" s="42">
        <f t="shared" si="11"/>
        <v>1</v>
      </c>
      <c r="AM22" s="43">
        <f t="shared" si="12"/>
        <v>1.2</v>
      </c>
      <c r="AN22" s="43">
        <f t="shared" si="13"/>
        <v>1</v>
      </c>
      <c r="AO22" s="43">
        <f t="shared" si="14"/>
        <v>1.75</v>
      </c>
      <c r="AP22" s="43">
        <f t="shared" si="10"/>
        <v>1.25</v>
      </c>
      <c r="AQ22" s="90"/>
      <c r="AR22" s="66">
        <f t="shared" si="15"/>
        <v>1.24</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0</v>
      </c>
      <c r="D23" s="8">
        <v>2</v>
      </c>
      <c r="E23" s="8">
        <v>1</v>
      </c>
      <c r="F23" s="8"/>
      <c r="G23" s="8"/>
      <c r="H23" s="8">
        <v>2</v>
      </c>
      <c r="I23" s="8">
        <v>2</v>
      </c>
      <c r="J23" s="8">
        <v>2</v>
      </c>
      <c r="K23" s="8">
        <v>2</v>
      </c>
      <c r="L23" s="8">
        <v>2</v>
      </c>
      <c r="M23" s="8"/>
      <c r="N23" s="8"/>
      <c r="O23" s="8">
        <v>0</v>
      </c>
      <c r="P23" s="8">
        <v>2</v>
      </c>
      <c r="Q23" s="8">
        <v>1</v>
      </c>
      <c r="R23" s="8">
        <v>2</v>
      </c>
      <c r="S23" s="8">
        <v>1</v>
      </c>
      <c r="T23" s="8"/>
      <c r="U23" s="8"/>
      <c r="V23" s="8">
        <v>1</v>
      </c>
      <c r="W23" s="8">
        <v>2</v>
      </c>
      <c r="X23" s="8">
        <v>2</v>
      </c>
      <c r="Y23" s="8">
        <v>1</v>
      </c>
      <c r="Z23" s="8">
        <v>2</v>
      </c>
      <c r="AA23" s="8"/>
      <c r="AB23" s="8"/>
      <c r="AC23" s="8">
        <v>1</v>
      </c>
      <c r="AD23" s="8">
        <v>3</v>
      </c>
      <c r="AE23" s="8">
        <v>0</v>
      </c>
      <c r="AF23" s="8"/>
      <c r="AG23" s="305">
        <f t="shared" si="9"/>
        <v>1.4545454545454546</v>
      </c>
      <c r="AH23" s="642"/>
      <c r="AI23" s="646"/>
      <c r="AJ23" s="4"/>
      <c r="AK23" s="44">
        <v>0.73611111111111305</v>
      </c>
      <c r="AL23" s="45">
        <f t="shared" si="11"/>
        <v>1</v>
      </c>
      <c r="AM23" s="46">
        <f t="shared" si="12"/>
        <v>2</v>
      </c>
      <c r="AN23" s="46">
        <f t="shared" si="13"/>
        <v>1</v>
      </c>
      <c r="AO23" s="46">
        <f>AVERAGE(D23,K23,R23,Y23)</f>
        <v>1.75</v>
      </c>
      <c r="AP23" s="46">
        <f t="shared" si="10"/>
        <v>1.5</v>
      </c>
      <c r="AQ23" s="91"/>
      <c r="AR23" s="67">
        <f t="shared" si="15"/>
        <v>1.45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2</v>
      </c>
      <c r="D24" s="7">
        <v>2</v>
      </c>
      <c r="E24" s="7">
        <v>1</v>
      </c>
      <c r="F24" s="7"/>
      <c r="G24" s="7"/>
      <c r="H24" s="7">
        <v>1</v>
      </c>
      <c r="I24" s="7">
        <v>1</v>
      </c>
      <c r="J24" s="7">
        <v>1</v>
      </c>
      <c r="K24" s="7">
        <v>2</v>
      </c>
      <c r="L24" s="7">
        <v>1</v>
      </c>
      <c r="M24" s="7"/>
      <c r="N24" s="7"/>
      <c r="O24" s="7">
        <v>1</v>
      </c>
      <c r="P24" s="7">
        <v>2</v>
      </c>
      <c r="Q24" s="7">
        <v>0</v>
      </c>
      <c r="R24" s="7">
        <v>1</v>
      </c>
      <c r="S24" s="7">
        <v>0</v>
      </c>
      <c r="T24" s="7"/>
      <c r="U24" s="7"/>
      <c r="V24" s="7">
        <v>3</v>
      </c>
      <c r="W24" s="7">
        <v>0</v>
      </c>
      <c r="X24" s="7">
        <v>1</v>
      </c>
      <c r="Y24" s="7">
        <v>2</v>
      </c>
      <c r="Z24" s="7">
        <v>1</v>
      </c>
      <c r="AA24" s="7"/>
      <c r="AB24" s="7"/>
      <c r="AC24" s="7">
        <v>2</v>
      </c>
      <c r="AD24" s="7">
        <v>0</v>
      </c>
      <c r="AE24" s="7">
        <v>2</v>
      </c>
      <c r="AF24" s="7"/>
      <c r="AG24" s="306">
        <f t="shared" si="9"/>
        <v>1.2727272727272727</v>
      </c>
      <c r="AH24" s="643">
        <f>AVERAGE(AG24:AG26)*3</f>
        <v>4.5454545454545459</v>
      </c>
      <c r="AI24" s="644">
        <v>5.5</v>
      </c>
      <c r="AJ24" s="4"/>
      <c r="AK24" s="47">
        <v>0.750000000000002</v>
      </c>
      <c r="AL24" s="48">
        <f t="shared" si="11"/>
        <v>1.75</v>
      </c>
      <c r="AM24" s="49">
        <f t="shared" si="12"/>
        <v>1</v>
      </c>
      <c r="AN24" s="49">
        <f t="shared" si="13"/>
        <v>1.2</v>
      </c>
      <c r="AO24" s="49">
        <f t="shared" si="14"/>
        <v>1.75</v>
      </c>
      <c r="AP24" s="49">
        <f t="shared" si="10"/>
        <v>0.75</v>
      </c>
      <c r="AQ24" s="92"/>
      <c r="AR24" s="65">
        <f t="shared" si="15"/>
        <v>1.29</v>
      </c>
      <c r="AS24" s="656">
        <f>SUM(AR24:AR26)</f>
        <v>4.58</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1</v>
      </c>
      <c r="D25" s="9">
        <v>1</v>
      </c>
      <c r="E25" s="9">
        <v>2</v>
      </c>
      <c r="F25" s="9"/>
      <c r="G25" s="9"/>
      <c r="H25" s="9">
        <v>2</v>
      </c>
      <c r="I25" s="9">
        <v>2</v>
      </c>
      <c r="J25" s="9">
        <v>1</v>
      </c>
      <c r="K25" s="9">
        <v>2</v>
      </c>
      <c r="L25" s="9">
        <v>2</v>
      </c>
      <c r="M25" s="9"/>
      <c r="N25" s="9"/>
      <c r="O25" s="9">
        <v>2</v>
      </c>
      <c r="P25" s="9">
        <v>2</v>
      </c>
      <c r="Q25" s="9">
        <v>1</v>
      </c>
      <c r="R25" s="9">
        <v>2</v>
      </c>
      <c r="S25" s="9">
        <v>2</v>
      </c>
      <c r="T25" s="9"/>
      <c r="U25" s="9"/>
      <c r="V25" s="9">
        <v>1</v>
      </c>
      <c r="W25" s="9">
        <v>3</v>
      </c>
      <c r="X25" s="9">
        <v>1</v>
      </c>
      <c r="Y25" s="9">
        <v>2</v>
      </c>
      <c r="Z25" s="9">
        <v>0</v>
      </c>
      <c r="AA25" s="9"/>
      <c r="AB25" s="9"/>
      <c r="AC25" s="9">
        <v>1</v>
      </c>
      <c r="AD25" s="9">
        <v>0</v>
      </c>
      <c r="AE25" s="9">
        <v>1</v>
      </c>
      <c r="AF25" s="9"/>
      <c r="AG25" s="303">
        <f t="shared" si="9"/>
        <v>1.4545454545454546</v>
      </c>
      <c r="AH25" s="641"/>
      <c r="AI25" s="645"/>
      <c r="AJ25" s="4"/>
      <c r="AK25" s="41">
        <v>0.76388888888888995</v>
      </c>
      <c r="AL25" s="42">
        <f t="shared" si="11"/>
        <v>1.5</v>
      </c>
      <c r="AM25" s="43">
        <f t="shared" si="12"/>
        <v>1.6</v>
      </c>
      <c r="AN25" s="43">
        <f t="shared" si="13"/>
        <v>1</v>
      </c>
      <c r="AO25" s="43">
        <f t="shared" si="14"/>
        <v>1.75</v>
      </c>
      <c r="AP25" s="43">
        <f t="shared" si="10"/>
        <v>1.5</v>
      </c>
      <c r="AQ25" s="90"/>
      <c r="AR25" s="66">
        <f t="shared" si="15"/>
        <v>1.47</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3</v>
      </c>
      <c r="C26" s="8">
        <v>1</v>
      </c>
      <c r="D26" s="8">
        <v>1</v>
      </c>
      <c r="E26" s="8">
        <v>3</v>
      </c>
      <c r="F26" s="8"/>
      <c r="G26" s="8"/>
      <c r="H26" s="8">
        <v>2</v>
      </c>
      <c r="I26" s="8">
        <v>1</v>
      </c>
      <c r="J26" s="8">
        <v>2</v>
      </c>
      <c r="K26" s="8">
        <v>2</v>
      </c>
      <c r="L26" s="8">
        <v>2</v>
      </c>
      <c r="M26" s="8"/>
      <c r="N26" s="8"/>
      <c r="O26" s="8">
        <v>1</v>
      </c>
      <c r="P26" s="8">
        <v>1</v>
      </c>
      <c r="Q26" s="8">
        <v>2</v>
      </c>
      <c r="R26" s="8">
        <v>0</v>
      </c>
      <c r="S26" s="8">
        <v>3</v>
      </c>
      <c r="T26" s="8"/>
      <c r="U26" s="8"/>
      <c r="V26" s="8">
        <v>2</v>
      </c>
      <c r="W26" s="8">
        <v>3</v>
      </c>
      <c r="X26" s="8">
        <v>1</v>
      </c>
      <c r="Y26" s="8">
        <v>2</v>
      </c>
      <c r="Z26" s="8">
        <v>3</v>
      </c>
      <c r="AA26" s="8"/>
      <c r="AB26" s="8"/>
      <c r="AC26" s="8">
        <v>1</v>
      </c>
      <c r="AD26" s="8">
        <v>2</v>
      </c>
      <c r="AE26" s="8">
        <v>2</v>
      </c>
      <c r="AF26" s="8"/>
      <c r="AG26" s="305">
        <f t="shared" si="9"/>
        <v>1.8181818181818181</v>
      </c>
      <c r="AH26" s="642"/>
      <c r="AI26" s="646"/>
      <c r="AJ26" s="4"/>
      <c r="AK26" s="50">
        <v>0.77777777777777901</v>
      </c>
      <c r="AL26" s="51">
        <f t="shared" si="11"/>
        <v>1.5</v>
      </c>
      <c r="AM26" s="52">
        <f t="shared" si="12"/>
        <v>2</v>
      </c>
      <c r="AN26" s="52">
        <f t="shared" si="13"/>
        <v>1.6</v>
      </c>
      <c r="AO26" s="52">
        <f t="shared" si="14"/>
        <v>1.25</v>
      </c>
      <c r="AP26" s="52">
        <f t="shared" si="10"/>
        <v>2.75</v>
      </c>
      <c r="AQ26" s="96"/>
      <c r="AR26" s="67">
        <f t="shared" si="15"/>
        <v>1.8199999999999998</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1</v>
      </c>
      <c r="C27" s="7">
        <v>2</v>
      </c>
      <c r="D27" s="7">
        <v>1</v>
      </c>
      <c r="E27" s="7">
        <v>2</v>
      </c>
      <c r="F27" s="7"/>
      <c r="G27" s="7"/>
      <c r="H27" s="7">
        <v>2</v>
      </c>
      <c r="I27" s="7">
        <v>2</v>
      </c>
      <c r="J27" s="7">
        <v>2</v>
      </c>
      <c r="K27" s="7">
        <v>2</v>
      </c>
      <c r="L27" s="7">
        <v>2</v>
      </c>
      <c r="M27" s="7"/>
      <c r="N27" s="7"/>
      <c r="O27" s="7">
        <v>2</v>
      </c>
      <c r="P27" s="7">
        <v>1</v>
      </c>
      <c r="Q27" s="7">
        <v>2</v>
      </c>
      <c r="R27" s="7">
        <v>3</v>
      </c>
      <c r="S27" s="7">
        <v>1</v>
      </c>
      <c r="T27" s="7"/>
      <c r="U27" s="7"/>
      <c r="V27" s="7">
        <v>2</v>
      </c>
      <c r="W27" s="7">
        <v>2</v>
      </c>
      <c r="X27" s="7">
        <v>2</v>
      </c>
      <c r="Y27" s="7">
        <v>2</v>
      </c>
      <c r="Z27" s="7">
        <v>2</v>
      </c>
      <c r="AA27" s="7"/>
      <c r="AB27" s="7"/>
      <c r="AC27" s="7">
        <v>2</v>
      </c>
      <c r="AD27" s="7">
        <v>2</v>
      </c>
      <c r="AE27" s="7">
        <v>2</v>
      </c>
      <c r="AF27" s="7"/>
      <c r="AG27" s="306">
        <f t="shared" si="9"/>
        <v>1.8636363636363635</v>
      </c>
      <c r="AH27" s="643">
        <f>AVERAGE(AG27:AG29)*3</f>
        <v>5</v>
      </c>
      <c r="AI27" s="644">
        <v>5.5</v>
      </c>
      <c r="AJ27" s="4"/>
      <c r="AK27" s="38">
        <v>0.79166666666666796</v>
      </c>
      <c r="AL27" s="39">
        <f t="shared" si="11"/>
        <v>2</v>
      </c>
      <c r="AM27" s="40">
        <f t="shared" si="12"/>
        <v>1.6</v>
      </c>
      <c r="AN27" s="40">
        <f t="shared" si="13"/>
        <v>2</v>
      </c>
      <c r="AO27" s="40">
        <f t="shared" si="14"/>
        <v>2</v>
      </c>
      <c r="AP27" s="40">
        <f t="shared" si="10"/>
        <v>1.75</v>
      </c>
      <c r="AQ27" s="53"/>
      <c r="AR27" s="64">
        <f t="shared" si="15"/>
        <v>1.8699999999999999</v>
      </c>
      <c r="AS27" s="669">
        <f>SUM(AR27:AR29)</f>
        <v>5.01</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1</v>
      </c>
      <c r="D28" s="9">
        <v>1</v>
      </c>
      <c r="E28" s="9">
        <v>2</v>
      </c>
      <c r="F28" s="9"/>
      <c r="G28" s="9"/>
      <c r="H28" s="9">
        <v>2</v>
      </c>
      <c r="I28" s="9">
        <v>2</v>
      </c>
      <c r="J28" s="9">
        <v>2</v>
      </c>
      <c r="K28" s="9">
        <v>2</v>
      </c>
      <c r="L28" s="9">
        <v>2</v>
      </c>
      <c r="M28" s="9"/>
      <c r="N28" s="9"/>
      <c r="O28" s="9">
        <v>2</v>
      </c>
      <c r="P28" s="9">
        <v>2</v>
      </c>
      <c r="Q28" s="9">
        <v>2</v>
      </c>
      <c r="R28" s="9">
        <v>2</v>
      </c>
      <c r="S28" s="9">
        <v>2</v>
      </c>
      <c r="T28" s="9"/>
      <c r="U28" s="9"/>
      <c r="V28" s="9">
        <v>1</v>
      </c>
      <c r="W28" s="9">
        <v>2</v>
      </c>
      <c r="X28" s="9">
        <v>2</v>
      </c>
      <c r="Y28" s="9">
        <v>1</v>
      </c>
      <c r="Z28" s="9">
        <v>2</v>
      </c>
      <c r="AA28" s="9"/>
      <c r="AB28" s="9"/>
      <c r="AC28" s="9">
        <v>2</v>
      </c>
      <c r="AD28" s="9">
        <v>1</v>
      </c>
      <c r="AE28" s="9">
        <v>2</v>
      </c>
      <c r="AF28" s="9"/>
      <c r="AG28" s="303">
        <f t="shared" si="9"/>
        <v>1.7727272727272727</v>
      </c>
      <c r="AH28" s="641"/>
      <c r="AI28" s="645"/>
      <c r="AJ28" s="4"/>
      <c r="AK28" s="41">
        <v>0.80555555555555702</v>
      </c>
      <c r="AL28" s="42">
        <f t="shared" si="11"/>
        <v>1.75</v>
      </c>
      <c r="AM28" s="43">
        <f t="shared" si="12"/>
        <v>1.8</v>
      </c>
      <c r="AN28" s="43">
        <f t="shared" si="13"/>
        <v>1.8</v>
      </c>
      <c r="AO28" s="43">
        <f t="shared" si="14"/>
        <v>1.5</v>
      </c>
      <c r="AP28" s="43">
        <f t="shared" si="10"/>
        <v>2</v>
      </c>
      <c r="AQ28" s="54"/>
      <c r="AR28" s="64">
        <f t="shared" si="15"/>
        <v>1.77</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v>1</v>
      </c>
      <c r="D29" s="12">
        <v>2</v>
      </c>
      <c r="E29" s="12">
        <v>1</v>
      </c>
      <c r="F29" s="12"/>
      <c r="G29" s="12"/>
      <c r="H29" s="12">
        <v>1</v>
      </c>
      <c r="I29" s="12">
        <v>1</v>
      </c>
      <c r="J29" s="12">
        <v>1</v>
      </c>
      <c r="K29" s="12">
        <v>2</v>
      </c>
      <c r="L29" s="12">
        <v>2</v>
      </c>
      <c r="M29" s="12"/>
      <c r="N29" s="12"/>
      <c r="O29" s="12">
        <v>1</v>
      </c>
      <c r="P29" s="12">
        <v>1</v>
      </c>
      <c r="Q29" s="12">
        <v>2</v>
      </c>
      <c r="R29" s="12">
        <v>1</v>
      </c>
      <c r="S29" s="12">
        <v>2</v>
      </c>
      <c r="T29" s="12"/>
      <c r="U29" s="12"/>
      <c r="V29" s="12">
        <v>0</v>
      </c>
      <c r="W29" s="311">
        <v>3</v>
      </c>
      <c r="X29" s="12">
        <v>0</v>
      </c>
      <c r="Y29" s="12">
        <v>2</v>
      </c>
      <c r="Z29" s="12">
        <v>2</v>
      </c>
      <c r="AA29" s="12"/>
      <c r="AB29" s="12"/>
      <c r="AC29" s="12">
        <v>1</v>
      </c>
      <c r="AD29" s="12">
        <v>1</v>
      </c>
      <c r="AE29" s="12">
        <v>1</v>
      </c>
      <c r="AF29" s="12"/>
      <c r="AG29" s="305">
        <f t="shared" si="9"/>
        <v>1.3636363636363635</v>
      </c>
      <c r="AH29" s="642"/>
      <c r="AI29" s="646"/>
      <c r="AJ29" s="4"/>
      <c r="AK29" s="44">
        <v>0.81944444444444597</v>
      </c>
      <c r="AL29" s="45">
        <f t="shared" si="11"/>
        <v>0.75</v>
      </c>
      <c r="AM29" s="46">
        <f t="shared" si="12"/>
        <v>1.6</v>
      </c>
      <c r="AN29" s="46">
        <f t="shared" si="13"/>
        <v>1</v>
      </c>
      <c r="AO29" s="46">
        <f t="shared" si="14"/>
        <v>1.75</v>
      </c>
      <c r="AP29" s="46">
        <f t="shared" si="10"/>
        <v>1.75</v>
      </c>
      <c r="AQ29" s="55"/>
      <c r="AR29" s="125">
        <f t="shared" si="15"/>
        <v>1.3699999999999999</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286">
        <f>SUM(B5:B16)</f>
        <v>17</v>
      </c>
      <c r="C30" s="287">
        <f>SUM(C5:C16)</f>
        <v>15</v>
      </c>
      <c r="D30" s="288">
        <f>SUM(D5:D16)</f>
        <v>13</v>
      </c>
      <c r="E30" s="288">
        <f>SUM(E5:E16)</f>
        <v>18</v>
      </c>
      <c r="F30" s="286">
        <f>SUM(F5:F16)</f>
        <v>27</v>
      </c>
      <c r="G30" s="288"/>
      <c r="H30" s="287">
        <f t="shared" ref="H30:M30" si="16">SUM(H5:H16)</f>
        <v>14</v>
      </c>
      <c r="I30" s="287">
        <f t="shared" si="16"/>
        <v>10</v>
      </c>
      <c r="J30" s="288">
        <f t="shared" si="16"/>
        <v>16</v>
      </c>
      <c r="K30" s="287">
        <f t="shared" si="16"/>
        <v>10</v>
      </c>
      <c r="L30" s="288">
        <f t="shared" si="16"/>
        <v>17</v>
      </c>
      <c r="M30" s="286">
        <f t="shared" si="16"/>
        <v>30</v>
      </c>
      <c r="N30" s="288"/>
      <c r="O30" s="287">
        <f t="shared" ref="O30:T30" si="17">SUM(O5:O16)</f>
        <v>15</v>
      </c>
      <c r="P30" s="288">
        <f t="shared" si="17"/>
        <v>13</v>
      </c>
      <c r="Q30" s="288">
        <f t="shared" si="17"/>
        <v>18</v>
      </c>
      <c r="R30" s="288">
        <f t="shared" si="17"/>
        <v>12</v>
      </c>
      <c r="S30" s="288">
        <f t="shared" si="17"/>
        <v>20</v>
      </c>
      <c r="T30" s="288">
        <f t="shared" si="17"/>
        <v>24</v>
      </c>
      <c r="U30" s="288"/>
      <c r="V30" s="288">
        <f t="shared" ref="V30:AA30" si="18">SUM(V5:V16)</f>
        <v>20</v>
      </c>
      <c r="W30" s="312">
        <f t="shared" si="18"/>
        <v>15</v>
      </c>
      <c r="X30" s="288">
        <f t="shared" si="18"/>
        <v>17</v>
      </c>
      <c r="Y30" s="288">
        <f>SUM(Y5:Y16)</f>
        <v>13</v>
      </c>
      <c r="Z30" s="287">
        <f t="shared" si="18"/>
        <v>15</v>
      </c>
      <c r="AA30" s="288">
        <f t="shared" si="18"/>
        <v>20</v>
      </c>
      <c r="AB30" s="288"/>
      <c r="AC30" s="286">
        <f>SUM(AC5:AC16)</f>
        <v>22</v>
      </c>
      <c r="AD30" s="286">
        <f>SUM(AD5:AD16)</f>
        <v>24</v>
      </c>
      <c r="AE30" s="288">
        <f>SUM(AE5:AE16)</f>
        <v>16</v>
      </c>
      <c r="AF30" s="288"/>
      <c r="AG30" s="289">
        <f>SUM(AG5:AG16)</f>
        <v>17.346153846153847</v>
      </c>
      <c r="AH30" s="643"/>
      <c r="AI30" s="112">
        <f>SUM(AI5:AI16)</f>
        <v>19.5</v>
      </c>
      <c r="AJ30" s="4"/>
      <c r="AK30" s="123" t="s">
        <v>27</v>
      </c>
      <c r="AL30" s="118">
        <f t="shared" si="11"/>
        <v>17.75</v>
      </c>
      <c r="AM30" s="118">
        <f t="shared" si="12"/>
        <v>15.8</v>
      </c>
      <c r="AN30" s="118">
        <f>AVERAGE(C30,J30,Q30,X30,AE30)</f>
        <v>16.399999999999999</v>
      </c>
      <c r="AO30" s="118">
        <f t="shared" si="14"/>
        <v>12</v>
      </c>
      <c r="AP30" s="118">
        <f t="shared" si="10"/>
        <v>17.5</v>
      </c>
      <c r="AQ30" s="119">
        <f>AVERAGE(F30,M30,T30,AA30)</f>
        <v>25.25</v>
      </c>
      <c r="AR30" s="65">
        <f t="shared" si="15"/>
        <v>15.889999999999997</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90">
        <f>SUM(B18:B29)</f>
        <v>17</v>
      </c>
      <c r="C31" s="291">
        <f>SUM(C18:C29)</f>
        <v>14</v>
      </c>
      <c r="D31" s="290">
        <f>SUM(D18:D29)</f>
        <v>18</v>
      </c>
      <c r="E31" s="290">
        <f>SUM(E18:E29)</f>
        <v>19</v>
      </c>
      <c r="F31" s="290"/>
      <c r="G31" s="290"/>
      <c r="H31" s="290">
        <f>SUM(H18:H29)</f>
        <v>18</v>
      </c>
      <c r="I31" s="291">
        <f>SUM(I18:I29)</f>
        <v>15</v>
      </c>
      <c r="J31" s="291">
        <f>SUM(J18:J29)</f>
        <v>15</v>
      </c>
      <c r="K31" s="292">
        <f>SUM(K18:K29)</f>
        <v>22</v>
      </c>
      <c r="L31" s="290">
        <f>SUM(L18:L29)</f>
        <v>20</v>
      </c>
      <c r="M31" s="290"/>
      <c r="N31" s="290"/>
      <c r="O31" s="290">
        <f>SUM(O18:O29)</f>
        <v>17</v>
      </c>
      <c r="P31" s="291">
        <f>SUM(P18:P29)</f>
        <v>15</v>
      </c>
      <c r="Q31" s="291">
        <f>SUM(Q18:Q29)</f>
        <v>15</v>
      </c>
      <c r="R31" s="290">
        <f>SUM(R18:R29)</f>
        <v>17</v>
      </c>
      <c r="S31" s="290">
        <f>SUM(S18:S29)</f>
        <v>18</v>
      </c>
      <c r="T31" s="290"/>
      <c r="U31" s="290"/>
      <c r="V31" s="291">
        <f>SUM(V18:V29)</f>
        <v>15</v>
      </c>
      <c r="W31" s="292">
        <f>SUM(W18:W29)</f>
        <v>22</v>
      </c>
      <c r="X31" s="290">
        <f>SUM(X18:X29)</f>
        <v>15</v>
      </c>
      <c r="Y31" s="290">
        <f>SUM(Y18:Y29)</f>
        <v>20</v>
      </c>
      <c r="Z31" s="292">
        <f>SUM(Z18:Z29)</f>
        <v>21</v>
      </c>
      <c r="AA31" s="290"/>
      <c r="AB31" s="290"/>
      <c r="AC31" s="291">
        <f>SUM(AC18:AC29)</f>
        <v>14</v>
      </c>
      <c r="AD31" s="291">
        <f>SUM(AD18:AD29)</f>
        <v>15</v>
      </c>
      <c r="AE31" s="290">
        <f>SUM(AE18:AE29)</f>
        <v>19</v>
      </c>
      <c r="AF31" s="290"/>
      <c r="AG31" s="293">
        <f>SUM(AG18:AG29)</f>
        <v>17.31818181818182</v>
      </c>
      <c r="AH31" s="641"/>
      <c r="AI31" s="23">
        <f>SUM(AI18:AI29)</f>
        <v>20.5</v>
      </c>
      <c r="AJ31" s="4"/>
      <c r="AK31" s="126" t="s">
        <v>28</v>
      </c>
      <c r="AL31" s="127">
        <f>AVERAGE(H31,O31,V31,AC31)</f>
        <v>16</v>
      </c>
      <c r="AM31" s="127">
        <f>AVERAGE(B31,I31,P31,W31,AD31)</f>
        <v>16.8</v>
      </c>
      <c r="AN31" s="127">
        <f>AVERAGE(C31,J31,Q31,X31,AE31)</f>
        <v>15.6</v>
      </c>
      <c r="AO31" s="127">
        <f>AVERAGE(D31,K31,R31,Y31)</f>
        <v>19.25</v>
      </c>
      <c r="AP31" s="127">
        <f>AVERAGE(E31,L31,S31,Z31)</f>
        <v>19.5</v>
      </c>
      <c r="AQ31" s="128"/>
      <c r="AR31" s="85">
        <f t="shared" si="15"/>
        <v>17.43</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294">
        <f>SUM(B30:B31)</f>
        <v>34</v>
      </c>
      <c r="C32" s="295">
        <f>SUM(C30:C31)</f>
        <v>29</v>
      </c>
      <c r="D32" s="294">
        <f>SUM(D30:D31)</f>
        <v>31</v>
      </c>
      <c r="E32" s="294">
        <f>SUM(E30:E31)</f>
        <v>37</v>
      </c>
      <c r="F32" s="294">
        <f>SUM(F30:F31)</f>
        <v>27</v>
      </c>
      <c r="G32" s="294"/>
      <c r="H32" s="294">
        <f t="shared" ref="H32:M32" si="19">SUM(H30:H31)</f>
        <v>32</v>
      </c>
      <c r="I32" s="295">
        <f t="shared" si="19"/>
        <v>25</v>
      </c>
      <c r="J32" s="294">
        <f t="shared" si="19"/>
        <v>31</v>
      </c>
      <c r="K32" s="294">
        <f t="shared" si="19"/>
        <v>32</v>
      </c>
      <c r="L32" s="294">
        <f t="shared" si="19"/>
        <v>37</v>
      </c>
      <c r="M32" s="296">
        <f t="shared" si="19"/>
        <v>30</v>
      </c>
      <c r="N32" s="294"/>
      <c r="O32" s="294">
        <f t="shared" ref="O32:T32" si="20">SUM(O30:O31)</f>
        <v>32</v>
      </c>
      <c r="P32" s="295">
        <f t="shared" si="20"/>
        <v>28</v>
      </c>
      <c r="Q32" s="294">
        <f t="shared" si="20"/>
        <v>33</v>
      </c>
      <c r="R32" s="295">
        <f t="shared" si="20"/>
        <v>29</v>
      </c>
      <c r="S32" s="294">
        <f t="shared" si="20"/>
        <v>38</v>
      </c>
      <c r="T32" s="294">
        <f t="shared" si="20"/>
        <v>24</v>
      </c>
      <c r="U32" s="294"/>
      <c r="V32" s="294">
        <f t="shared" ref="V32:AA32" si="21">SUM(V30:V31)</f>
        <v>35</v>
      </c>
      <c r="W32" s="294">
        <f t="shared" si="21"/>
        <v>37</v>
      </c>
      <c r="X32" s="294">
        <f t="shared" si="21"/>
        <v>32</v>
      </c>
      <c r="Y32" s="294">
        <f t="shared" si="21"/>
        <v>33</v>
      </c>
      <c r="Z32" s="294">
        <f t="shared" si="21"/>
        <v>36</v>
      </c>
      <c r="AA32" s="294">
        <f t="shared" si="21"/>
        <v>20</v>
      </c>
      <c r="AB32" s="294"/>
      <c r="AC32" s="294">
        <f>SUM(AC30:AC31)</f>
        <v>36</v>
      </c>
      <c r="AD32" s="294">
        <f>SUM(AD30:AD31)</f>
        <v>39</v>
      </c>
      <c r="AE32" s="294">
        <f>SUM(AE30:AE31)</f>
        <v>35</v>
      </c>
      <c r="AF32" s="294"/>
      <c r="AG32" s="297">
        <f>SUM(AG30:AG31)</f>
        <v>34.664335664335667</v>
      </c>
      <c r="AH32" s="642"/>
      <c r="AI32" s="25">
        <f>SUM(AI30:AI31)</f>
        <v>40</v>
      </c>
      <c r="AJ32" s="4"/>
      <c r="AK32" s="129" t="s">
        <v>40</v>
      </c>
      <c r="AL32" s="130">
        <f t="shared" ref="AL32:AQ32" si="22">SUM(AL30:AL31)</f>
        <v>33.75</v>
      </c>
      <c r="AM32" s="130">
        <f t="shared" si="22"/>
        <v>32.6</v>
      </c>
      <c r="AN32" s="130">
        <f t="shared" si="22"/>
        <v>32</v>
      </c>
      <c r="AO32" s="130">
        <f t="shared" si="22"/>
        <v>31.25</v>
      </c>
      <c r="AP32" s="130">
        <f t="shared" si="22"/>
        <v>37</v>
      </c>
      <c r="AQ32" s="131">
        <f t="shared" si="22"/>
        <v>25.25</v>
      </c>
      <c r="AR32" s="132"/>
      <c r="AS32" s="132">
        <f>AVERAGE(AL32:AQ32)</f>
        <v>31.974999999999998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688"/>
      <c r="C34" s="689"/>
      <c r="D34" s="689"/>
      <c r="E34" s="27"/>
      <c r="F34" s="27"/>
      <c r="G34" s="27"/>
      <c r="H34" s="27"/>
      <c r="I34" s="27"/>
      <c r="J34" s="27"/>
      <c r="K34" s="27"/>
      <c r="L34" s="27"/>
      <c r="M34" s="27"/>
      <c r="N34" s="27"/>
      <c r="O34" s="27"/>
      <c r="P34" s="27"/>
      <c r="Q34" s="27"/>
      <c r="R34" s="27"/>
      <c r="S34" s="27"/>
      <c r="T34" s="27"/>
      <c r="U34" s="27"/>
      <c r="V34" s="27"/>
      <c r="W34" s="27"/>
      <c r="X34" s="27"/>
      <c r="Y34" s="27"/>
      <c r="Z34" s="27"/>
      <c r="AA34" s="26"/>
      <c r="AB34" s="4"/>
      <c r="AC34" s="27"/>
      <c r="AD34" s="4"/>
      <c r="AE34" s="4"/>
      <c r="AF34" s="4"/>
      <c r="AG34" s="4"/>
      <c r="AH34" s="4"/>
      <c r="AI34" s="4"/>
      <c r="AJ34" s="4"/>
      <c r="AK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row>
  </sheetData>
  <mergeCells count="34">
    <mergeCell ref="B34:D34"/>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638" priority="19" stopIfTrue="1" operator="greaterThanOrEqual">
      <formula>3</formula>
    </cfRule>
    <cfRule type="cellIs" dxfId="1637" priority="20" stopIfTrue="1" operator="greaterThanOrEqual">
      <formula>2</formula>
    </cfRule>
  </conditionalFormatting>
  <conditionalFormatting sqref="B4:AF4">
    <cfRule type="cellIs" dxfId="1636" priority="3" operator="equal">
      <formula>"木"</formula>
    </cfRule>
    <cfRule type="cellIs" dxfId="1635" priority="4" operator="equal">
      <formula>"火"</formula>
    </cfRule>
  </conditionalFormatting>
  <conditionalFormatting sqref="B5:AF29">
    <cfRule type="expression" dxfId="1634" priority="8">
      <formula>B$4="日"</formula>
    </cfRule>
    <cfRule type="cellIs" dxfId="1633" priority="28" stopIfTrue="1" operator="greaterThanOrEqual">
      <formula>3</formula>
    </cfRule>
    <cfRule type="cellIs" dxfId="1632" priority="29" stopIfTrue="1" operator="greaterThanOrEqual">
      <formula>2</formula>
    </cfRule>
  </conditionalFormatting>
  <conditionalFormatting sqref="B18:AF29">
    <cfRule type="expression" dxfId="1631" priority="7">
      <formula>B$4="土"</formula>
    </cfRule>
  </conditionalFormatting>
  <conditionalFormatting sqref="H5:R29">
    <cfRule type="cellIs" dxfId="1630" priority="17" stopIfTrue="1" operator="greaterThanOrEqual">
      <formula>3</formula>
    </cfRule>
    <cfRule type="cellIs" dxfId="1629" priority="18" stopIfTrue="1" operator="greaterThanOrEqual">
      <formula>2</formula>
    </cfRule>
  </conditionalFormatting>
  <conditionalFormatting sqref="O5:V29">
    <cfRule type="cellIs" dxfId="1628" priority="15" stopIfTrue="1" operator="greaterThanOrEqual">
      <formula>3</formula>
    </cfRule>
    <cfRule type="cellIs" dxfId="1627" priority="16" stopIfTrue="1" operator="greaterThanOrEqual">
      <formula>2</formula>
    </cfRule>
  </conditionalFormatting>
  <conditionalFormatting sqref="R5:V29">
    <cfRule type="cellIs" dxfId="1626" priority="13" stopIfTrue="1" operator="greaterThanOrEqual">
      <formula>3</formula>
    </cfRule>
    <cfRule type="cellIs" dxfId="1625" priority="14" stopIfTrue="1" operator="greaterThanOrEqual">
      <formula>2</formula>
    </cfRule>
  </conditionalFormatting>
  <conditionalFormatting sqref="V5:AF29">
    <cfRule type="cellIs" dxfId="1624" priority="11" stopIfTrue="1" operator="greaterThanOrEqual">
      <formula>3</formula>
    </cfRule>
    <cfRule type="cellIs" dxfId="1623" priority="12" stopIfTrue="1" operator="greaterThanOrEqual">
      <formula>2</formula>
    </cfRule>
  </conditionalFormatting>
  <conditionalFormatting sqref="AC5:AE29">
    <cfRule type="cellIs" dxfId="1622" priority="9" stopIfTrue="1" operator="greaterThanOrEqual">
      <formula>3</formula>
    </cfRule>
    <cfRule type="cellIs" dxfId="1621" priority="10" stopIfTrue="1" operator="greaterThanOrEqual">
      <formula>2</formula>
    </cfRule>
  </conditionalFormatting>
  <conditionalFormatting sqref="AF5:AF29">
    <cfRule type="cellIs" dxfId="1620" priority="21" stopIfTrue="1" operator="greaterThanOrEqual">
      <formula>3</formula>
    </cfRule>
    <cfRule type="cellIs" dxfId="1619" priority="22" stopIfTrue="1" operator="greaterThanOrEqual">
      <formula>2</formula>
    </cfRule>
  </conditionalFormatting>
  <conditionalFormatting sqref="AL5:AQ16 AL18:AP29">
    <cfRule type="cellIs" dxfId="1618" priority="5" operator="lessThanOrEqual">
      <formula>0.5</formula>
    </cfRule>
    <cfRule type="cellIs" dxfId="1617" priority="6" operator="greaterThanOrEqual">
      <formula>2</formula>
    </cfRule>
  </conditionalFormatting>
  <conditionalFormatting sqref="AM30 AO30">
    <cfRule type="cellIs" dxfId="1616" priority="1" operator="lessThanOrEqual">
      <formula>10</formula>
    </cfRule>
    <cfRule type="cellIs" dxfId="1615" priority="2" operator="greaterThanOrEqual">
      <formula>15</formula>
    </cfRule>
  </conditionalFormatting>
  <conditionalFormatting sqref="AQ30 AL30:AL31 AN30:AN31 AP30:AP31 AM31 AO31">
    <cfRule type="cellIs" dxfId="1614" priority="24" operator="greaterThanOrEqual">
      <formula>22</formula>
    </cfRule>
    <cfRule type="cellIs" dxfId="1613" priority="27" stopIfTrue="1" operator="lessThanOrEqual">
      <formula>16</formula>
    </cfRule>
  </conditionalFormatting>
  <conditionalFormatting sqref="AR5:AR16 AR18:AR31">
    <cfRule type="cellIs" dxfId="1612" priority="23" stopIfTrue="1" operator="lessThanOrEqual">
      <formula>1.4</formula>
    </cfRule>
  </conditionalFormatting>
  <conditionalFormatting sqref="AS5:AS16 AS18:AS27">
    <cfRule type="cellIs" dxfId="1611" priority="25" stopIfTrue="1" operator="lessThanOrEqual">
      <formula>3</formula>
    </cfRule>
    <cfRule type="cellIs" dxfId="1610"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A7EB9-6143-45E7-A67F-8198F2570885}">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53</v>
      </c>
      <c r="C1" s="651"/>
      <c r="D1" s="651"/>
      <c r="E1" s="651"/>
      <c r="F1" s="651"/>
      <c r="G1" s="651"/>
      <c r="H1" s="651"/>
      <c r="I1" s="651"/>
      <c r="J1" s="651"/>
      <c r="K1" s="651"/>
      <c r="L1" s="651"/>
      <c r="M1" s="651"/>
      <c r="N1" s="4"/>
      <c r="O1" s="652" t="s">
        <v>64</v>
      </c>
      <c r="P1" s="652"/>
      <c r="Q1" s="652"/>
      <c r="R1" s="652"/>
      <c r="S1" s="653">
        <f>AVERAGE(D32:H32,K32:O32,R32:V32,Y32:AC32,AF32)</f>
        <v>34.238095238095241</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45717</v>
      </c>
      <c r="C3" s="197">
        <v>45718</v>
      </c>
      <c r="D3" s="197">
        <v>45719</v>
      </c>
      <c r="E3" s="197">
        <v>45720</v>
      </c>
      <c r="F3" s="197">
        <v>45721</v>
      </c>
      <c r="G3" s="197">
        <v>45722</v>
      </c>
      <c r="H3" s="197">
        <v>45723</v>
      </c>
      <c r="I3" s="197">
        <v>45724</v>
      </c>
      <c r="J3" s="197">
        <v>45725</v>
      </c>
      <c r="K3" s="197">
        <v>45726</v>
      </c>
      <c r="L3" s="197">
        <v>45727</v>
      </c>
      <c r="M3" s="197">
        <v>45728</v>
      </c>
      <c r="N3" s="197">
        <v>45729</v>
      </c>
      <c r="O3" s="197">
        <v>45730</v>
      </c>
      <c r="P3" s="197">
        <v>45731</v>
      </c>
      <c r="Q3" s="197">
        <v>45732</v>
      </c>
      <c r="R3" s="197">
        <v>45733</v>
      </c>
      <c r="S3" s="197">
        <v>45734</v>
      </c>
      <c r="T3" s="197">
        <v>45735</v>
      </c>
      <c r="U3" s="359">
        <v>45736</v>
      </c>
      <c r="V3" s="197">
        <v>45737</v>
      </c>
      <c r="W3" s="197">
        <v>45738</v>
      </c>
      <c r="X3" s="197">
        <v>45739</v>
      </c>
      <c r="Y3" s="197">
        <v>45740</v>
      </c>
      <c r="Z3" s="197">
        <v>45741</v>
      </c>
      <c r="AA3" s="197">
        <v>45742</v>
      </c>
      <c r="AB3" s="197">
        <v>45743</v>
      </c>
      <c r="AC3" s="197">
        <v>45744</v>
      </c>
      <c r="AD3" s="197">
        <v>45745</v>
      </c>
      <c r="AE3" s="197">
        <v>45746</v>
      </c>
      <c r="AF3" s="197">
        <v>45747</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土</v>
      </c>
      <c r="C4" s="97" t="str">
        <f t="shared" ref="C4:AF4" si="0">TEXT(C3,"aaa")</f>
        <v>日</v>
      </c>
      <c r="D4" s="97" t="str">
        <f t="shared" si="0"/>
        <v>月</v>
      </c>
      <c r="E4" s="97" t="str">
        <f t="shared" si="0"/>
        <v>火</v>
      </c>
      <c r="F4" s="97" t="str">
        <f t="shared" si="0"/>
        <v>水</v>
      </c>
      <c r="G4" s="97" t="str">
        <f t="shared" si="0"/>
        <v>木</v>
      </c>
      <c r="H4" s="97" t="str">
        <f t="shared" si="0"/>
        <v>金</v>
      </c>
      <c r="I4" s="97" t="str">
        <f t="shared" si="0"/>
        <v>土</v>
      </c>
      <c r="J4" s="97" t="str">
        <f t="shared" si="0"/>
        <v>日</v>
      </c>
      <c r="K4" s="97" t="str">
        <f t="shared" si="0"/>
        <v>月</v>
      </c>
      <c r="L4" s="97" t="str">
        <f t="shared" si="0"/>
        <v>火</v>
      </c>
      <c r="M4" s="97" t="str">
        <f t="shared" si="0"/>
        <v>水</v>
      </c>
      <c r="N4" s="97" t="str">
        <f t="shared" si="0"/>
        <v>木</v>
      </c>
      <c r="O4" s="97" t="str">
        <f t="shared" si="0"/>
        <v>金</v>
      </c>
      <c r="P4" s="97" t="str">
        <f t="shared" si="0"/>
        <v>土</v>
      </c>
      <c r="Q4" s="97" t="str">
        <f t="shared" si="0"/>
        <v>日</v>
      </c>
      <c r="R4" s="97" t="str">
        <f t="shared" si="0"/>
        <v>月</v>
      </c>
      <c r="S4" s="97" t="str">
        <f t="shared" si="0"/>
        <v>火</v>
      </c>
      <c r="T4" s="97" t="str">
        <f t="shared" si="0"/>
        <v>水</v>
      </c>
      <c r="U4" s="97" t="str">
        <f t="shared" si="0"/>
        <v>木</v>
      </c>
      <c r="V4" s="97" t="str">
        <f t="shared" si="0"/>
        <v>金</v>
      </c>
      <c r="W4" s="97" t="str">
        <f t="shared" si="0"/>
        <v>土</v>
      </c>
      <c r="X4" s="97" t="str">
        <f t="shared" si="0"/>
        <v>日</v>
      </c>
      <c r="Y4" s="97" t="str">
        <f t="shared" si="0"/>
        <v>月</v>
      </c>
      <c r="Z4" s="97" t="str">
        <f t="shared" si="0"/>
        <v>火</v>
      </c>
      <c r="AA4" s="97" t="str">
        <f t="shared" si="0"/>
        <v>水</v>
      </c>
      <c r="AB4" s="97" t="str">
        <f t="shared" si="0"/>
        <v>木</v>
      </c>
      <c r="AC4" s="97" t="str">
        <f t="shared" si="0"/>
        <v>金</v>
      </c>
      <c r="AD4" s="97" t="str">
        <f t="shared" si="0"/>
        <v>土</v>
      </c>
      <c r="AE4" s="97" t="str">
        <f t="shared" si="0"/>
        <v>日</v>
      </c>
      <c r="AF4" s="97" t="str">
        <f t="shared" si="0"/>
        <v>月</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3</v>
      </c>
      <c r="C5" s="31"/>
      <c r="D5" s="31">
        <v>1</v>
      </c>
      <c r="E5" s="31">
        <v>0</v>
      </c>
      <c r="F5" s="31">
        <v>3</v>
      </c>
      <c r="G5" s="31">
        <v>2</v>
      </c>
      <c r="H5" s="31">
        <v>2</v>
      </c>
      <c r="I5" s="31">
        <v>3</v>
      </c>
      <c r="J5" s="31"/>
      <c r="K5" s="31">
        <v>2</v>
      </c>
      <c r="L5" s="31">
        <v>2</v>
      </c>
      <c r="M5" s="31">
        <v>2</v>
      </c>
      <c r="N5" s="31">
        <v>2</v>
      </c>
      <c r="O5" s="31">
        <v>0</v>
      </c>
      <c r="P5" s="31">
        <v>3</v>
      </c>
      <c r="Q5" s="31"/>
      <c r="R5" s="31">
        <v>2</v>
      </c>
      <c r="S5" s="31">
        <v>2</v>
      </c>
      <c r="T5" s="31">
        <v>1</v>
      </c>
      <c r="U5" s="31">
        <v>0</v>
      </c>
      <c r="V5" s="31">
        <v>0</v>
      </c>
      <c r="W5" s="31">
        <v>3</v>
      </c>
      <c r="X5" s="31"/>
      <c r="Y5" s="31">
        <v>2</v>
      </c>
      <c r="Z5" s="31">
        <v>2</v>
      </c>
      <c r="AA5" s="31">
        <v>1</v>
      </c>
      <c r="AB5" s="31">
        <v>3</v>
      </c>
      <c r="AC5" s="31">
        <v>2</v>
      </c>
      <c r="AD5" s="31">
        <v>4</v>
      </c>
      <c r="AE5" s="31"/>
      <c r="AF5" s="31">
        <v>1</v>
      </c>
      <c r="AG5" s="20">
        <f t="shared" ref="AG5:AG16" si="1">AVERAGE(B5:AF5)</f>
        <v>1.8461538461538463</v>
      </c>
      <c r="AH5" s="690">
        <f>AVERAGE(AG5:AG7)*3</f>
        <v>4.5</v>
      </c>
      <c r="AI5" s="644">
        <v>5</v>
      </c>
      <c r="AJ5" s="4"/>
      <c r="AK5" s="38">
        <v>0.33333333333333298</v>
      </c>
      <c r="AL5" s="39">
        <f>AVERAGE(D5,K5,R5,Y5,AF5)</f>
        <v>1.6</v>
      </c>
      <c r="AM5" s="39">
        <f>AVERAGE(E5,L5,S5,Z5)</f>
        <v>1.5</v>
      </c>
      <c r="AN5" s="39">
        <f>AVERAGE(F5,M5,T5,AA5)</f>
        <v>1.75</v>
      </c>
      <c r="AO5" s="39">
        <f t="shared" ref="AN5:AP16" si="2">AVERAGE(G5,N5,U5,AB5)</f>
        <v>1.75</v>
      </c>
      <c r="AP5" s="39">
        <f t="shared" si="2"/>
        <v>1</v>
      </c>
      <c r="AQ5" s="89">
        <f>AVERAGE(B5,I5,P5,W5,AD5)</f>
        <v>3.2</v>
      </c>
      <c r="AR5" s="65">
        <f>AVERAGE(AL5:AQ5)</f>
        <v>1.8</v>
      </c>
      <c r="AS5" s="656">
        <f>SUM(AR5:AR7)</f>
        <v>4.3583333333333334</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2</v>
      </c>
      <c r="C6" s="9"/>
      <c r="D6" s="9">
        <v>2</v>
      </c>
      <c r="E6" s="9">
        <v>0</v>
      </c>
      <c r="F6" s="9">
        <v>1</v>
      </c>
      <c r="G6" s="9">
        <v>0</v>
      </c>
      <c r="H6" s="9">
        <v>0</v>
      </c>
      <c r="I6" s="9">
        <v>2</v>
      </c>
      <c r="J6" s="9"/>
      <c r="K6" s="9">
        <v>2</v>
      </c>
      <c r="L6" s="9">
        <v>1</v>
      </c>
      <c r="M6" s="9">
        <v>1</v>
      </c>
      <c r="N6" s="9">
        <v>1</v>
      </c>
      <c r="O6" s="9">
        <v>0</v>
      </c>
      <c r="P6" s="9">
        <v>1</v>
      </c>
      <c r="Q6" s="9"/>
      <c r="R6" s="9">
        <v>2</v>
      </c>
      <c r="S6" s="9">
        <v>1</v>
      </c>
      <c r="T6" s="9">
        <v>1</v>
      </c>
      <c r="U6" s="9">
        <v>2</v>
      </c>
      <c r="V6" s="9">
        <v>1</v>
      </c>
      <c r="W6" s="9">
        <v>2</v>
      </c>
      <c r="X6" s="9"/>
      <c r="Y6" s="9">
        <v>2</v>
      </c>
      <c r="Z6" s="9">
        <v>1</v>
      </c>
      <c r="AA6" s="9">
        <v>1</v>
      </c>
      <c r="AB6" s="9">
        <v>1</v>
      </c>
      <c r="AC6" s="9">
        <v>1</v>
      </c>
      <c r="AD6" s="9">
        <v>2</v>
      </c>
      <c r="AE6" s="9"/>
      <c r="AF6" s="9">
        <v>2</v>
      </c>
      <c r="AG6" s="16">
        <f t="shared" si="1"/>
        <v>1.2307692307692308</v>
      </c>
      <c r="AH6" s="691"/>
      <c r="AI6" s="645"/>
      <c r="AJ6" s="4"/>
      <c r="AK6" s="41">
        <v>0.34722222222222199</v>
      </c>
      <c r="AL6" s="42">
        <f t="shared" ref="AL6:AL28" si="3">AVERAGE(D6,K6,R6,Y6,AF6)</f>
        <v>2</v>
      </c>
      <c r="AM6" s="43">
        <f t="shared" ref="AM6:AM16" si="4">AVERAGE(E6,L6,S6,Z6)</f>
        <v>0.75</v>
      </c>
      <c r="AN6" s="43">
        <f t="shared" si="2"/>
        <v>1</v>
      </c>
      <c r="AO6" s="43">
        <f t="shared" si="2"/>
        <v>1</v>
      </c>
      <c r="AP6" s="43">
        <f t="shared" si="2"/>
        <v>0.5</v>
      </c>
      <c r="AQ6" s="90">
        <f t="shared" ref="AQ6:AQ16" si="5">AVERAGE(B6,I6,P6,W6,AD6)</f>
        <v>1.8</v>
      </c>
      <c r="AR6" s="66">
        <f t="shared" ref="AR6:AR16" si="6">AVERAGE(AL6:AQ6)</f>
        <v>1.175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3</v>
      </c>
      <c r="C7" s="8"/>
      <c r="D7" s="8">
        <v>2</v>
      </c>
      <c r="E7" s="8">
        <v>1</v>
      </c>
      <c r="F7" s="8">
        <v>1</v>
      </c>
      <c r="G7" s="8">
        <v>1</v>
      </c>
      <c r="H7" s="8">
        <v>1</v>
      </c>
      <c r="I7" s="8">
        <v>2</v>
      </c>
      <c r="J7" s="8"/>
      <c r="K7" s="8">
        <v>1</v>
      </c>
      <c r="L7" s="8">
        <v>1</v>
      </c>
      <c r="M7" s="8">
        <v>1</v>
      </c>
      <c r="N7" s="8">
        <v>1</v>
      </c>
      <c r="O7" s="8">
        <v>1</v>
      </c>
      <c r="P7" s="8">
        <v>2</v>
      </c>
      <c r="Q7" s="8"/>
      <c r="R7" s="8">
        <v>2</v>
      </c>
      <c r="S7" s="8">
        <v>1</v>
      </c>
      <c r="T7" s="8">
        <v>1</v>
      </c>
      <c r="U7" s="8">
        <v>2</v>
      </c>
      <c r="V7" s="8">
        <v>2</v>
      </c>
      <c r="W7" s="8">
        <v>2</v>
      </c>
      <c r="X7" s="8"/>
      <c r="Y7" s="8">
        <v>1</v>
      </c>
      <c r="Z7" s="8">
        <v>1</v>
      </c>
      <c r="AA7" s="8">
        <v>1</v>
      </c>
      <c r="AB7" s="8">
        <v>1</v>
      </c>
      <c r="AC7" s="8">
        <v>1</v>
      </c>
      <c r="AD7" s="8">
        <v>2</v>
      </c>
      <c r="AE7" s="8"/>
      <c r="AF7" s="8">
        <v>2</v>
      </c>
      <c r="AG7" s="17">
        <f t="shared" si="1"/>
        <v>1.4230769230769231</v>
      </c>
      <c r="AH7" s="692"/>
      <c r="AI7" s="646"/>
      <c r="AJ7" s="4"/>
      <c r="AK7" s="44">
        <v>0.36111111111111099</v>
      </c>
      <c r="AL7" s="45">
        <f t="shared" si="3"/>
        <v>1.6</v>
      </c>
      <c r="AM7" s="46">
        <f t="shared" si="4"/>
        <v>1</v>
      </c>
      <c r="AN7" s="46">
        <f t="shared" si="2"/>
        <v>1</v>
      </c>
      <c r="AO7" s="46">
        <f t="shared" si="2"/>
        <v>1.25</v>
      </c>
      <c r="AP7" s="46">
        <f t="shared" si="2"/>
        <v>1.25</v>
      </c>
      <c r="AQ7" s="91">
        <f t="shared" si="5"/>
        <v>2.2000000000000002</v>
      </c>
      <c r="AR7" s="67">
        <f t="shared" si="6"/>
        <v>1.3833333333333335</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c r="D8" s="7">
        <v>1</v>
      </c>
      <c r="E8" s="7">
        <v>2</v>
      </c>
      <c r="F8" s="7">
        <v>2</v>
      </c>
      <c r="G8" s="7">
        <v>2</v>
      </c>
      <c r="H8" s="7">
        <v>1</v>
      </c>
      <c r="I8" s="7">
        <v>2</v>
      </c>
      <c r="J8" s="7"/>
      <c r="K8" s="7">
        <v>2</v>
      </c>
      <c r="L8" s="7">
        <v>0</v>
      </c>
      <c r="M8" s="7">
        <v>1</v>
      </c>
      <c r="N8" s="7">
        <v>2</v>
      </c>
      <c r="O8" s="7">
        <v>2</v>
      </c>
      <c r="P8" s="7">
        <v>2</v>
      </c>
      <c r="Q8" s="7"/>
      <c r="R8" s="7">
        <v>1</v>
      </c>
      <c r="S8" s="7">
        <v>2</v>
      </c>
      <c r="T8" s="7">
        <v>2</v>
      </c>
      <c r="U8" s="7">
        <v>2</v>
      </c>
      <c r="V8" s="7">
        <v>1</v>
      </c>
      <c r="W8" s="7">
        <v>2</v>
      </c>
      <c r="X8" s="7"/>
      <c r="Y8" s="7">
        <v>1</v>
      </c>
      <c r="Z8" s="7">
        <v>2</v>
      </c>
      <c r="AA8" s="7">
        <v>2</v>
      </c>
      <c r="AB8" s="7">
        <v>1</v>
      </c>
      <c r="AC8" s="7">
        <v>2</v>
      </c>
      <c r="AD8" s="7">
        <v>3</v>
      </c>
      <c r="AE8" s="7"/>
      <c r="AF8" s="7">
        <v>2</v>
      </c>
      <c r="AG8" s="18">
        <f t="shared" si="1"/>
        <v>1.6923076923076923</v>
      </c>
      <c r="AH8" s="690">
        <f>AVERAGE(AG8:AG10)*3</f>
        <v>5.0384615384615383</v>
      </c>
      <c r="AI8" s="644">
        <v>5</v>
      </c>
      <c r="AJ8" s="4"/>
      <c r="AK8" s="47">
        <v>0.375</v>
      </c>
      <c r="AL8" s="48">
        <f t="shared" si="3"/>
        <v>1.4</v>
      </c>
      <c r="AM8" s="49">
        <f t="shared" si="4"/>
        <v>1.5</v>
      </c>
      <c r="AN8" s="49">
        <f t="shared" si="2"/>
        <v>1.75</v>
      </c>
      <c r="AO8" s="49">
        <f t="shared" si="2"/>
        <v>1.75</v>
      </c>
      <c r="AP8" s="49">
        <f t="shared" si="2"/>
        <v>1.5</v>
      </c>
      <c r="AQ8" s="92">
        <f t="shared" si="5"/>
        <v>2.2000000000000002</v>
      </c>
      <c r="AR8" s="65">
        <f t="shared" si="6"/>
        <v>1.6833333333333336</v>
      </c>
      <c r="AS8" s="656">
        <f>SUM(AR8:AR10)</f>
        <v>4.9833333333333334</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3</v>
      </c>
      <c r="C9" s="9"/>
      <c r="D9" s="9">
        <v>0</v>
      </c>
      <c r="E9" s="9">
        <v>2</v>
      </c>
      <c r="F9" s="9">
        <v>3</v>
      </c>
      <c r="G9" s="9">
        <v>1</v>
      </c>
      <c r="H9" s="9">
        <v>3</v>
      </c>
      <c r="I9" s="9">
        <v>3</v>
      </c>
      <c r="J9" s="9"/>
      <c r="K9" s="9">
        <v>1</v>
      </c>
      <c r="L9" s="9">
        <v>1</v>
      </c>
      <c r="M9" s="9">
        <v>2</v>
      </c>
      <c r="N9" s="9">
        <v>1</v>
      </c>
      <c r="O9" s="9">
        <v>2</v>
      </c>
      <c r="P9" s="9">
        <v>3</v>
      </c>
      <c r="Q9" s="9"/>
      <c r="R9" s="9">
        <v>2</v>
      </c>
      <c r="S9" s="9">
        <v>1</v>
      </c>
      <c r="T9" s="9">
        <v>1</v>
      </c>
      <c r="U9" s="9">
        <v>2</v>
      </c>
      <c r="V9" s="9">
        <v>1</v>
      </c>
      <c r="W9" s="9">
        <v>2</v>
      </c>
      <c r="X9" s="9"/>
      <c r="Y9" s="9">
        <v>3</v>
      </c>
      <c r="Z9" s="9">
        <v>2</v>
      </c>
      <c r="AA9" s="9">
        <v>2</v>
      </c>
      <c r="AB9" s="9">
        <v>2</v>
      </c>
      <c r="AC9" s="9">
        <v>1</v>
      </c>
      <c r="AD9" s="9">
        <v>3</v>
      </c>
      <c r="AE9" s="9"/>
      <c r="AF9" s="9">
        <v>2</v>
      </c>
      <c r="AG9" s="16">
        <f t="shared" si="1"/>
        <v>1.8846153846153846</v>
      </c>
      <c r="AH9" s="691"/>
      <c r="AI9" s="645"/>
      <c r="AJ9" s="4"/>
      <c r="AK9" s="41">
        <v>0.38888888888888901</v>
      </c>
      <c r="AL9" s="42">
        <f t="shared" si="3"/>
        <v>1.6</v>
      </c>
      <c r="AM9" s="43">
        <f t="shared" si="4"/>
        <v>1.5</v>
      </c>
      <c r="AN9" s="43">
        <f t="shared" si="2"/>
        <v>2</v>
      </c>
      <c r="AO9" s="43">
        <f t="shared" si="2"/>
        <v>1.5</v>
      </c>
      <c r="AP9" s="43">
        <f t="shared" si="2"/>
        <v>1.75</v>
      </c>
      <c r="AQ9" s="90">
        <f t="shared" si="5"/>
        <v>2.8</v>
      </c>
      <c r="AR9" s="66">
        <f t="shared" si="6"/>
        <v>1.8583333333333332</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2</v>
      </c>
      <c r="C10" s="8"/>
      <c r="D10" s="8">
        <v>2</v>
      </c>
      <c r="E10" s="8">
        <v>1</v>
      </c>
      <c r="F10" s="8">
        <v>1</v>
      </c>
      <c r="G10" s="8">
        <v>1</v>
      </c>
      <c r="H10" s="8">
        <v>1</v>
      </c>
      <c r="I10" s="8">
        <v>2</v>
      </c>
      <c r="J10" s="8"/>
      <c r="K10" s="8">
        <v>1</v>
      </c>
      <c r="L10" s="8">
        <v>1</v>
      </c>
      <c r="M10" s="8">
        <v>2</v>
      </c>
      <c r="N10" s="8">
        <v>1</v>
      </c>
      <c r="O10" s="8">
        <v>2</v>
      </c>
      <c r="P10" s="8">
        <v>2</v>
      </c>
      <c r="Q10" s="8"/>
      <c r="R10" s="8">
        <v>1</v>
      </c>
      <c r="S10" s="8">
        <v>1</v>
      </c>
      <c r="T10" s="8">
        <v>1</v>
      </c>
      <c r="U10" s="8">
        <v>2</v>
      </c>
      <c r="V10" s="8">
        <v>2</v>
      </c>
      <c r="W10" s="8">
        <v>2</v>
      </c>
      <c r="X10" s="8"/>
      <c r="Y10" s="8">
        <v>2</v>
      </c>
      <c r="Z10" s="8">
        <v>1</v>
      </c>
      <c r="AA10" s="8">
        <v>2</v>
      </c>
      <c r="AB10" s="8">
        <v>0</v>
      </c>
      <c r="AC10" s="8">
        <v>2</v>
      </c>
      <c r="AD10" s="8">
        <v>2</v>
      </c>
      <c r="AE10" s="8"/>
      <c r="AF10" s="8">
        <v>1</v>
      </c>
      <c r="AG10" s="17">
        <f t="shared" si="1"/>
        <v>1.4615384615384615</v>
      </c>
      <c r="AH10" s="692"/>
      <c r="AI10" s="646"/>
      <c r="AJ10" s="4"/>
      <c r="AK10" s="44">
        <v>0.40277777777777801</v>
      </c>
      <c r="AL10" s="45">
        <f t="shared" si="3"/>
        <v>1.4</v>
      </c>
      <c r="AM10" s="46">
        <f t="shared" si="4"/>
        <v>1</v>
      </c>
      <c r="AN10" s="46">
        <f t="shared" si="2"/>
        <v>1.5</v>
      </c>
      <c r="AO10" s="46">
        <f t="shared" si="2"/>
        <v>1</v>
      </c>
      <c r="AP10" s="46">
        <f t="shared" si="2"/>
        <v>1.75</v>
      </c>
      <c r="AQ10" s="91">
        <f t="shared" si="5"/>
        <v>2</v>
      </c>
      <c r="AR10" s="67">
        <f t="shared" si="6"/>
        <v>1.4416666666666667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c r="D11" s="7">
        <v>2</v>
      </c>
      <c r="E11" s="7">
        <v>1</v>
      </c>
      <c r="F11" s="7">
        <v>2</v>
      </c>
      <c r="G11" s="7">
        <v>2</v>
      </c>
      <c r="H11" s="7">
        <v>2</v>
      </c>
      <c r="I11" s="7">
        <v>2</v>
      </c>
      <c r="J11" s="7"/>
      <c r="K11" s="7">
        <v>2</v>
      </c>
      <c r="L11" s="7">
        <v>0</v>
      </c>
      <c r="M11" s="7">
        <v>1</v>
      </c>
      <c r="N11" s="7">
        <v>2</v>
      </c>
      <c r="O11" s="7">
        <v>2</v>
      </c>
      <c r="P11" s="7">
        <v>2</v>
      </c>
      <c r="Q11" s="7"/>
      <c r="R11" s="7">
        <v>2</v>
      </c>
      <c r="S11" s="7">
        <v>2</v>
      </c>
      <c r="T11" s="7">
        <v>2</v>
      </c>
      <c r="U11" s="7">
        <v>2</v>
      </c>
      <c r="V11" s="7">
        <v>2</v>
      </c>
      <c r="W11" s="7">
        <v>2</v>
      </c>
      <c r="X11" s="7"/>
      <c r="Y11" s="7">
        <v>2</v>
      </c>
      <c r="Z11" s="7">
        <v>2</v>
      </c>
      <c r="AA11" s="7">
        <v>2</v>
      </c>
      <c r="AB11" s="7">
        <v>1</v>
      </c>
      <c r="AC11" s="7">
        <v>2</v>
      </c>
      <c r="AD11" s="7">
        <v>3</v>
      </c>
      <c r="AE11" s="7"/>
      <c r="AF11" s="7">
        <v>2</v>
      </c>
      <c r="AG11" s="18">
        <f t="shared" si="1"/>
        <v>1.8461538461538463</v>
      </c>
      <c r="AH11" s="690">
        <f>AVERAGE(AG11:AG13)*3</f>
        <v>5.3076923076923075</v>
      </c>
      <c r="AI11" s="644">
        <v>5</v>
      </c>
      <c r="AJ11" s="4"/>
      <c r="AK11" s="47">
        <v>0.41666666666666702</v>
      </c>
      <c r="AL11" s="48">
        <f t="shared" si="3"/>
        <v>2</v>
      </c>
      <c r="AM11" s="49">
        <f t="shared" si="4"/>
        <v>1.25</v>
      </c>
      <c r="AN11" s="49">
        <f t="shared" si="2"/>
        <v>1.75</v>
      </c>
      <c r="AO11" s="49">
        <f t="shared" si="2"/>
        <v>1.75</v>
      </c>
      <c r="AP11" s="49">
        <f t="shared" si="2"/>
        <v>2</v>
      </c>
      <c r="AQ11" s="92">
        <f t="shared" si="5"/>
        <v>2.2000000000000002</v>
      </c>
      <c r="AR11" s="65">
        <f t="shared" si="6"/>
        <v>1.825</v>
      </c>
      <c r="AS11" s="656">
        <f>SUM(AR11:AR13)</f>
        <v>5.25</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c r="D12" s="9">
        <v>2</v>
      </c>
      <c r="E12" s="9">
        <v>1</v>
      </c>
      <c r="F12" s="9">
        <v>2</v>
      </c>
      <c r="G12" s="9">
        <v>1</v>
      </c>
      <c r="H12" s="9">
        <v>2</v>
      </c>
      <c r="I12" s="9">
        <v>2</v>
      </c>
      <c r="J12" s="9"/>
      <c r="K12" s="9">
        <v>1</v>
      </c>
      <c r="L12" s="9">
        <v>1</v>
      </c>
      <c r="M12" s="9">
        <v>2</v>
      </c>
      <c r="N12" s="9">
        <v>1</v>
      </c>
      <c r="O12" s="9">
        <v>2</v>
      </c>
      <c r="P12" s="9">
        <v>1</v>
      </c>
      <c r="Q12" s="9"/>
      <c r="R12" s="9">
        <v>1</v>
      </c>
      <c r="S12" s="9">
        <v>1</v>
      </c>
      <c r="T12" s="9">
        <v>1</v>
      </c>
      <c r="U12" s="9">
        <v>2</v>
      </c>
      <c r="V12" s="9">
        <v>2</v>
      </c>
      <c r="W12" s="9">
        <v>2</v>
      </c>
      <c r="X12" s="9"/>
      <c r="Y12" s="9">
        <v>2</v>
      </c>
      <c r="Z12" s="9">
        <v>1</v>
      </c>
      <c r="AA12" s="9">
        <v>2</v>
      </c>
      <c r="AB12" s="9">
        <v>0</v>
      </c>
      <c r="AC12" s="9">
        <v>1</v>
      </c>
      <c r="AD12" s="9">
        <v>2</v>
      </c>
      <c r="AE12" s="9"/>
      <c r="AF12" s="9">
        <v>2</v>
      </c>
      <c r="AG12" s="16">
        <f t="shared" si="1"/>
        <v>1.4615384615384615</v>
      </c>
      <c r="AH12" s="691"/>
      <c r="AI12" s="645"/>
      <c r="AJ12" s="4"/>
      <c r="AK12" s="41">
        <v>0.43055555555555602</v>
      </c>
      <c r="AL12" s="42">
        <f t="shared" si="3"/>
        <v>1.6</v>
      </c>
      <c r="AM12" s="43">
        <f t="shared" si="4"/>
        <v>1</v>
      </c>
      <c r="AN12" s="43">
        <f t="shared" si="2"/>
        <v>1.75</v>
      </c>
      <c r="AO12" s="43">
        <f t="shared" si="2"/>
        <v>1</v>
      </c>
      <c r="AP12" s="43">
        <f t="shared" si="2"/>
        <v>1.75</v>
      </c>
      <c r="AQ12" s="90">
        <f t="shared" si="5"/>
        <v>1.6</v>
      </c>
      <c r="AR12" s="66">
        <f t="shared" si="6"/>
        <v>1.45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4</v>
      </c>
      <c r="C13" s="8"/>
      <c r="D13" s="8">
        <v>2</v>
      </c>
      <c r="E13" s="8">
        <v>2</v>
      </c>
      <c r="F13" s="8">
        <v>2</v>
      </c>
      <c r="G13" s="8">
        <v>1</v>
      </c>
      <c r="H13" s="8">
        <v>2</v>
      </c>
      <c r="I13" s="8">
        <v>3</v>
      </c>
      <c r="J13" s="8"/>
      <c r="K13" s="8">
        <v>0</v>
      </c>
      <c r="L13" s="8">
        <v>1</v>
      </c>
      <c r="M13" s="8">
        <v>2</v>
      </c>
      <c r="N13" s="8">
        <v>1</v>
      </c>
      <c r="O13" s="8">
        <v>3</v>
      </c>
      <c r="P13" s="8">
        <v>3</v>
      </c>
      <c r="Q13" s="8"/>
      <c r="R13" s="8">
        <v>1</v>
      </c>
      <c r="S13" s="8">
        <v>2</v>
      </c>
      <c r="T13" s="8">
        <v>2</v>
      </c>
      <c r="U13" s="8">
        <v>3</v>
      </c>
      <c r="V13" s="8">
        <v>1</v>
      </c>
      <c r="W13" s="8">
        <v>3</v>
      </c>
      <c r="X13" s="8"/>
      <c r="Y13" s="8">
        <v>2</v>
      </c>
      <c r="Z13" s="8">
        <v>2</v>
      </c>
      <c r="AA13" s="8">
        <v>1</v>
      </c>
      <c r="AB13" s="8">
        <v>2</v>
      </c>
      <c r="AC13" s="8">
        <v>2</v>
      </c>
      <c r="AD13" s="8">
        <v>2</v>
      </c>
      <c r="AE13" s="8"/>
      <c r="AF13" s="8">
        <v>3</v>
      </c>
      <c r="AG13" s="17">
        <f t="shared" si="1"/>
        <v>2</v>
      </c>
      <c r="AH13" s="692"/>
      <c r="AI13" s="646"/>
      <c r="AJ13" s="4"/>
      <c r="AK13" s="44">
        <v>0.44444444444444497</v>
      </c>
      <c r="AL13" s="45">
        <f t="shared" si="3"/>
        <v>1.6</v>
      </c>
      <c r="AM13" s="46">
        <f t="shared" si="4"/>
        <v>1.75</v>
      </c>
      <c r="AN13" s="46">
        <f t="shared" si="2"/>
        <v>1.75</v>
      </c>
      <c r="AO13" s="46">
        <f t="shared" si="2"/>
        <v>1.75</v>
      </c>
      <c r="AP13" s="46">
        <f t="shared" si="2"/>
        <v>2</v>
      </c>
      <c r="AQ13" s="91">
        <f t="shared" si="5"/>
        <v>3</v>
      </c>
      <c r="AR13" s="67">
        <f t="shared" si="6"/>
        <v>1.9749999999999999</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c r="D14" s="7">
        <v>1</v>
      </c>
      <c r="E14" s="7">
        <v>1</v>
      </c>
      <c r="F14" s="7">
        <v>1</v>
      </c>
      <c r="G14" s="7">
        <v>0</v>
      </c>
      <c r="H14" s="7">
        <v>2</v>
      </c>
      <c r="I14" s="7">
        <v>1</v>
      </c>
      <c r="J14" s="7"/>
      <c r="K14" s="7">
        <v>1</v>
      </c>
      <c r="L14" s="7">
        <v>2</v>
      </c>
      <c r="M14" s="7">
        <v>2</v>
      </c>
      <c r="N14" s="7">
        <v>1</v>
      </c>
      <c r="O14" s="7">
        <v>2</v>
      </c>
      <c r="P14" s="7">
        <v>2</v>
      </c>
      <c r="Q14" s="7"/>
      <c r="R14" s="7">
        <v>1</v>
      </c>
      <c r="S14" s="7">
        <v>2</v>
      </c>
      <c r="T14" s="7">
        <v>2</v>
      </c>
      <c r="U14" s="7">
        <v>2</v>
      </c>
      <c r="V14" s="7">
        <v>1</v>
      </c>
      <c r="W14" s="7">
        <v>0</v>
      </c>
      <c r="X14" s="7"/>
      <c r="Y14" s="7">
        <v>1</v>
      </c>
      <c r="Z14" s="7">
        <v>2</v>
      </c>
      <c r="AA14" s="7">
        <v>2</v>
      </c>
      <c r="AB14" s="7">
        <v>0</v>
      </c>
      <c r="AC14" s="7">
        <v>1</v>
      </c>
      <c r="AD14" s="7">
        <v>2</v>
      </c>
      <c r="AE14" s="7"/>
      <c r="AF14" s="7">
        <v>2</v>
      </c>
      <c r="AG14" s="18">
        <f t="shared" si="1"/>
        <v>1.3461538461538463</v>
      </c>
      <c r="AH14" s="690">
        <f>AVERAGE(AG14:AG16)*3</f>
        <v>3.1923076923076925</v>
      </c>
      <c r="AI14" s="644">
        <v>4.5</v>
      </c>
      <c r="AJ14" s="4"/>
      <c r="AK14" s="47">
        <v>0.45833333333333398</v>
      </c>
      <c r="AL14" s="48">
        <f t="shared" si="3"/>
        <v>1.2</v>
      </c>
      <c r="AM14" s="49">
        <f t="shared" si="4"/>
        <v>1.75</v>
      </c>
      <c r="AN14" s="49">
        <f t="shared" si="2"/>
        <v>1.75</v>
      </c>
      <c r="AO14" s="49">
        <f t="shared" si="2"/>
        <v>0.75</v>
      </c>
      <c r="AP14" s="49">
        <f t="shared" si="2"/>
        <v>1.5</v>
      </c>
      <c r="AQ14" s="92">
        <f t="shared" si="5"/>
        <v>1.2</v>
      </c>
      <c r="AR14" s="65">
        <f t="shared" si="6"/>
        <v>1.3583333333333334</v>
      </c>
      <c r="AS14" s="656">
        <f>SUM(AR14:AR16)</f>
        <v>3.166666666666667</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c r="D15" s="9">
        <v>0</v>
      </c>
      <c r="E15" s="9">
        <v>1</v>
      </c>
      <c r="F15" s="9">
        <v>0</v>
      </c>
      <c r="G15" s="9">
        <v>0</v>
      </c>
      <c r="H15" s="9">
        <v>1</v>
      </c>
      <c r="I15" s="9">
        <v>1</v>
      </c>
      <c r="J15" s="9"/>
      <c r="K15" s="9">
        <v>0</v>
      </c>
      <c r="L15" s="9">
        <v>0</v>
      </c>
      <c r="M15" s="9">
        <v>0</v>
      </c>
      <c r="N15" s="9">
        <v>0</v>
      </c>
      <c r="O15" s="9">
        <v>2</v>
      </c>
      <c r="P15" s="9">
        <v>3</v>
      </c>
      <c r="Q15" s="9"/>
      <c r="R15" s="9">
        <v>1</v>
      </c>
      <c r="S15" s="9">
        <v>1</v>
      </c>
      <c r="T15" s="9">
        <v>1</v>
      </c>
      <c r="U15" s="9">
        <v>2</v>
      </c>
      <c r="V15" s="9">
        <v>0</v>
      </c>
      <c r="W15" s="9">
        <v>0</v>
      </c>
      <c r="X15" s="9"/>
      <c r="Y15" s="9">
        <v>0</v>
      </c>
      <c r="Z15" s="9">
        <v>0</v>
      </c>
      <c r="AA15" s="9">
        <v>0</v>
      </c>
      <c r="AB15" s="9">
        <v>1</v>
      </c>
      <c r="AC15" s="9">
        <v>0</v>
      </c>
      <c r="AD15" s="9">
        <v>3</v>
      </c>
      <c r="AE15" s="9"/>
      <c r="AF15" s="9">
        <v>2</v>
      </c>
      <c r="AG15" s="16">
        <f t="shared" si="1"/>
        <v>0.76923076923076927</v>
      </c>
      <c r="AH15" s="691"/>
      <c r="AI15" s="645"/>
      <c r="AJ15" s="4"/>
      <c r="AK15" s="41">
        <v>0.47222222222222299</v>
      </c>
      <c r="AL15" s="42">
        <f t="shared" si="3"/>
        <v>0.6</v>
      </c>
      <c r="AM15" s="43">
        <f t="shared" si="4"/>
        <v>0.5</v>
      </c>
      <c r="AN15" s="43">
        <f t="shared" si="2"/>
        <v>0.25</v>
      </c>
      <c r="AO15" s="43">
        <f t="shared" si="2"/>
        <v>0.75</v>
      </c>
      <c r="AP15" s="43">
        <f t="shared" si="2"/>
        <v>0.75</v>
      </c>
      <c r="AQ15" s="90">
        <f t="shared" si="5"/>
        <v>1.6</v>
      </c>
      <c r="AR15" s="66">
        <f t="shared" si="6"/>
        <v>0.7416666666666667</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2</v>
      </c>
      <c r="C16" s="76"/>
      <c r="D16" s="76">
        <v>1</v>
      </c>
      <c r="E16" s="76">
        <v>1</v>
      </c>
      <c r="F16" s="76">
        <v>1</v>
      </c>
      <c r="G16" s="76">
        <v>1</v>
      </c>
      <c r="H16" s="76">
        <v>2</v>
      </c>
      <c r="I16" s="76">
        <v>0</v>
      </c>
      <c r="J16" s="76"/>
      <c r="K16" s="76">
        <v>0</v>
      </c>
      <c r="L16" s="76">
        <v>1</v>
      </c>
      <c r="M16" s="76">
        <v>1</v>
      </c>
      <c r="N16" s="76">
        <v>0</v>
      </c>
      <c r="O16" s="76">
        <v>0</v>
      </c>
      <c r="P16" s="76">
        <v>2</v>
      </c>
      <c r="Q16" s="76"/>
      <c r="R16" s="76">
        <v>1</v>
      </c>
      <c r="S16" s="76">
        <v>0</v>
      </c>
      <c r="T16" s="76">
        <v>1</v>
      </c>
      <c r="U16" s="76">
        <v>2</v>
      </c>
      <c r="V16" s="76">
        <v>2</v>
      </c>
      <c r="W16" s="76">
        <v>1</v>
      </c>
      <c r="X16" s="76"/>
      <c r="Y16" s="76">
        <v>1</v>
      </c>
      <c r="Z16" s="76">
        <v>1</v>
      </c>
      <c r="AA16" s="76">
        <v>1</v>
      </c>
      <c r="AB16" s="76">
        <v>0</v>
      </c>
      <c r="AC16" s="76">
        <v>2</v>
      </c>
      <c r="AD16" s="76">
        <v>2</v>
      </c>
      <c r="AE16" s="76"/>
      <c r="AF16" s="76">
        <v>2</v>
      </c>
      <c r="AG16" s="77">
        <f t="shared" si="1"/>
        <v>1.0769230769230769</v>
      </c>
      <c r="AH16" s="693"/>
      <c r="AI16" s="659"/>
      <c r="AJ16" s="4"/>
      <c r="AK16" s="143">
        <v>0.48611111111111099</v>
      </c>
      <c r="AL16" s="81">
        <f t="shared" si="3"/>
        <v>1</v>
      </c>
      <c r="AM16" s="82">
        <f t="shared" si="4"/>
        <v>0.75</v>
      </c>
      <c r="AN16" s="82">
        <f t="shared" si="2"/>
        <v>1</v>
      </c>
      <c r="AO16" s="82">
        <f t="shared" si="2"/>
        <v>0.75</v>
      </c>
      <c r="AP16" s="82">
        <f t="shared" si="2"/>
        <v>1.5</v>
      </c>
      <c r="AQ16" s="94">
        <f t="shared" si="5"/>
        <v>1.4</v>
      </c>
      <c r="AR16" s="162">
        <f t="shared" si="6"/>
        <v>1.0666666666666667</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c r="C18" s="73"/>
      <c r="D18" s="73">
        <v>3</v>
      </c>
      <c r="E18" s="73">
        <v>3</v>
      </c>
      <c r="F18" s="73">
        <v>1</v>
      </c>
      <c r="G18" s="73">
        <v>1</v>
      </c>
      <c r="H18" s="73">
        <v>2</v>
      </c>
      <c r="I18" s="73"/>
      <c r="J18" s="73"/>
      <c r="K18" s="73">
        <v>2</v>
      </c>
      <c r="L18" s="73">
        <v>2</v>
      </c>
      <c r="M18" s="73">
        <v>0</v>
      </c>
      <c r="N18" s="73">
        <v>1</v>
      </c>
      <c r="O18" s="73">
        <v>2</v>
      </c>
      <c r="P18" s="73"/>
      <c r="Q18" s="73"/>
      <c r="R18" s="73">
        <v>2</v>
      </c>
      <c r="S18" s="73">
        <v>2</v>
      </c>
      <c r="T18" s="73">
        <v>1</v>
      </c>
      <c r="U18" s="73">
        <v>1</v>
      </c>
      <c r="V18" s="73">
        <v>2</v>
      </c>
      <c r="W18" s="73"/>
      <c r="X18" s="73"/>
      <c r="Y18" s="73">
        <v>2</v>
      </c>
      <c r="Z18" s="73">
        <v>3</v>
      </c>
      <c r="AA18" s="73">
        <v>2</v>
      </c>
      <c r="AB18" s="73">
        <v>3</v>
      </c>
      <c r="AC18" s="73">
        <v>3</v>
      </c>
      <c r="AD18" s="73"/>
      <c r="AE18" s="73"/>
      <c r="AF18" s="73">
        <v>3</v>
      </c>
      <c r="AG18" s="74">
        <f t="shared" ref="AG18:AG29" si="7">AVERAGE(B18:AF18)</f>
        <v>1.9523809523809523</v>
      </c>
      <c r="AH18" s="694">
        <f>AVERAGE(AG18:AG20)*3</f>
        <v>3.6190476190476186</v>
      </c>
      <c r="AI18" s="661">
        <v>5</v>
      </c>
      <c r="AJ18" s="4"/>
      <c r="AK18" s="38">
        <v>0.66666666666666796</v>
      </c>
      <c r="AL18" s="39">
        <f t="shared" si="3"/>
        <v>2.4</v>
      </c>
      <c r="AM18" s="40">
        <f>AVERAGE(E18,L18,S18,Z18)</f>
        <v>2.5</v>
      </c>
      <c r="AN18" s="40">
        <f t="shared" ref="AN18:AP29" si="8">AVERAGE(F18,M18,T18,AA18)</f>
        <v>1</v>
      </c>
      <c r="AO18" s="40">
        <f t="shared" si="8"/>
        <v>1.5</v>
      </c>
      <c r="AP18" s="40">
        <f t="shared" si="8"/>
        <v>2.25</v>
      </c>
      <c r="AQ18" s="95"/>
      <c r="AR18" s="66">
        <f>AVERAGE(AL18:AP18)</f>
        <v>1.9300000000000002</v>
      </c>
      <c r="AS18" s="662">
        <f>SUM(AR18:AR20)</f>
        <v>3.54</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c r="C19" s="9"/>
      <c r="D19" s="9">
        <v>2</v>
      </c>
      <c r="E19" s="9">
        <v>0</v>
      </c>
      <c r="F19" s="9">
        <v>0</v>
      </c>
      <c r="G19" s="9">
        <v>2</v>
      </c>
      <c r="H19" s="9">
        <v>1</v>
      </c>
      <c r="I19" s="9"/>
      <c r="J19" s="9"/>
      <c r="K19" s="9">
        <v>1</v>
      </c>
      <c r="L19" s="9">
        <v>2</v>
      </c>
      <c r="M19" s="9">
        <v>0</v>
      </c>
      <c r="N19" s="9">
        <v>2</v>
      </c>
      <c r="O19" s="9">
        <v>1</v>
      </c>
      <c r="P19" s="9"/>
      <c r="Q19" s="9"/>
      <c r="R19" s="9">
        <v>1</v>
      </c>
      <c r="S19" s="9">
        <v>0</v>
      </c>
      <c r="T19" s="9">
        <v>0</v>
      </c>
      <c r="U19" s="9">
        <v>0</v>
      </c>
      <c r="V19" s="9">
        <v>1</v>
      </c>
      <c r="W19" s="9"/>
      <c r="X19" s="9"/>
      <c r="Y19" s="9">
        <v>2</v>
      </c>
      <c r="Z19" s="9">
        <v>2</v>
      </c>
      <c r="AA19" s="9">
        <v>1</v>
      </c>
      <c r="AB19" s="9">
        <v>1</v>
      </c>
      <c r="AC19" s="9">
        <v>2</v>
      </c>
      <c r="AD19" s="9"/>
      <c r="AE19" s="9"/>
      <c r="AF19" s="9">
        <v>2</v>
      </c>
      <c r="AG19" s="16">
        <f t="shared" si="7"/>
        <v>1.0952380952380953</v>
      </c>
      <c r="AH19" s="691"/>
      <c r="AI19" s="645"/>
      <c r="AJ19" s="4"/>
      <c r="AK19" s="41">
        <v>0.68055555555555702</v>
      </c>
      <c r="AL19" s="42">
        <f t="shared" si="3"/>
        <v>1.6</v>
      </c>
      <c r="AM19" s="43">
        <f t="shared" ref="AM19:AM29" si="9">AVERAGE(E19,L19,S19,Z19)</f>
        <v>1</v>
      </c>
      <c r="AN19" s="43">
        <f t="shared" si="8"/>
        <v>0.25</v>
      </c>
      <c r="AO19" s="43">
        <f t="shared" si="8"/>
        <v>1.25</v>
      </c>
      <c r="AP19" s="43">
        <f t="shared" si="8"/>
        <v>1.25</v>
      </c>
      <c r="AQ19" s="90"/>
      <c r="AR19" s="66">
        <f>AVERAGE(AL19:AP19)</f>
        <v>1.0699999999999998</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c r="C20" s="8"/>
      <c r="D20" s="8">
        <v>2</v>
      </c>
      <c r="E20" s="8">
        <v>0</v>
      </c>
      <c r="F20" s="8">
        <v>1</v>
      </c>
      <c r="G20" s="8">
        <v>0</v>
      </c>
      <c r="H20" s="8">
        <v>0</v>
      </c>
      <c r="I20" s="8"/>
      <c r="J20" s="8"/>
      <c r="K20" s="8">
        <v>1</v>
      </c>
      <c r="L20" s="8">
        <v>1</v>
      </c>
      <c r="M20" s="8">
        <v>2</v>
      </c>
      <c r="N20" s="8">
        <v>0</v>
      </c>
      <c r="O20" s="8">
        <v>0</v>
      </c>
      <c r="P20" s="8"/>
      <c r="Q20" s="8"/>
      <c r="R20" s="8">
        <v>1</v>
      </c>
      <c r="S20" s="8">
        <v>0</v>
      </c>
      <c r="T20" s="8">
        <v>0</v>
      </c>
      <c r="U20" s="8">
        <v>0</v>
      </c>
      <c r="V20" s="8">
        <v>0</v>
      </c>
      <c r="W20" s="8"/>
      <c r="X20" s="8"/>
      <c r="Y20" s="8">
        <v>0</v>
      </c>
      <c r="Z20" s="8">
        <v>0</v>
      </c>
      <c r="AA20" s="8">
        <v>1</v>
      </c>
      <c r="AB20" s="8">
        <v>0</v>
      </c>
      <c r="AC20" s="8">
        <v>1</v>
      </c>
      <c r="AD20" s="8"/>
      <c r="AE20" s="8"/>
      <c r="AF20" s="8">
        <v>2</v>
      </c>
      <c r="AG20" s="19">
        <f t="shared" si="7"/>
        <v>0.5714285714285714</v>
      </c>
      <c r="AH20" s="692"/>
      <c r="AI20" s="646"/>
      <c r="AJ20" s="4"/>
      <c r="AK20" s="44">
        <v>0.69444444444444597</v>
      </c>
      <c r="AL20" s="45">
        <f t="shared" si="3"/>
        <v>1.2</v>
      </c>
      <c r="AM20" s="46">
        <f t="shared" si="9"/>
        <v>0.25</v>
      </c>
      <c r="AN20" s="46">
        <f t="shared" si="8"/>
        <v>1</v>
      </c>
      <c r="AO20" s="46">
        <f t="shared" si="8"/>
        <v>0</v>
      </c>
      <c r="AP20" s="46">
        <f t="shared" si="8"/>
        <v>0.25</v>
      </c>
      <c r="AQ20" s="91"/>
      <c r="AR20" s="67">
        <f t="shared" ref="AR20:AR31" si="10">AVERAGE(AL20:AP20)</f>
        <v>0.54</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c r="C21" s="7"/>
      <c r="D21" s="7">
        <v>2</v>
      </c>
      <c r="E21" s="7">
        <v>1</v>
      </c>
      <c r="F21" s="7">
        <v>0</v>
      </c>
      <c r="G21" s="7">
        <v>0</v>
      </c>
      <c r="H21" s="7">
        <v>1</v>
      </c>
      <c r="I21" s="7"/>
      <c r="J21" s="7"/>
      <c r="K21" s="7">
        <v>2</v>
      </c>
      <c r="L21" s="7">
        <v>1</v>
      </c>
      <c r="M21" s="7">
        <v>1</v>
      </c>
      <c r="N21" s="7">
        <v>1</v>
      </c>
      <c r="O21" s="7">
        <v>0</v>
      </c>
      <c r="P21" s="7"/>
      <c r="Q21" s="7"/>
      <c r="R21" s="7">
        <v>0</v>
      </c>
      <c r="S21" s="7">
        <v>1</v>
      </c>
      <c r="T21" s="7">
        <v>0</v>
      </c>
      <c r="U21" s="7">
        <v>0</v>
      </c>
      <c r="V21" s="7">
        <v>1</v>
      </c>
      <c r="W21" s="7"/>
      <c r="X21" s="7"/>
      <c r="Y21" s="7">
        <v>2</v>
      </c>
      <c r="Z21" s="7">
        <v>1</v>
      </c>
      <c r="AA21" s="7">
        <v>0</v>
      </c>
      <c r="AB21" s="7">
        <v>0</v>
      </c>
      <c r="AC21" s="7">
        <v>0</v>
      </c>
      <c r="AD21" s="7"/>
      <c r="AE21" s="7"/>
      <c r="AF21" s="7">
        <v>1</v>
      </c>
      <c r="AG21" s="20">
        <f t="shared" si="7"/>
        <v>0.7142857142857143</v>
      </c>
      <c r="AH21" s="690">
        <f>AVERAGE(AG21:AG23)*3</f>
        <v>3.8095238095238093</v>
      </c>
      <c r="AI21" s="644">
        <v>4.5</v>
      </c>
      <c r="AJ21" s="4"/>
      <c r="AK21" s="47">
        <v>0.70833333333333504</v>
      </c>
      <c r="AL21" s="48">
        <f t="shared" si="3"/>
        <v>1.4</v>
      </c>
      <c r="AM21" s="49">
        <f t="shared" si="9"/>
        <v>1</v>
      </c>
      <c r="AN21" s="49">
        <f t="shared" si="8"/>
        <v>0.25</v>
      </c>
      <c r="AO21" s="49">
        <f t="shared" si="8"/>
        <v>0.25</v>
      </c>
      <c r="AP21" s="49">
        <f t="shared" si="8"/>
        <v>0.5</v>
      </c>
      <c r="AQ21" s="92"/>
      <c r="AR21" s="65">
        <f t="shared" si="10"/>
        <v>0.67999999999999994</v>
      </c>
      <c r="AS21" s="656">
        <f>SUM(AR21:AR23)</f>
        <v>3.72</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c r="C22" s="9"/>
      <c r="D22" s="9">
        <v>3</v>
      </c>
      <c r="E22" s="9">
        <v>2</v>
      </c>
      <c r="F22" s="9">
        <v>0</v>
      </c>
      <c r="G22" s="9">
        <v>3</v>
      </c>
      <c r="H22" s="9">
        <v>1</v>
      </c>
      <c r="I22" s="9"/>
      <c r="J22" s="9"/>
      <c r="K22" s="9">
        <v>3</v>
      </c>
      <c r="L22" s="9">
        <v>1</v>
      </c>
      <c r="M22" s="9">
        <v>2</v>
      </c>
      <c r="N22" s="9">
        <v>1</v>
      </c>
      <c r="O22" s="9">
        <v>2</v>
      </c>
      <c r="P22" s="9"/>
      <c r="Q22" s="9"/>
      <c r="R22" s="9">
        <v>2</v>
      </c>
      <c r="S22" s="9">
        <v>1</v>
      </c>
      <c r="T22" s="9">
        <v>0</v>
      </c>
      <c r="U22" s="9">
        <v>2</v>
      </c>
      <c r="V22" s="9">
        <v>1</v>
      </c>
      <c r="W22" s="9"/>
      <c r="X22" s="9"/>
      <c r="Y22" s="9">
        <v>2</v>
      </c>
      <c r="Z22" s="9">
        <v>3</v>
      </c>
      <c r="AA22" s="9">
        <v>2</v>
      </c>
      <c r="AB22" s="9">
        <v>2</v>
      </c>
      <c r="AC22" s="9">
        <v>1</v>
      </c>
      <c r="AD22" s="9"/>
      <c r="AE22" s="9"/>
      <c r="AF22" s="9">
        <v>2</v>
      </c>
      <c r="AG22" s="16">
        <f t="shared" si="7"/>
        <v>1.7142857142857142</v>
      </c>
      <c r="AH22" s="691"/>
      <c r="AI22" s="645"/>
      <c r="AJ22" s="4"/>
      <c r="AK22" s="41">
        <v>0.72222222222222399</v>
      </c>
      <c r="AL22" s="42">
        <f t="shared" si="3"/>
        <v>2.4</v>
      </c>
      <c r="AM22" s="43">
        <f t="shared" si="9"/>
        <v>1.75</v>
      </c>
      <c r="AN22" s="43">
        <f t="shared" si="8"/>
        <v>1</v>
      </c>
      <c r="AO22" s="43">
        <f t="shared" si="8"/>
        <v>2</v>
      </c>
      <c r="AP22" s="43">
        <f t="shared" si="8"/>
        <v>1.25</v>
      </c>
      <c r="AQ22" s="90"/>
      <c r="AR22" s="66">
        <f t="shared" si="10"/>
        <v>1.6800000000000002</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c r="C23" s="8"/>
      <c r="D23" s="8">
        <v>1</v>
      </c>
      <c r="E23" s="8">
        <v>1</v>
      </c>
      <c r="F23" s="8">
        <v>1</v>
      </c>
      <c r="G23" s="8">
        <v>2</v>
      </c>
      <c r="H23" s="8">
        <v>1</v>
      </c>
      <c r="I23" s="8"/>
      <c r="J23" s="8"/>
      <c r="K23" s="8">
        <v>2</v>
      </c>
      <c r="L23" s="8">
        <v>2</v>
      </c>
      <c r="M23" s="8">
        <v>1</v>
      </c>
      <c r="N23" s="8">
        <v>1</v>
      </c>
      <c r="O23" s="8">
        <v>2</v>
      </c>
      <c r="P23" s="8"/>
      <c r="Q23" s="8"/>
      <c r="R23" s="8">
        <v>2</v>
      </c>
      <c r="S23" s="8">
        <v>2</v>
      </c>
      <c r="T23" s="8">
        <v>1</v>
      </c>
      <c r="U23" s="8">
        <v>2</v>
      </c>
      <c r="V23" s="8">
        <v>1</v>
      </c>
      <c r="W23" s="8"/>
      <c r="X23" s="8"/>
      <c r="Y23" s="8">
        <v>2</v>
      </c>
      <c r="Z23" s="8">
        <v>1</v>
      </c>
      <c r="AA23" s="8">
        <v>1</v>
      </c>
      <c r="AB23" s="8">
        <v>1</v>
      </c>
      <c r="AC23" s="8">
        <v>0</v>
      </c>
      <c r="AD23" s="8"/>
      <c r="AE23" s="8"/>
      <c r="AF23" s="8">
        <v>2</v>
      </c>
      <c r="AG23" s="17">
        <f t="shared" si="7"/>
        <v>1.3809523809523809</v>
      </c>
      <c r="AH23" s="692"/>
      <c r="AI23" s="646"/>
      <c r="AJ23" s="4"/>
      <c r="AK23" s="44">
        <v>0.73611111111111305</v>
      </c>
      <c r="AL23" s="45">
        <f t="shared" si="3"/>
        <v>1.8</v>
      </c>
      <c r="AM23" s="46">
        <f t="shared" si="9"/>
        <v>1.5</v>
      </c>
      <c r="AN23" s="46">
        <f t="shared" si="8"/>
        <v>1</v>
      </c>
      <c r="AO23" s="46">
        <f t="shared" si="8"/>
        <v>1.5</v>
      </c>
      <c r="AP23" s="46">
        <f t="shared" si="8"/>
        <v>1</v>
      </c>
      <c r="AQ23" s="91"/>
      <c r="AR23" s="67">
        <f t="shared" si="10"/>
        <v>1.3599999999999999</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c r="C24" s="7"/>
      <c r="D24" s="7">
        <v>2</v>
      </c>
      <c r="E24" s="7">
        <v>3</v>
      </c>
      <c r="F24" s="7">
        <v>1</v>
      </c>
      <c r="G24" s="7">
        <v>2</v>
      </c>
      <c r="H24" s="7">
        <v>2</v>
      </c>
      <c r="I24" s="7"/>
      <c r="J24" s="7"/>
      <c r="K24" s="7">
        <v>2</v>
      </c>
      <c r="L24" s="7">
        <v>2</v>
      </c>
      <c r="M24" s="7">
        <v>1</v>
      </c>
      <c r="N24" s="7">
        <v>2</v>
      </c>
      <c r="O24" s="7">
        <v>1</v>
      </c>
      <c r="P24" s="7"/>
      <c r="Q24" s="7"/>
      <c r="R24" s="7">
        <v>2</v>
      </c>
      <c r="S24" s="7">
        <v>2</v>
      </c>
      <c r="T24" s="7">
        <v>2</v>
      </c>
      <c r="U24" s="7">
        <v>1</v>
      </c>
      <c r="V24" s="7">
        <v>1</v>
      </c>
      <c r="W24" s="7"/>
      <c r="X24" s="7"/>
      <c r="Y24" s="7">
        <v>2</v>
      </c>
      <c r="Z24" s="7">
        <v>2</v>
      </c>
      <c r="AA24" s="7">
        <v>2</v>
      </c>
      <c r="AB24" s="7">
        <v>1</v>
      </c>
      <c r="AC24" s="7">
        <v>2</v>
      </c>
      <c r="AD24" s="7"/>
      <c r="AE24" s="7"/>
      <c r="AF24" s="7">
        <v>3</v>
      </c>
      <c r="AG24" s="18">
        <f t="shared" si="7"/>
        <v>1.8095238095238095</v>
      </c>
      <c r="AH24" s="690">
        <f>AVERAGE(AG24:AG26)*3</f>
        <v>5.333333333333333</v>
      </c>
      <c r="AI24" s="644">
        <v>5.5</v>
      </c>
      <c r="AJ24" s="4"/>
      <c r="AK24" s="47">
        <v>0.750000000000002</v>
      </c>
      <c r="AL24" s="48">
        <f t="shared" si="3"/>
        <v>2.2000000000000002</v>
      </c>
      <c r="AM24" s="49">
        <f t="shared" si="9"/>
        <v>2.25</v>
      </c>
      <c r="AN24" s="49">
        <f t="shared" si="8"/>
        <v>1.5</v>
      </c>
      <c r="AO24" s="49">
        <f t="shared" si="8"/>
        <v>1.5</v>
      </c>
      <c r="AP24" s="49">
        <f t="shared" si="8"/>
        <v>1.5</v>
      </c>
      <c r="AQ24" s="92"/>
      <c r="AR24" s="65">
        <f t="shared" si="10"/>
        <v>1.7899999999999998</v>
      </c>
      <c r="AS24" s="656">
        <f>SUM(AR24:AR26)</f>
        <v>5.31</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c r="C25" s="9"/>
      <c r="D25" s="9">
        <v>1</v>
      </c>
      <c r="E25" s="9">
        <v>0</v>
      </c>
      <c r="F25" s="9">
        <v>0</v>
      </c>
      <c r="G25" s="9">
        <v>2</v>
      </c>
      <c r="H25" s="9">
        <v>2</v>
      </c>
      <c r="I25" s="9"/>
      <c r="J25" s="9"/>
      <c r="K25" s="9">
        <v>3</v>
      </c>
      <c r="L25" s="9">
        <v>0</v>
      </c>
      <c r="M25" s="9">
        <v>2</v>
      </c>
      <c r="N25" s="9">
        <v>1</v>
      </c>
      <c r="O25" s="9">
        <v>2</v>
      </c>
      <c r="P25" s="9"/>
      <c r="Q25" s="9"/>
      <c r="R25" s="9">
        <v>2</v>
      </c>
      <c r="S25" s="9">
        <v>2</v>
      </c>
      <c r="T25" s="9">
        <v>2</v>
      </c>
      <c r="U25" s="9">
        <v>2</v>
      </c>
      <c r="V25" s="9">
        <v>2</v>
      </c>
      <c r="W25" s="9"/>
      <c r="X25" s="9"/>
      <c r="Y25" s="9">
        <v>2</v>
      </c>
      <c r="Z25" s="9">
        <v>2</v>
      </c>
      <c r="AA25" s="9">
        <v>2</v>
      </c>
      <c r="AB25" s="9">
        <v>0</v>
      </c>
      <c r="AC25" s="9">
        <v>0</v>
      </c>
      <c r="AD25" s="9"/>
      <c r="AE25" s="9"/>
      <c r="AF25" s="9">
        <v>2</v>
      </c>
      <c r="AG25" s="16">
        <f t="shared" si="7"/>
        <v>1.4761904761904763</v>
      </c>
      <c r="AH25" s="691"/>
      <c r="AI25" s="645"/>
      <c r="AJ25" s="4"/>
      <c r="AK25" s="41">
        <v>0.76388888888888995</v>
      </c>
      <c r="AL25" s="42">
        <f t="shared" si="3"/>
        <v>2</v>
      </c>
      <c r="AM25" s="43">
        <f t="shared" si="9"/>
        <v>1</v>
      </c>
      <c r="AN25" s="43">
        <f t="shared" si="8"/>
        <v>1.5</v>
      </c>
      <c r="AO25" s="43">
        <f t="shared" si="8"/>
        <v>1.25</v>
      </c>
      <c r="AP25" s="43">
        <f t="shared" si="8"/>
        <v>1.5</v>
      </c>
      <c r="AQ25" s="90"/>
      <c r="AR25" s="66">
        <f t="shared" si="10"/>
        <v>1.45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c r="C26" s="8"/>
      <c r="D26" s="8">
        <v>2</v>
      </c>
      <c r="E26" s="8">
        <v>2</v>
      </c>
      <c r="F26" s="8">
        <v>3</v>
      </c>
      <c r="G26" s="8">
        <v>2</v>
      </c>
      <c r="H26" s="8">
        <v>2</v>
      </c>
      <c r="I26" s="8"/>
      <c r="J26" s="8"/>
      <c r="K26" s="8">
        <v>1</v>
      </c>
      <c r="L26" s="8">
        <v>1</v>
      </c>
      <c r="M26" s="8">
        <v>2</v>
      </c>
      <c r="N26" s="8">
        <v>2</v>
      </c>
      <c r="O26" s="8">
        <v>2</v>
      </c>
      <c r="P26" s="8"/>
      <c r="Q26" s="8"/>
      <c r="R26" s="8">
        <v>0</v>
      </c>
      <c r="S26" s="8">
        <v>2</v>
      </c>
      <c r="T26" s="8">
        <v>3</v>
      </c>
      <c r="U26" s="8">
        <v>2</v>
      </c>
      <c r="V26" s="8">
        <v>2</v>
      </c>
      <c r="W26" s="8"/>
      <c r="X26" s="8"/>
      <c r="Y26" s="8">
        <v>2</v>
      </c>
      <c r="Z26" s="8">
        <v>2</v>
      </c>
      <c r="AA26" s="8">
        <v>2</v>
      </c>
      <c r="AB26" s="8">
        <v>3</v>
      </c>
      <c r="AC26" s="8">
        <v>3</v>
      </c>
      <c r="AD26" s="8"/>
      <c r="AE26" s="8"/>
      <c r="AF26" s="8">
        <v>3</v>
      </c>
      <c r="AG26" s="17">
        <f t="shared" si="7"/>
        <v>2.0476190476190474</v>
      </c>
      <c r="AH26" s="692"/>
      <c r="AI26" s="646"/>
      <c r="AJ26" s="4"/>
      <c r="AK26" s="50">
        <v>0.77777777777777901</v>
      </c>
      <c r="AL26" s="51">
        <f t="shared" si="3"/>
        <v>1.6</v>
      </c>
      <c r="AM26" s="52">
        <f t="shared" si="9"/>
        <v>1.75</v>
      </c>
      <c r="AN26" s="52">
        <f t="shared" si="8"/>
        <v>2.5</v>
      </c>
      <c r="AO26" s="52">
        <f t="shared" si="8"/>
        <v>2.25</v>
      </c>
      <c r="AP26" s="52">
        <f t="shared" si="8"/>
        <v>2.25</v>
      </c>
      <c r="AQ26" s="96"/>
      <c r="AR26" s="67">
        <f t="shared" si="10"/>
        <v>2.0699999999999998</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c r="C27" s="7"/>
      <c r="D27" s="7">
        <v>2</v>
      </c>
      <c r="E27" s="7">
        <v>2</v>
      </c>
      <c r="F27" s="7">
        <v>2</v>
      </c>
      <c r="G27" s="7">
        <v>2</v>
      </c>
      <c r="H27" s="7">
        <v>2</v>
      </c>
      <c r="I27" s="7"/>
      <c r="J27" s="7"/>
      <c r="K27" s="7">
        <v>2</v>
      </c>
      <c r="L27" s="7">
        <v>1</v>
      </c>
      <c r="M27" s="7">
        <v>2</v>
      </c>
      <c r="N27" s="7">
        <v>2</v>
      </c>
      <c r="O27" s="7">
        <v>2</v>
      </c>
      <c r="P27" s="7"/>
      <c r="Q27" s="7"/>
      <c r="R27" s="7">
        <v>2</v>
      </c>
      <c r="S27" s="7">
        <v>2</v>
      </c>
      <c r="T27" s="7">
        <v>2</v>
      </c>
      <c r="U27" s="7">
        <v>2</v>
      </c>
      <c r="V27" s="7">
        <v>2</v>
      </c>
      <c r="W27" s="7"/>
      <c r="X27" s="7"/>
      <c r="Y27" s="7">
        <v>2</v>
      </c>
      <c r="Z27" s="7">
        <v>2</v>
      </c>
      <c r="AA27" s="7">
        <v>2</v>
      </c>
      <c r="AB27" s="7">
        <v>2</v>
      </c>
      <c r="AC27" s="7">
        <v>2</v>
      </c>
      <c r="AD27" s="7"/>
      <c r="AE27" s="7"/>
      <c r="AF27" s="7">
        <v>2</v>
      </c>
      <c r="AG27" s="18">
        <f t="shared" si="7"/>
        <v>1.9523809523809523</v>
      </c>
      <c r="AH27" s="690">
        <f>AVERAGE(AG27:AG29)*3</f>
        <v>5.1428571428571432</v>
      </c>
      <c r="AI27" s="644">
        <v>5.5</v>
      </c>
      <c r="AJ27" s="4"/>
      <c r="AK27" s="38">
        <v>0.79166666666666796</v>
      </c>
      <c r="AL27" s="39">
        <f t="shared" si="3"/>
        <v>2</v>
      </c>
      <c r="AM27" s="40">
        <f t="shared" si="9"/>
        <v>1.75</v>
      </c>
      <c r="AN27" s="40">
        <f t="shared" si="8"/>
        <v>2</v>
      </c>
      <c r="AO27" s="40">
        <f t="shared" si="8"/>
        <v>2</v>
      </c>
      <c r="AP27" s="40">
        <f t="shared" si="8"/>
        <v>2</v>
      </c>
      <c r="AQ27" s="53"/>
      <c r="AR27" s="64">
        <f t="shared" si="10"/>
        <v>1.95</v>
      </c>
      <c r="AS27" s="669">
        <f>SUM(AR27:AR29)</f>
        <v>5.42</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c r="C28" s="9"/>
      <c r="D28" s="9">
        <v>1</v>
      </c>
      <c r="E28" s="9">
        <v>2</v>
      </c>
      <c r="F28" s="9">
        <v>2</v>
      </c>
      <c r="G28" s="9">
        <v>0</v>
      </c>
      <c r="H28" s="9">
        <v>2</v>
      </c>
      <c r="I28" s="9"/>
      <c r="J28" s="9"/>
      <c r="K28" s="9">
        <v>2</v>
      </c>
      <c r="L28" s="9">
        <v>2</v>
      </c>
      <c r="M28" s="9">
        <v>2</v>
      </c>
      <c r="N28" s="9">
        <v>2</v>
      </c>
      <c r="O28" s="9">
        <v>2</v>
      </c>
      <c r="P28" s="9"/>
      <c r="Q28" s="9"/>
      <c r="R28" s="9">
        <v>2</v>
      </c>
      <c r="S28" s="9">
        <v>2</v>
      </c>
      <c r="T28" s="9">
        <v>2</v>
      </c>
      <c r="U28" s="9">
        <v>1</v>
      </c>
      <c r="V28" s="9">
        <v>2</v>
      </c>
      <c r="W28" s="9"/>
      <c r="X28" s="9"/>
      <c r="Y28" s="9">
        <v>2</v>
      </c>
      <c r="Z28" s="9">
        <v>2</v>
      </c>
      <c r="AA28" s="9">
        <v>2</v>
      </c>
      <c r="AB28" s="9">
        <v>2</v>
      </c>
      <c r="AC28" s="9">
        <v>2</v>
      </c>
      <c r="AD28" s="9"/>
      <c r="AE28" s="9"/>
      <c r="AF28" s="9">
        <v>1</v>
      </c>
      <c r="AG28" s="16">
        <f t="shared" si="7"/>
        <v>1.7619047619047619</v>
      </c>
      <c r="AH28" s="691"/>
      <c r="AI28" s="645"/>
      <c r="AJ28" s="4"/>
      <c r="AK28" s="41">
        <v>0.80555555555555702</v>
      </c>
      <c r="AL28" s="42">
        <f t="shared" si="3"/>
        <v>1.6</v>
      </c>
      <c r="AM28" s="43">
        <f t="shared" si="9"/>
        <v>2</v>
      </c>
      <c r="AN28" s="43">
        <f t="shared" si="8"/>
        <v>2</v>
      </c>
      <c r="AO28" s="43">
        <f t="shared" si="8"/>
        <v>1.25</v>
      </c>
      <c r="AP28" s="43">
        <f t="shared" si="8"/>
        <v>2</v>
      </c>
      <c r="AQ28" s="54"/>
      <c r="AR28" s="64">
        <f t="shared" si="10"/>
        <v>1.77</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c r="C29" s="12"/>
      <c r="D29" s="12">
        <v>0</v>
      </c>
      <c r="E29" s="12">
        <v>2</v>
      </c>
      <c r="F29" s="12">
        <v>1</v>
      </c>
      <c r="G29" s="12">
        <v>1</v>
      </c>
      <c r="H29" s="12">
        <v>2</v>
      </c>
      <c r="I29" s="12"/>
      <c r="J29" s="12"/>
      <c r="K29" s="12">
        <v>0</v>
      </c>
      <c r="L29" s="12">
        <v>2</v>
      </c>
      <c r="M29" s="12">
        <v>2</v>
      </c>
      <c r="N29" s="12">
        <v>2</v>
      </c>
      <c r="O29" s="12">
        <v>2</v>
      </c>
      <c r="P29" s="12"/>
      <c r="Q29" s="12"/>
      <c r="R29" s="12">
        <v>1</v>
      </c>
      <c r="S29" s="12">
        <v>1</v>
      </c>
      <c r="T29" s="12">
        <v>2</v>
      </c>
      <c r="U29" s="12">
        <v>2</v>
      </c>
      <c r="V29" s="12">
        <v>2</v>
      </c>
      <c r="W29" s="12"/>
      <c r="X29" s="12"/>
      <c r="Y29" s="12">
        <v>1</v>
      </c>
      <c r="Z29" s="12">
        <v>1</v>
      </c>
      <c r="AA29" s="12">
        <v>2</v>
      </c>
      <c r="AB29" s="12">
        <v>1</v>
      </c>
      <c r="AC29" s="12">
        <v>2</v>
      </c>
      <c r="AD29" s="12"/>
      <c r="AE29" s="12"/>
      <c r="AF29" s="12">
        <v>1</v>
      </c>
      <c r="AG29" s="17">
        <f t="shared" si="7"/>
        <v>1.4285714285714286</v>
      </c>
      <c r="AH29" s="692"/>
      <c r="AI29" s="646"/>
      <c r="AJ29" s="4"/>
      <c r="AK29" s="44">
        <v>0.81944444444444597</v>
      </c>
      <c r="AL29" s="45">
        <f>AVERAGE(F29,M29,T29,AA29)</f>
        <v>1.75</v>
      </c>
      <c r="AM29" s="46">
        <f t="shared" si="9"/>
        <v>1.5</v>
      </c>
      <c r="AN29" s="46">
        <f t="shared" si="8"/>
        <v>1.75</v>
      </c>
      <c r="AO29" s="46">
        <f t="shared" si="8"/>
        <v>1.5</v>
      </c>
      <c r="AP29" s="46">
        <f t="shared" si="8"/>
        <v>2</v>
      </c>
      <c r="AQ29" s="55"/>
      <c r="AR29" s="125">
        <f t="shared" si="10"/>
        <v>1.7</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282">
        <f>SUM(B5:B16)</f>
        <v>26</v>
      </c>
      <c r="C30" s="1"/>
      <c r="D30" s="1">
        <f>SUM(D5:D16)</f>
        <v>16</v>
      </c>
      <c r="E30" s="279">
        <f t="shared" ref="E30:AF30" si="11">SUM(E5:E16)</f>
        <v>13</v>
      </c>
      <c r="F30" s="1">
        <f t="shared" si="11"/>
        <v>19</v>
      </c>
      <c r="G30" s="279">
        <f t="shared" si="11"/>
        <v>12</v>
      </c>
      <c r="H30" s="1">
        <f t="shared" si="11"/>
        <v>19</v>
      </c>
      <c r="I30" s="1">
        <f t="shared" si="11"/>
        <v>23</v>
      </c>
      <c r="J30" s="1"/>
      <c r="K30" s="279">
        <f t="shared" si="11"/>
        <v>13</v>
      </c>
      <c r="L30" s="279">
        <f t="shared" si="11"/>
        <v>11</v>
      </c>
      <c r="M30" s="1">
        <f t="shared" si="11"/>
        <v>17</v>
      </c>
      <c r="N30" s="279">
        <f t="shared" si="11"/>
        <v>13</v>
      </c>
      <c r="O30" s="1">
        <f t="shared" si="11"/>
        <v>18</v>
      </c>
      <c r="P30" s="247">
        <f t="shared" si="11"/>
        <v>26</v>
      </c>
      <c r="Q30" s="1"/>
      <c r="R30" s="1">
        <f t="shared" si="11"/>
        <v>17</v>
      </c>
      <c r="S30" s="1">
        <f t="shared" si="11"/>
        <v>16</v>
      </c>
      <c r="T30" s="1">
        <f t="shared" si="11"/>
        <v>16</v>
      </c>
      <c r="U30" s="247">
        <f t="shared" si="11"/>
        <v>23</v>
      </c>
      <c r="V30" s="1">
        <f t="shared" si="11"/>
        <v>15</v>
      </c>
      <c r="W30" s="1">
        <f t="shared" si="11"/>
        <v>21</v>
      </c>
      <c r="X30" s="1"/>
      <c r="Y30" s="1">
        <f t="shared" si="11"/>
        <v>19</v>
      </c>
      <c r="Z30" s="1">
        <f t="shared" si="11"/>
        <v>17</v>
      </c>
      <c r="AA30" s="1">
        <f t="shared" si="11"/>
        <v>17</v>
      </c>
      <c r="AB30" s="279">
        <f t="shared" si="11"/>
        <v>12</v>
      </c>
      <c r="AC30" s="1">
        <f t="shared" si="11"/>
        <v>17</v>
      </c>
      <c r="AD30" s="247">
        <f t="shared" si="11"/>
        <v>30</v>
      </c>
      <c r="AE30" s="1"/>
      <c r="AF30" s="247">
        <f t="shared" si="11"/>
        <v>23</v>
      </c>
      <c r="AG30" s="21">
        <f>AVERAGE(H30:AF30)</f>
        <v>18.238095238095237</v>
      </c>
      <c r="AH30" s="690">
        <f>AVERAGE(B30:AF30)</f>
        <v>18.03846153846154</v>
      </c>
      <c r="AI30" s="112">
        <f>SUM(AI5:AI16)</f>
        <v>19.5</v>
      </c>
      <c r="AJ30" s="4"/>
      <c r="AK30" s="123" t="s">
        <v>27</v>
      </c>
      <c r="AL30" s="118">
        <f>SUM(AL5:AL16)</f>
        <v>17.599999999999998</v>
      </c>
      <c r="AM30" s="118">
        <f>SUM(AM5:AM16)</f>
        <v>14.25</v>
      </c>
      <c r="AN30" s="118">
        <f>SUM(AN5:AN16)</f>
        <v>17.25</v>
      </c>
      <c r="AO30" s="118">
        <f>SUM(AO5:AO16)</f>
        <v>15</v>
      </c>
      <c r="AP30" s="118">
        <f>SUM(AP5:AP16)</f>
        <v>17.25</v>
      </c>
      <c r="AQ30" s="119">
        <f>SUM(AQ5:AQ29)</f>
        <v>25.2</v>
      </c>
      <c r="AR30" s="65">
        <f t="shared" si="10"/>
        <v>16.27</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c r="C31" s="2"/>
      <c r="D31" s="284">
        <f>SUM(D18:D29)</f>
        <v>21</v>
      </c>
      <c r="E31" s="285">
        <f t="shared" ref="E31:AF31" si="12">SUM(E18:E29)</f>
        <v>18</v>
      </c>
      <c r="F31" s="280">
        <f t="shared" si="12"/>
        <v>12</v>
      </c>
      <c r="G31" s="2">
        <f t="shared" si="12"/>
        <v>17</v>
      </c>
      <c r="H31" s="2">
        <f t="shared" si="12"/>
        <v>18</v>
      </c>
      <c r="I31" s="2"/>
      <c r="J31" s="2"/>
      <c r="K31" s="2">
        <f t="shared" si="12"/>
        <v>21</v>
      </c>
      <c r="L31" s="2">
        <f t="shared" si="12"/>
        <v>17</v>
      </c>
      <c r="M31" s="2">
        <f t="shared" si="12"/>
        <v>17</v>
      </c>
      <c r="N31" s="2">
        <f t="shared" si="12"/>
        <v>17</v>
      </c>
      <c r="O31" s="2">
        <f t="shared" si="12"/>
        <v>18</v>
      </c>
      <c r="P31" s="2"/>
      <c r="Q31" s="2"/>
      <c r="R31" s="2">
        <f t="shared" si="12"/>
        <v>17</v>
      </c>
      <c r="S31" s="2">
        <f t="shared" si="12"/>
        <v>17</v>
      </c>
      <c r="T31" s="2">
        <f t="shared" si="12"/>
        <v>15</v>
      </c>
      <c r="U31" s="2">
        <f t="shared" si="12"/>
        <v>15</v>
      </c>
      <c r="V31" s="2">
        <f t="shared" si="12"/>
        <v>17</v>
      </c>
      <c r="W31" s="2"/>
      <c r="X31" s="2"/>
      <c r="Y31" s="246">
        <f t="shared" si="12"/>
        <v>21</v>
      </c>
      <c r="Z31" s="246">
        <f t="shared" si="12"/>
        <v>21</v>
      </c>
      <c r="AA31" s="2">
        <f t="shared" si="12"/>
        <v>19</v>
      </c>
      <c r="AB31" s="2">
        <f t="shared" si="12"/>
        <v>16</v>
      </c>
      <c r="AC31" s="2">
        <f t="shared" si="12"/>
        <v>18</v>
      </c>
      <c r="AD31" s="2"/>
      <c r="AE31" s="2"/>
      <c r="AF31" s="246">
        <f t="shared" si="12"/>
        <v>24</v>
      </c>
      <c r="AG31" s="22">
        <f>AVERAGE(H31:AF31)</f>
        <v>18.117647058823529</v>
      </c>
      <c r="AH31" s="691"/>
      <c r="AI31" s="23">
        <f>SUM(AI18:AI29)</f>
        <v>20.5</v>
      </c>
      <c r="AJ31" s="4"/>
      <c r="AK31" s="126" t="s">
        <v>28</v>
      </c>
      <c r="AL31" s="127">
        <f>SUM(AL18:AL29)</f>
        <v>21.950000000000003</v>
      </c>
      <c r="AM31" s="127">
        <f>SUM(AM18:AM29)</f>
        <v>18.25</v>
      </c>
      <c r="AN31" s="127">
        <f>SUM(AN18:AN29)</f>
        <v>15.75</v>
      </c>
      <c r="AO31" s="127">
        <f>SUM(AO18:AO29)</f>
        <v>16.25</v>
      </c>
      <c r="AP31" s="127">
        <f>SUM(AP18:AP29)</f>
        <v>17.75</v>
      </c>
      <c r="AQ31" s="128"/>
      <c r="AR31" s="85">
        <f t="shared" si="10"/>
        <v>17.990000000000002</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283">
        <f>SUM(B30:B31)</f>
        <v>26</v>
      </c>
      <c r="C32" s="3"/>
      <c r="D32" s="3">
        <f>SUM(D30:D31)</f>
        <v>37</v>
      </c>
      <c r="E32" s="3">
        <f t="shared" ref="E32:AF32" si="13">SUM(E30:E31)</f>
        <v>31</v>
      </c>
      <c r="F32" s="3">
        <f t="shared" si="13"/>
        <v>31</v>
      </c>
      <c r="G32" s="281">
        <f t="shared" si="13"/>
        <v>29</v>
      </c>
      <c r="H32" s="3">
        <f t="shared" si="13"/>
        <v>37</v>
      </c>
      <c r="I32" s="3">
        <f t="shared" si="13"/>
        <v>23</v>
      </c>
      <c r="J32" s="3"/>
      <c r="K32" s="3">
        <f t="shared" si="13"/>
        <v>34</v>
      </c>
      <c r="L32" s="281">
        <f t="shared" si="13"/>
        <v>28</v>
      </c>
      <c r="M32" s="3">
        <f t="shared" si="13"/>
        <v>34</v>
      </c>
      <c r="N32" s="3">
        <f t="shared" si="13"/>
        <v>30</v>
      </c>
      <c r="O32" s="3">
        <f t="shared" si="13"/>
        <v>36</v>
      </c>
      <c r="P32" s="3">
        <f t="shared" si="13"/>
        <v>26</v>
      </c>
      <c r="Q32" s="3"/>
      <c r="R32" s="3">
        <f t="shared" si="13"/>
        <v>34</v>
      </c>
      <c r="S32" s="3">
        <f t="shared" si="13"/>
        <v>33</v>
      </c>
      <c r="T32" s="3">
        <f t="shared" si="13"/>
        <v>31</v>
      </c>
      <c r="U32" s="3">
        <f t="shared" si="13"/>
        <v>38</v>
      </c>
      <c r="V32" s="3">
        <f t="shared" si="13"/>
        <v>32</v>
      </c>
      <c r="W32" s="3">
        <f t="shared" si="13"/>
        <v>21</v>
      </c>
      <c r="X32" s="3"/>
      <c r="Y32" s="248">
        <f t="shared" si="13"/>
        <v>40</v>
      </c>
      <c r="Z32" s="3">
        <f t="shared" si="13"/>
        <v>38</v>
      </c>
      <c r="AA32" s="3">
        <f t="shared" si="13"/>
        <v>36</v>
      </c>
      <c r="AB32" s="3">
        <f t="shared" si="13"/>
        <v>28</v>
      </c>
      <c r="AC32" s="3">
        <f t="shared" si="13"/>
        <v>35</v>
      </c>
      <c r="AD32" s="248">
        <f t="shared" si="13"/>
        <v>30</v>
      </c>
      <c r="AE32" s="3"/>
      <c r="AF32" s="248">
        <f t="shared" si="13"/>
        <v>47</v>
      </c>
      <c r="AG32" s="24">
        <f>AVERAGE(H32:AF32)</f>
        <v>32.904761904761905</v>
      </c>
      <c r="AH32" s="692"/>
      <c r="AI32" s="25">
        <f>SUM(AI30:AI31)</f>
        <v>40</v>
      </c>
      <c r="AJ32" s="4"/>
      <c r="AK32" s="129" t="s">
        <v>40</v>
      </c>
      <c r="AL32" s="130">
        <f t="shared" ref="AL32:AQ32" si="14">SUM(AL30:AL31)</f>
        <v>39.549999999999997</v>
      </c>
      <c r="AM32" s="130">
        <f t="shared" si="14"/>
        <v>32.5</v>
      </c>
      <c r="AN32" s="130">
        <f t="shared" si="14"/>
        <v>33</v>
      </c>
      <c r="AO32" s="130">
        <f t="shared" si="14"/>
        <v>31.25</v>
      </c>
      <c r="AP32" s="130">
        <f t="shared" si="14"/>
        <v>35</v>
      </c>
      <c r="AQ32" s="131">
        <f t="shared" si="14"/>
        <v>25.2</v>
      </c>
      <c r="AR32" s="132"/>
      <c r="AS32" s="132">
        <f>AVERAGE(AL32:AQ32)</f>
        <v>32.75</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609" priority="17" stopIfTrue="1" operator="greaterThanOrEqual">
      <formula>3</formula>
    </cfRule>
    <cfRule type="cellIs" dxfId="1608" priority="18" stopIfTrue="1" operator="greaterThanOrEqual">
      <formula>2</formula>
    </cfRule>
  </conditionalFormatting>
  <conditionalFormatting sqref="B5:AF29">
    <cfRule type="expression" dxfId="1607" priority="6">
      <formula>B$4="日"</formula>
    </cfRule>
    <cfRule type="cellIs" dxfId="1606" priority="26" stopIfTrue="1" operator="greaterThanOrEqual">
      <formula>3</formula>
    </cfRule>
    <cfRule type="cellIs" dxfId="1605" priority="27" stopIfTrue="1" operator="greaterThanOrEqual">
      <formula>2</formula>
    </cfRule>
  </conditionalFormatting>
  <conditionalFormatting sqref="B18:AF29">
    <cfRule type="expression" dxfId="1604" priority="5">
      <formula>B$4="土"</formula>
    </cfRule>
  </conditionalFormatting>
  <conditionalFormatting sqref="H5:R29">
    <cfRule type="cellIs" dxfId="1603" priority="15" stopIfTrue="1" operator="greaterThanOrEqual">
      <formula>3</formula>
    </cfRule>
    <cfRule type="cellIs" dxfId="1602" priority="16" stopIfTrue="1" operator="greaterThanOrEqual">
      <formula>2</formula>
    </cfRule>
  </conditionalFormatting>
  <conditionalFormatting sqref="O5:V29">
    <cfRule type="cellIs" dxfId="1601" priority="13" stopIfTrue="1" operator="greaterThanOrEqual">
      <formula>3</formula>
    </cfRule>
    <cfRule type="cellIs" dxfId="1600" priority="14" stopIfTrue="1" operator="greaterThanOrEqual">
      <formula>2</formula>
    </cfRule>
  </conditionalFormatting>
  <conditionalFormatting sqref="R5:V29">
    <cfRule type="cellIs" dxfId="1599" priority="11" stopIfTrue="1" operator="greaterThanOrEqual">
      <formula>3</formula>
    </cfRule>
    <cfRule type="cellIs" dxfId="1598" priority="12" stopIfTrue="1" operator="greaterThanOrEqual">
      <formula>2</formula>
    </cfRule>
  </conditionalFormatting>
  <conditionalFormatting sqref="V5:AF29">
    <cfRule type="cellIs" dxfId="1597" priority="9" stopIfTrue="1" operator="greaterThanOrEqual">
      <formula>3</formula>
    </cfRule>
    <cfRule type="cellIs" dxfId="1596" priority="10" stopIfTrue="1" operator="greaterThanOrEqual">
      <formula>2</formula>
    </cfRule>
  </conditionalFormatting>
  <conditionalFormatting sqref="AB5:AB29">
    <cfRule type="cellIs" dxfId="1595" priority="1" stopIfTrue="1" operator="greaterThanOrEqual">
      <formula>3</formula>
    </cfRule>
    <cfRule type="cellIs" dxfId="1594" priority="2" stopIfTrue="1" operator="greaterThanOrEqual">
      <formula>2</formula>
    </cfRule>
  </conditionalFormatting>
  <conditionalFormatting sqref="AC5:AE29">
    <cfRule type="cellIs" dxfId="1593" priority="7" stopIfTrue="1" operator="greaterThanOrEqual">
      <formula>3</formula>
    </cfRule>
    <cfRule type="cellIs" dxfId="1592" priority="8" stopIfTrue="1" operator="greaterThanOrEqual">
      <formula>2</formula>
    </cfRule>
  </conditionalFormatting>
  <conditionalFormatting sqref="AF5:AF29">
    <cfRule type="cellIs" dxfId="1591" priority="19" stopIfTrue="1" operator="greaterThanOrEqual">
      <formula>3</formula>
    </cfRule>
    <cfRule type="cellIs" dxfId="1590" priority="20" stopIfTrue="1" operator="greaterThanOrEqual">
      <formula>2</formula>
    </cfRule>
  </conditionalFormatting>
  <conditionalFormatting sqref="AL5:AQ16 AL18:AP29">
    <cfRule type="cellIs" dxfId="1589" priority="3" operator="lessThanOrEqual">
      <formula>0.5</formula>
    </cfRule>
    <cfRule type="cellIs" dxfId="1588" priority="4" operator="greaterThanOrEqual">
      <formula>2</formula>
    </cfRule>
  </conditionalFormatting>
  <conditionalFormatting sqref="AL30:AQ30 AL31:AP31">
    <cfRule type="cellIs" dxfId="1587" priority="22" operator="greaterThanOrEqual">
      <formula>22</formula>
    </cfRule>
    <cfRule type="cellIs" dxfId="1586" priority="25" stopIfTrue="1" operator="lessThanOrEqual">
      <formula>16</formula>
    </cfRule>
  </conditionalFormatting>
  <conditionalFormatting sqref="AR5:AR16 AR18:AR31">
    <cfRule type="cellIs" dxfId="1585" priority="21" stopIfTrue="1" operator="lessThanOrEqual">
      <formula>1.4</formula>
    </cfRule>
  </conditionalFormatting>
  <conditionalFormatting sqref="AS5:AS16 AS18:AS27">
    <cfRule type="cellIs" dxfId="1584" priority="23" stopIfTrue="1" operator="lessThanOrEqual">
      <formula>3</formula>
    </cfRule>
    <cfRule type="cellIs" dxfId="1583" priority="24"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9CC56-E25E-40DC-9AAD-2F3AB39BBF82}">
  <dimension ref="A1:IS38"/>
  <sheetViews>
    <sheetView workbookViewId="0"/>
  </sheetViews>
  <sheetFormatPr defaultColWidth="9" defaultRowHeight="13.5" x14ac:dyDescent="0.15"/>
  <cols>
    <col min="1" max="1" width="11.375" customWidth="1"/>
    <col min="2" max="29" width="4.5" customWidth="1"/>
    <col min="30" max="32" width="10" customWidth="1"/>
    <col min="34" max="34" width="10.5" customWidth="1"/>
    <col min="35" max="42" width="8.375" customWidth="1"/>
  </cols>
  <sheetData>
    <row r="1" spans="1:253" ht="18.75" customHeight="1" x14ac:dyDescent="0.15">
      <c r="A1" s="4"/>
      <c r="B1" s="651" t="s">
        <v>77</v>
      </c>
      <c r="C1" s="651"/>
      <c r="D1" s="651"/>
      <c r="E1" s="651"/>
      <c r="F1" s="651"/>
      <c r="G1" s="651"/>
      <c r="H1" s="651"/>
      <c r="I1" s="651"/>
      <c r="J1" s="651"/>
      <c r="K1" s="651"/>
      <c r="L1" s="651"/>
      <c r="M1" s="651"/>
      <c r="N1" s="4"/>
      <c r="O1" s="652" t="s">
        <v>64</v>
      </c>
      <c r="P1" s="652"/>
      <c r="Q1" s="652"/>
      <c r="R1" s="652"/>
      <c r="S1" s="653">
        <f>AVERAGE(D32:H32,K32:O32,R32:V32,Y32:AC32)</f>
        <v>33.950000000000003</v>
      </c>
      <c r="T1" s="653"/>
      <c r="U1" s="653"/>
      <c r="V1" s="4"/>
      <c r="W1" s="4"/>
      <c r="X1" s="4"/>
      <c r="Y1" s="4"/>
      <c r="Z1" s="4"/>
      <c r="AA1" s="4"/>
      <c r="AB1" s="4"/>
      <c r="AC1" s="26"/>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row>
    <row r="2" spans="1:253" ht="19.5" thickBot="1" x14ac:dyDescent="0.2">
      <c r="A2" s="4"/>
      <c r="B2" s="651"/>
      <c r="C2" s="651"/>
      <c r="D2" s="651"/>
      <c r="E2" s="651"/>
      <c r="F2" s="651"/>
      <c r="G2" s="651"/>
      <c r="H2" s="651"/>
      <c r="I2" s="651"/>
      <c r="J2" s="651"/>
      <c r="K2" s="651"/>
      <c r="L2" s="651"/>
      <c r="M2" s="651"/>
      <c r="N2" s="4"/>
      <c r="O2" s="652" t="s">
        <v>65</v>
      </c>
      <c r="P2" s="652"/>
      <c r="Q2" s="652"/>
      <c r="R2" s="652"/>
      <c r="S2" s="653">
        <f>AVERAGE(B32,I32,P32,W32)</f>
        <v>19.5</v>
      </c>
      <c r="T2" s="653"/>
      <c r="U2" s="653"/>
      <c r="V2" s="4"/>
      <c r="W2" s="4"/>
      <c r="X2" s="4"/>
      <c r="Y2" s="4"/>
      <c r="Z2" s="4"/>
      <c r="AA2" s="4"/>
      <c r="AB2" s="4"/>
      <c r="AC2" s="26"/>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row>
    <row r="3" spans="1:253" ht="18.75" customHeight="1" x14ac:dyDescent="0.15">
      <c r="A3" s="28" t="s">
        <v>29</v>
      </c>
      <c r="B3" s="197">
        <v>45689</v>
      </c>
      <c r="C3" s="197">
        <v>45690</v>
      </c>
      <c r="D3" s="197">
        <v>45691</v>
      </c>
      <c r="E3" s="197">
        <v>45692</v>
      </c>
      <c r="F3" s="197">
        <v>45693</v>
      </c>
      <c r="G3" s="197">
        <v>45694</v>
      </c>
      <c r="H3" s="197">
        <v>45695</v>
      </c>
      <c r="I3" s="197">
        <v>45696</v>
      </c>
      <c r="J3" s="197">
        <v>45697</v>
      </c>
      <c r="K3" s="197">
        <v>45698</v>
      </c>
      <c r="L3" s="359">
        <v>45699</v>
      </c>
      <c r="M3" s="197">
        <v>45700</v>
      </c>
      <c r="N3" s="197">
        <v>45701</v>
      </c>
      <c r="O3" s="197">
        <v>45702</v>
      </c>
      <c r="P3" s="197">
        <v>45703</v>
      </c>
      <c r="Q3" s="197">
        <v>45704</v>
      </c>
      <c r="R3" s="197">
        <v>45705</v>
      </c>
      <c r="S3" s="197">
        <v>45706</v>
      </c>
      <c r="T3" s="197">
        <v>45707</v>
      </c>
      <c r="U3" s="197">
        <v>45708</v>
      </c>
      <c r="V3" s="197">
        <v>45709</v>
      </c>
      <c r="W3" s="197">
        <v>45710</v>
      </c>
      <c r="X3" s="197">
        <v>45711</v>
      </c>
      <c r="Y3" s="359">
        <v>45712</v>
      </c>
      <c r="Z3" s="197">
        <v>45713</v>
      </c>
      <c r="AA3" s="197">
        <v>45714</v>
      </c>
      <c r="AB3" s="197">
        <v>45715</v>
      </c>
      <c r="AC3" s="197">
        <v>45716</v>
      </c>
      <c r="AD3" s="115" t="s">
        <v>30</v>
      </c>
      <c r="AE3" s="110" t="s">
        <v>30</v>
      </c>
      <c r="AF3" s="117" t="s">
        <v>31</v>
      </c>
      <c r="AG3" s="4"/>
      <c r="AH3" s="28" t="s">
        <v>32</v>
      </c>
      <c r="AI3" s="35" t="s">
        <v>33</v>
      </c>
      <c r="AJ3" s="14" t="s">
        <v>34</v>
      </c>
      <c r="AK3" s="14" t="s">
        <v>35</v>
      </c>
      <c r="AL3" s="14" t="s">
        <v>36</v>
      </c>
      <c r="AM3" s="14" t="s">
        <v>37</v>
      </c>
      <c r="AN3" s="15" t="s">
        <v>38</v>
      </c>
      <c r="AO3" s="654" t="s">
        <v>44</v>
      </c>
      <c r="AP3" s="654" t="s">
        <v>44</v>
      </c>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row>
    <row r="4" spans="1:253" ht="19.5" thickBot="1" x14ac:dyDescent="0.2">
      <c r="A4" s="29" t="s">
        <v>39</v>
      </c>
      <c r="B4" s="97" t="str">
        <f>TEXT(B3,"aaa")</f>
        <v>土</v>
      </c>
      <c r="C4" s="97" t="str">
        <f t="shared" ref="C4:AC4" si="0">TEXT(C3,"aaa")</f>
        <v>日</v>
      </c>
      <c r="D4" s="97" t="str">
        <f t="shared" si="0"/>
        <v>月</v>
      </c>
      <c r="E4" s="97" t="str">
        <f t="shared" si="0"/>
        <v>火</v>
      </c>
      <c r="F4" s="97" t="str">
        <f t="shared" si="0"/>
        <v>水</v>
      </c>
      <c r="G4" s="97" t="str">
        <f t="shared" si="0"/>
        <v>木</v>
      </c>
      <c r="H4" s="97" t="str">
        <f t="shared" si="0"/>
        <v>金</v>
      </c>
      <c r="I4" s="97" t="str">
        <f t="shared" si="0"/>
        <v>土</v>
      </c>
      <c r="J4" s="97" t="str">
        <f t="shared" si="0"/>
        <v>日</v>
      </c>
      <c r="K4" s="97" t="str">
        <f t="shared" si="0"/>
        <v>月</v>
      </c>
      <c r="L4" s="97" t="str">
        <f t="shared" si="0"/>
        <v>火</v>
      </c>
      <c r="M4" s="97" t="str">
        <f t="shared" si="0"/>
        <v>水</v>
      </c>
      <c r="N4" s="97" t="str">
        <f t="shared" si="0"/>
        <v>木</v>
      </c>
      <c r="O4" s="97" t="str">
        <f t="shared" si="0"/>
        <v>金</v>
      </c>
      <c r="P4" s="97" t="str">
        <f t="shared" si="0"/>
        <v>土</v>
      </c>
      <c r="Q4" s="97" t="str">
        <f t="shared" si="0"/>
        <v>日</v>
      </c>
      <c r="R4" s="97" t="str">
        <f t="shared" si="0"/>
        <v>月</v>
      </c>
      <c r="S4" s="97" t="str">
        <f t="shared" si="0"/>
        <v>火</v>
      </c>
      <c r="T4" s="97" t="str">
        <f t="shared" si="0"/>
        <v>水</v>
      </c>
      <c r="U4" s="97" t="str">
        <f t="shared" si="0"/>
        <v>木</v>
      </c>
      <c r="V4" s="97" t="str">
        <f t="shared" si="0"/>
        <v>金</v>
      </c>
      <c r="W4" s="97" t="str">
        <f t="shared" si="0"/>
        <v>土</v>
      </c>
      <c r="X4" s="97" t="str">
        <f t="shared" si="0"/>
        <v>日</v>
      </c>
      <c r="Y4" s="97" t="str">
        <f t="shared" si="0"/>
        <v>月</v>
      </c>
      <c r="Z4" s="97" t="str">
        <f t="shared" si="0"/>
        <v>火</v>
      </c>
      <c r="AA4" s="97" t="str">
        <f t="shared" si="0"/>
        <v>水</v>
      </c>
      <c r="AB4" s="97" t="str">
        <f t="shared" si="0"/>
        <v>木</v>
      </c>
      <c r="AC4" s="97" t="str">
        <f t="shared" si="0"/>
        <v>金</v>
      </c>
      <c r="AD4" s="116"/>
      <c r="AE4" s="111"/>
      <c r="AF4" s="113"/>
      <c r="AG4" s="4"/>
      <c r="AH4" s="29" t="s">
        <v>39</v>
      </c>
      <c r="AI4" s="36"/>
      <c r="AJ4" s="37"/>
      <c r="AK4" s="37"/>
      <c r="AL4" s="37"/>
      <c r="AM4" s="37"/>
      <c r="AN4" s="88"/>
      <c r="AO4" s="655"/>
      <c r="AP4" s="655"/>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row>
    <row r="5" spans="1:253" ht="21" x14ac:dyDescent="0.15">
      <c r="A5" s="30">
        <v>0.33333333333333298</v>
      </c>
      <c r="B5" s="31">
        <v>2</v>
      </c>
      <c r="C5" s="31"/>
      <c r="D5" s="31">
        <v>2</v>
      </c>
      <c r="E5" s="31">
        <v>1</v>
      </c>
      <c r="F5" s="31">
        <v>3</v>
      </c>
      <c r="G5" s="31">
        <v>2</v>
      </c>
      <c r="H5" s="31">
        <v>2</v>
      </c>
      <c r="I5" s="31">
        <v>0</v>
      </c>
      <c r="J5" s="31"/>
      <c r="K5" s="31">
        <v>1</v>
      </c>
      <c r="L5" s="31">
        <v>3</v>
      </c>
      <c r="M5" s="31">
        <v>1</v>
      </c>
      <c r="N5" s="31">
        <v>2</v>
      </c>
      <c r="O5" s="31">
        <v>2</v>
      </c>
      <c r="P5" s="31">
        <v>2</v>
      </c>
      <c r="Q5" s="31"/>
      <c r="R5" s="31">
        <v>1</v>
      </c>
      <c r="S5" s="31">
        <v>1</v>
      </c>
      <c r="T5" s="31">
        <v>1</v>
      </c>
      <c r="U5" s="31">
        <v>1</v>
      </c>
      <c r="V5" s="31">
        <v>2</v>
      </c>
      <c r="W5" s="31">
        <v>3</v>
      </c>
      <c r="X5" s="31"/>
      <c r="Y5" s="31">
        <v>2</v>
      </c>
      <c r="Z5" s="31">
        <v>0</v>
      </c>
      <c r="AA5" s="31">
        <v>0</v>
      </c>
      <c r="AB5" s="31">
        <v>2</v>
      </c>
      <c r="AC5" s="31">
        <v>2</v>
      </c>
      <c r="AD5" s="20">
        <f t="shared" ref="AD5:AD16" si="1">AVERAGE(B5:AC5)</f>
        <v>1.5833333333333333</v>
      </c>
      <c r="AE5" s="690">
        <f>AVERAGE(AD5:AD7)*3</f>
        <v>4</v>
      </c>
      <c r="AF5" s="644">
        <v>5</v>
      </c>
      <c r="AG5" s="4"/>
      <c r="AH5" s="38">
        <v>0.33333333333333298</v>
      </c>
      <c r="AI5" s="39">
        <f>AVERAGE(D5,K5,R5,Y5)</f>
        <v>1.5</v>
      </c>
      <c r="AJ5" s="39">
        <f t="shared" ref="AJ5:AM16" si="2">AVERAGE(E5,L5,S5,Z5)</f>
        <v>1.25</v>
      </c>
      <c r="AK5" s="39">
        <f t="shared" si="2"/>
        <v>1.25</v>
      </c>
      <c r="AL5" s="39">
        <f t="shared" si="2"/>
        <v>1.75</v>
      </c>
      <c r="AM5" s="39">
        <f t="shared" si="2"/>
        <v>2</v>
      </c>
      <c r="AN5" s="89">
        <f>AVERAGE(B5,I5,P5,W5)</f>
        <v>1.75</v>
      </c>
      <c r="AO5" s="65">
        <f>AVERAGE(AI5:AN5)</f>
        <v>1.5833333333333333</v>
      </c>
      <c r="AP5" s="656">
        <f>SUM(AO5:AO7)</f>
        <v>4</v>
      </c>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row>
    <row r="6" spans="1:253" ht="21" x14ac:dyDescent="0.15">
      <c r="A6" s="30">
        <v>0.34722222222222199</v>
      </c>
      <c r="B6" s="9">
        <v>1</v>
      </c>
      <c r="C6" s="9"/>
      <c r="D6" s="9">
        <v>1</v>
      </c>
      <c r="E6" s="9">
        <v>0</v>
      </c>
      <c r="F6" s="9">
        <v>1</v>
      </c>
      <c r="G6" s="9">
        <v>1</v>
      </c>
      <c r="H6" s="9">
        <v>0</v>
      </c>
      <c r="I6" s="9">
        <v>1</v>
      </c>
      <c r="J6" s="9"/>
      <c r="K6" s="9">
        <v>2</v>
      </c>
      <c r="L6" s="9">
        <v>1</v>
      </c>
      <c r="M6" s="9">
        <v>0</v>
      </c>
      <c r="N6" s="9">
        <v>1</v>
      </c>
      <c r="O6" s="9">
        <v>0</v>
      </c>
      <c r="P6" s="9">
        <v>3</v>
      </c>
      <c r="Q6" s="9"/>
      <c r="R6" s="9">
        <v>2</v>
      </c>
      <c r="S6" s="9">
        <v>0</v>
      </c>
      <c r="T6" s="9">
        <v>2</v>
      </c>
      <c r="U6" s="9">
        <v>1</v>
      </c>
      <c r="V6" s="9">
        <v>2</v>
      </c>
      <c r="W6" s="9">
        <v>2</v>
      </c>
      <c r="X6" s="9"/>
      <c r="Y6" s="9">
        <v>2</v>
      </c>
      <c r="Z6" s="9">
        <v>1</v>
      </c>
      <c r="AA6" s="9">
        <v>2</v>
      </c>
      <c r="AB6" s="9">
        <v>1</v>
      </c>
      <c r="AC6" s="9">
        <v>1</v>
      </c>
      <c r="AD6" s="16">
        <f t="shared" si="1"/>
        <v>1.1666666666666667</v>
      </c>
      <c r="AE6" s="691"/>
      <c r="AF6" s="645"/>
      <c r="AG6" s="4"/>
      <c r="AH6" s="41">
        <v>0.34722222222222199</v>
      </c>
      <c r="AI6" s="42">
        <f t="shared" ref="AI6:AI16" si="3">AVERAGE(D6,K6,R6,Y6)</f>
        <v>1.75</v>
      </c>
      <c r="AJ6" s="43">
        <f t="shared" si="2"/>
        <v>0.5</v>
      </c>
      <c r="AK6" s="43">
        <f t="shared" si="2"/>
        <v>1.25</v>
      </c>
      <c r="AL6" s="43">
        <f t="shared" si="2"/>
        <v>1</v>
      </c>
      <c r="AM6" s="43">
        <f t="shared" si="2"/>
        <v>0.75</v>
      </c>
      <c r="AN6" s="90">
        <f t="shared" ref="AN6:AN16" si="4">AVERAGE(B6,I6,P6,W6)</f>
        <v>1.75</v>
      </c>
      <c r="AO6" s="66">
        <f t="shared" ref="AO6:AO16" si="5">AVERAGE(AI6:AN6)</f>
        <v>1.1666666666666667</v>
      </c>
      <c r="AP6" s="657"/>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row>
    <row r="7" spans="1:253" ht="21.75" thickBot="1" x14ac:dyDescent="0.2">
      <c r="A7" s="32">
        <v>0.36111111111111099</v>
      </c>
      <c r="B7" s="8">
        <v>2</v>
      </c>
      <c r="C7" s="8"/>
      <c r="D7" s="8">
        <v>1</v>
      </c>
      <c r="E7" s="8">
        <v>1</v>
      </c>
      <c r="F7" s="8">
        <v>2</v>
      </c>
      <c r="G7" s="8">
        <v>0</v>
      </c>
      <c r="H7" s="8">
        <v>1</v>
      </c>
      <c r="I7" s="8">
        <v>1</v>
      </c>
      <c r="J7" s="8"/>
      <c r="K7" s="8">
        <v>2</v>
      </c>
      <c r="L7" s="8">
        <v>1</v>
      </c>
      <c r="M7" s="8">
        <v>2</v>
      </c>
      <c r="N7" s="8">
        <v>1</v>
      </c>
      <c r="O7" s="8">
        <v>1</v>
      </c>
      <c r="P7" s="8">
        <v>2</v>
      </c>
      <c r="Q7" s="8"/>
      <c r="R7" s="8">
        <v>0</v>
      </c>
      <c r="S7" s="8">
        <v>1</v>
      </c>
      <c r="T7" s="8">
        <v>0</v>
      </c>
      <c r="U7" s="8">
        <v>1</v>
      </c>
      <c r="V7" s="8">
        <v>2</v>
      </c>
      <c r="W7" s="8">
        <v>2</v>
      </c>
      <c r="X7" s="8"/>
      <c r="Y7" s="8">
        <v>2</v>
      </c>
      <c r="Z7" s="8">
        <v>1</v>
      </c>
      <c r="AA7" s="8">
        <v>1</v>
      </c>
      <c r="AB7" s="8">
        <v>1</v>
      </c>
      <c r="AC7" s="8">
        <v>2</v>
      </c>
      <c r="AD7" s="17">
        <f t="shared" si="1"/>
        <v>1.25</v>
      </c>
      <c r="AE7" s="692"/>
      <c r="AF7" s="646"/>
      <c r="AG7" s="4"/>
      <c r="AH7" s="44">
        <v>0.36111111111111099</v>
      </c>
      <c r="AI7" s="45">
        <f t="shared" si="3"/>
        <v>1.25</v>
      </c>
      <c r="AJ7" s="46">
        <f t="shared" si="2"/>
        <v>1</v>
      </c>
      <c r="AK7" s="46">
        <f t="shared" si="2"/>
        <v>1.25</v>
      </c>
      <c r="AL7" s="46">
        <f t="shared" si="2"/>
        <v>0.75</v>
      </c>
      <c r="AM7" s="46">
        <f t="shared" si="2"/>
        <v>1.5</v>
      </c>
      <c r="AN7" s="91">
        <f t="shared" si="4"/>
        <v>1.75</v>
      </c>
      <c r="AO7" s="67">
        <f t="shared" si="5"/>
        <v>1.25</v>
      </c>
      <c r="AP7" s="658"/>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row>
    <row r="8" spans="1:253" ht="21" x14ac:dyDescent="0.15">
      <c r="A8" s="33">
        <v>0.375</v>
      </c>
      <c r="B8" s="7">
        <v>0</v>
      </c>
      <c r="C8" s="7"/>
      <c r="D8" s="7">
        <v>2</v>
      </c>
      <c r="E8" s="7">
        <v>2</v>
      </c>
      <c r="F8" s="7">
        <v>2</v>
      </c>
      <c r="G8" s="7">
        <v>2</v>
      </c>
      <c r="H8" s="7">
        <v>1</v>
      </c>
      <c r="I8" s="7">
        <v>2</v>
      </c>
      <c r="J8" s="7"/>
      <c r="K8" s="7">
        <v>2</v>
      </c>
      <c r="L8" s="7">
        <v>2</v>
      </c>
      <c r="M8" s="7">
        <v>2</v>
      </c>
      <c r="N8" s="7">
        <v>2</v>
      </c>
      <c r="O8" s="7">
        <v>1</v>
      </c>
      <c r="P8" s="7">
        <v>2</v>
      </c>
      <c r="Q8" s="7"/>
      <c r="R8" s="7">
        <v>3</v>
      </c>
      <c r="S8" s="7">
        <v>2</v>
      </c>
      <c r="T8" s="7">
        <v>1</v>
      </c>
      <c r="U8" s="7">
        <v>2</v>
      </c>
      <c r="V8" s="7">
        <v>2</v>
      </c>
      <c r="W8" s="7">
        <v>2</v>
      </c>
      <c r="X8" s="7"/>
      <c r="Y8" s="7">
        <v>1</v>
      </c>
      <c r="Z8" s="7">
        <v>1</v>
      </c>
      <c r="AA8" s="7">
        <v>2</v>
      </c>
      <c r="AB8" s="7">
        <v>2</v>
      </c>
      <c r="AC8" s="7">
        <v>2</v>
      </c>
      <c r="AD8" s="18">
        <f t="shared" si="1"/>
        <v>1.75</v>
      </c>
      <c r="AE8" s="690">
        <f>AVERAGE(AD8:AD10)*3</f>
        <v>4.625</v>
      </c>
      <c r="AF8" s="644">
        <v>5</v>
      </c>
      <c r="AG8" s="4"/>
      <c r="AH8" s="47">
        <v>0.375</v>
      </c>
      <c r="AI8" s="48">
        <f t="shared" si="3"/>
        <v>2</v>
      </c>
      <c r="AJ8" s="49">
        <f t="shared" si="2"/>
        <v>1.75</v>
      </c>
      <c r="AK8" s="49">
        <f t="shared" si="2"/>
        <v>1.75</v>
      </c>
      <c r="AL8" s="49">
        <f t="shared" si="2"/>
        <v>2</v>
      </c>
      <c r="AM8" s="49">
        <f t="shared" si="2"/>
        <v>1.5</v>
      </c>
      <c r="AN8" s="92">
        <f t="shared" si="4"/>
        <v>1.5</v>
      </c>
      <c r="AO8" s="65">
        <f t="shared" si="5"/>
        <v>1.75</v>
      </c>
      <c r="AP8" s="656">
        <f>SUM(AO8:AO10)</f>
        <v>4.625</v>
      </c>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row>
    <row r="9" spans="1:253" ht="21" x14ac:dyDescent="0.15">
      <c r="A9" s="30">
        <v>0.38888888888888901</v>
      </c>
      <c r="B9" s="9">
        <v>2</v>
      </c>
      <c r="C9" s="9"/>
      <c r="D9" s="9">
        <v>0</v>
      </c>
      <c r="E9" s="9">
        <v>1</v>
      </c>
      <c r="F9" s="9">
        <v>2</v>
      </c>
      <c r="G9" s="9">
        <v>0</v>
      </c>
      <c r="H9" s="9">
        <v>2</v>
      </c>
      <c r="I9" s="9">
        <v>2</v>
      </c>
      <c r="J9" s="9"/>
      <c r="K9" s="9">
        <v>3</v>
      </c>
      <c r="L9" s="9">
        <v>2</v>
      </c>
      <c r="M9" s="9">
        <v>3</v>
      </c>
      <c r="N9" s="9">
        <v>1</v>
      </c>
      <c r="O9" s="9">
        <v>4</v>
      </c>
      <c r="P9" s="9">
        <v>3</v>
      </c>
      <c r="Q9" s="9"/>
      <c r="R9" s="9">
        <v>0</v>
      </c>
      <c r="S9" s="9">
        <v>2</v>
      </c>
      <c r="T9" s="9">
        <v>3</v>
      </c>
      <c r="U9" s="9">
        <v>0</v>
      </c>
      <c r="V9" s="9">
        <v>2</v>
      </c>
      <c r="W9" s="9">
        <v>3</v>
      </c>
      <c r="X9" s="9"/>
      <c r="Y9" s="9">
        <v>3</v>
      </c>
      <c r="Z9" s="9">
        <v>2</v>
      </c>
      <c r="AA9" s="9">
        <v>0</v>
      </c>
      <c r="AB9" s="9">
        <v>1</v>
      </c>
      <c r="AC9" s="9">
        <v>0</v>
      </c>
      <c r="AD9" s="16">
        <f t="shared" si="1"/>
        <v>1.7083333333333333</v>
      </c>
      <c r="AE9" s="691"/>
      <c r="AF9" s="645"/>
      <c r="AG9" s="4"/>
      <c r="AH9" s="41">
        <v>0.38888888888888901</v>
      </c>
      <c r="AI9" s="42">
        <f t="shared" si="3"/>
        <v>1.5</v>
      </c>
      <c r="AJ9" s="43">
        <f t="shared" si="2"/>
        <v>1.75</v>
      </c>
      <c r="AK9" s="43">
        <f t="shared" si="2"/>
        <v>2</v>
      </c>
      <c r="AL9" s="43">
        <f t="shared" si="2"/>
        <v>0.5</v>
      </c>
      <c r="AM9" s="43">
        <f t="shared" si="2"/>
        <v>2</v>
      </c>
      <c r="AN9" s="90">
        <f t="shared" si="4"/>
        <v>2.5</v>
      </c>
      <c r="AO9" s="66">
        <f t="shared" si="5"/>
        <v>1.7083333333333333</v>
      </c>
      <c r="AP9" s="657"/>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3" ht="21.75" thickBot="1" x14ac:dyDescent="0.2">
      <c r="A10" s="32">
        <v>0.40277777777777801</v>
      </c>
      <c r="B10" s="8">
        <v>2</v>
      </c>
      <c r="C10" s="8"/>
      <c r="D10" s="8">
        <v>2</v>
      </c>
      <c r="E10" s="8">
        <v>0</v>
      </c>
      <c r="F10" s="8">
        <v>0</v>
      </c>
      <c r="G10" s="8">
        <v>1</v>
      </c>
      <c r="H10" s="8">
        <v>0</v>
      </c>
      <c r="I10" s="8">
        <v>1</v>
      </c>
      <c r="J10" s="8"/>
      <c r="K10" s="8">
        <v>1</v>
      </c>
      <c r="L10" s="8">
        <v>1</v>
      </c>
      <c r="M10" s="8">
        <v>1</v>
      </c>
      <c r="N10" s="8">
        <v>1</v>
      </c>
      <c r="O10" s="8">
        <v>1</v>
      </c>
      <c r="P10" s="8">
        <v>2</v>
      </c>
      <c r="Q10" s="8"/>
      <c r="R10" s="8">
        <v>2</v>
      </c>
      <c r="S10" s="8">
        <v>1</v>
      </c>
      <c r="T10" s="8">
        <v>2</v>
      </c>
      <c r="U10" s="8">
        <v>1</v>
      </c>
      <c r="V10" s="8">
        <v>2</v>
      </c>
      <c r="W10" s="8">
        <v>2</v>
      </c>
      <c r="X10" s="8"/>
      <c r="Y10" s="8">
        <v>2</v>
      </c>
      <c r="Z10" s="8">
        <v>0</v>
      </c>
      <c r="AA10" s="8">
        <v>1</v>
      </c>
      <c r="AB10" s="8">
        <v>1</v>
      </c>
      <c r="AC10" s="8">
        <v>1</v>
      </c>
      <c r="AD10" s="17">
        <f t="shared" si="1"/>
        <v>1.1666666666666667</v>
      </c>
      <c r="AE10" s="692"/>
      <c r="AF10" s="646"/>
      <c r="AG10" s="4"/>
      <c r="AH10" s="44">
        <v>0.40277777777777801</v>
      </c>
      <c r="AI10" s="45">
        <f t="shared" si="3"/>
        <v>1.75</v>
      </c>
      <c r="AJ10" s="46">
        <f t="shared" si="2"/>
        <v>0.5</v>
      </c>
      <c r="AK10" s="46">
        <f t="shared" si="2"/>
        <v>1</v>
      </c>
      <c r="AL10" s="46">
        <f t="shared" si="2"/>
        <v>1</v>
      </c>
      <c r="AM10" s="46">
        <f t="shared" si="2"/>
        <v>1</v>
      </c>
      <c r="AN10" s="91">
        <f t="shared" si="4"/>
        <v>1.75</v>
      </c>
      <c r="AO10" s="67">
        <f t="shared" si="5"/>
        <v>1.1666666666666667</v>
      </c>
      <c r="AP10" s="658"/>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3" ht="21" x14ac:dyDescent="0.15">
      <c r="A11" s="33">
        <v>0.41666666666666702</v>
      </c>
      <c r="B11" s="7">
        <v>2</v>
      </c>
      <c r="C11" s="7"/>
      <c r="D11" s="7">
        <v>2</v>
      </c>
      <c r="E11" s="7">
        <v>1</v>
      </c>
      <c r="F11" s="7">
        <v>1</v>
      </c>
      <c r="G11" s="7">
        <v>1</v>
      </c>
      <c r="H11" s="7">
        <v>2</v>
      </c>
      <c r="I11" s="7">
        <v>2</v>
      </c>
      <c r="J11" s="7"/>
      <c r="K11" s="7">
        <v>2</v>
      </c>
      <c r="L11" s="7">
        <v>2</v>
      </c>
      <c r="M11" s="7">
        <v>2</v>
      </c>
      <c r="N11" s="7">
        <v>2</v>
      </c>
      <c r="O11" s="7">
        <v>2</v>
      </c>
      <c r="P11" s="7">
        <v>2</v>
      </c>
      <c r="Q11" s="7"/>
      <c r="R11" s="7">
        <v>2</v>
      </c>
      <c r="S11" s="7">
        <v>2</v>
      </c>
      <c r="T11" s="7">
        <v>1</v>
      </c>
      <c r="U11" s="7">
        <v>2</v>
      </c>
      <c r="V11" s="7">
        <v>2</v>
      </c>
      <c r="W11" s="7">
        <v>2</v>
      </c>
      <c r="X11" s="7"/>
      <c r="Y11" s="7">
        <v>2</v>
      </c>
      <c r="Z11" s="7">
        <v>1</v>
      </c>
      <c r="AA11" s="7">
        <v>2</v>
      </c>
      <c r="AB11" s="7">
        <v>2</v>
      </c>
      <c r="AC11" s="7">
        <v>2</v>
      </c>
      <c r="AD11" s="18">
        <f t="shared" si="1"/>
        <v>1.7916666666666667</v>
      </c>
      <c r="AE11" s="690">
        <f>AVERAGE(AD11:AD13)*3</f>
        <v>4.4583333333333339</v>
      </c>
      <c r="AF11" s="644">
        <v>5</v>
      </c>
      <c r="AG11" s="4"/>
      <c r="AH11" s="47">
        <v>0.41666666666666702</v>
      </c>
      <c r="AI11" s="48">
        <f t="shared" si="3"/>
        <v>2</v>
      </c>
      <c r="AJ11" s="49">
        <f t="shared" si="2"/>
        <v>1.5</v>
      </c>
      <c r="AK11" s="49">
        <f t="shared" si="2"/>
        <v>1.5</v>
      </c>
      <c r="AL11" s="49">
        <f t="shared" si="2"/>
        <v>1.75</v>
      </c>
      <c r="AM11" s="49">
        <f t="shared" si="2"/>
        <v>2</v>
      </c>
      <c r="AN11" s="92">
        <f t="shared" si="4"/>
        <v>2</v>
      </c>
      <c r="AO11" s="65">
        <f t="shared" si="5"/>
        <v>1.7916666666666667</v>
      </c>
      <c r="AP11" s="656">
        <f>SUM(AO11:AO13)</f>
        <v>4.4583333333333339</v>
      </c>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3" ht="21" x14ac:dyDescent="0.15">
      <c r="A12" s="30">
        <v>0.43055555555555602</v>
      </c>
      <c r="B12" s="9">
        <v>1</v>
      </c>
      <c r="C12" s="9"/>
      <c r="D12" s="9">
        <v>2</v>
      </c>
      <c r="E12" s="9">
        <v>0</v>
      </c>
      <c r="F12" s="9">
        <v>1</v>
      </c>
      <c r="G12" s="9">
        <v>1</v>
      </c>
      <c r="H12" s="9">
        <v>2</v>
      </c>
      <c r="I12" s="9">
        <v>1</v>
      </c>
      <c r="J12" s="9"/>
      <c r="K12" s="9">
        <v>1</v>
      </c>
      <c r="L12" s="9">
        <v>1</v>
      </c>
      <c r="M12" s="9">
        <v>2</v>
      </c>
      <c r="N12" s="9">
        <v>1</v>
      </c>
      <c r="O12" s="9">
        <v>2</v>
      </c>
      <c r="P12" s="9">
        <v>2</v>
      </c>
      <c r="Q12" s="9"/>
      <c r="R12" s="9">
        <v>1</v>
      </c>
      <c r="S12" s="9">
        <v>0</v>
      </c>
      <c r="T12" s="9">
        <v>0</v>
      </c>
      <c r="U12" s="9">
        <v>1</v>
      </c>
      <c r="V12" s="9">
        <v>2</v>
      </c>
      <c r="W12" s="9">
        <v>2</v>
      </c>
      <c r="X12" s="9"/>
      <c r="Y12" s="9">
        <v>2</v>
      </c>
      <c r="Z12" s="9">
        <v>1</v>
      </c>
      <c r="AA12" s="9">
        <v>2</v>
      </c>
      <c r="AB12" s="9">
        <v>1</v>
      </c>
      <c r="AC12" s="9">
        <v>2</v>
      </c>
      <c r="AD12" s="16">
        <f t="shared" si="1"/>
        <v>1.2916666666666667</v>
      </c>
      <c r="AE12" s="691"/>
      <c r="AF12" s="645"/>
      <c r="AG12" s="4"/>
      <c r="AH12" s="41">
        <v>0.43055555555555602</v>
      </c>
      <c r="AI12" s="42">
        <f t="shared" si="3"/>
        <v>1.5</v>
      </c>
      <c r="AJ12" s="43">
        <f t="shared" si="2"/>
        <v>0.5</v>
      </c>
      <c r="AK12" s="43">
        <f t="shared" si="2"/>
        <v>1.25</v>
      </c>
      <c r="AL12" s="43">
        <f t="shared" si="2"/>
        <v>1</v>
      </c>
      <c r="AM12" s="43">
        <f t="shared" si="2"/>
        <v>2</v>
      </c>
      <c r="AN12" s="90">
        <f t="shared" si="4"/>
        <v>1.5</v>
      </c>
      <c r="AO12" s="66">
        <f t="shared" si="5"/>
        <v>1.2916666666666667</v>
      </c>
      <c r="AP12" s="657"/>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3" ht="21.75" thickBot="1" x14ac:dyDescent="0.2">
      <c r="A13" s="32">
        <v>0.44444444444444497</v>
      </c>
      <c r="B13" s="8">
        <v>2</v>
      </c>
      <c r="C13" s="8"/>
      <c r="D13" s="8">
        <v>1</v>
      </c>
      <c r="E13" s="8">
        <v>1</v>
      </c>
      <c r="F13" s="8">
        <v>0</v>
      </c>
      <c r="G13" s="8">
        <v>1</v>
      </c>
      <c r="H13" s="8">
        <v>2</v>
      </c>
      <c r="I13" s="8">
        <v>1</v>
      </c>
      <c r="J13" s="8"/>
      <c r="K13" s="8">
        <v>1</v>
      </c>
      <c r="L13" s="8">
        <v>2</v>
      </c>
      <c r="M13" s="8">
        <v>2</v>
      </c>
      <c r="N13" s="8">
        <v>0</v>
      </c>
      <c r="O13" s="8">
        <v>2</v>
      </c>
      <c r="P13" s="8">
        <v>3</v>
      </c>
      <c r="Q13" s="8"/>
      <c r="R13" s="8">
        <v>1</v>
      </c>
      <c r="S13" s="8">
        <v>0</v>
      </c>
      <c r="T13" s="8">
        <v>1</v>
      </c>
      <c r="U13" s="8">
        <v>2</v>
      </c>
      <c r="V13" s="8">
        <v>3</v>
      </c>
      <c r="W13" s="8">
        <v>2</v>
      </c>
      <c r="X13" s="8"/>
      <c r="Y13" s="8">
        <v>3</v>
      </c>
      <c r="Z13" s="8">
        <v>0</v>
      </c>
      <c r="AA13" s="8">
        <v>0</v>
      </c>
      <c r="AB13" s="8">
        <v>2</v>
      </c>
      <c r="AC13" s="8">
        <v>1</v>
      </c>
      <c r="AD13" s="17">
        <f t="shared" si="1"/>
        <v>1.375</v>
      </c>
      <c r="AE13" s="692"/>
      <c r="AF13" s="646"/>
      <c r="AG13" s="4"/>
      <c r="AH13" s="44">
        <v>0.44444444444444497</v>
      </c>
      <c r="AI13" s="45">
        <f t="shared" si="3"/>
        <v>1.5</v>
      </c>
      <c r="AJ13" s="46">
        <f t="shared" si="2"/>
        <v>0.75</v>
      </c>
      <c r="AK13" s="46">
        <f t="shared" si="2"/>
        <v>0.75</v>
      </c>
      <c r="AL13" s="46">
        <f t="shared" si="2"/>
        <v>1.25</v>
      </c>
      <c r="AM13" s="46">
        <f t="shared" si="2"/>
        <v>2</v>
      </c>
      <c r="AN13" s="91">
        <f t="shared" si="4"/>
        <v>2</v>
      </c>
      <c r="AO13" s="67">
        <f t="shared" si="5"/>
        <v>1.375</v>
      </c>
      <c r="AP13" s="658"/>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row>
    <row r="14" spans="1:253" ht="21" x14ac:dyDescent="0.15">
      <c r="A14" s="33">
        <v>0.45833333333333398</v>
      </c>
      <c r="B14" s="7">
        <v>0</v>
      </c>
      <c r="C14" s="7"/>
      <c r="D14" s="7">
        <v>2</v>
      </c>
      <c r="E14" s="7">
        <v>2</v>
      </c>
      <c r="F14" s="7">
        <v>1</v>
      </c>
      <c r="G14" s="7">
        <v>2</v>
      </c>
      <c r="H14" s="7">
        <v>1</v>
      </c>
      <c r="I14" s="7">
        <v>2</v>
      </c>
      <c r="J14" s="7"/>
      <c r="K14" s="7">
        <v>1</v>
      </c>
      <c r="L14" s="7">
        <v>2</v>
      </c>
      <c r="M14" s="7">
        <v>2</v>
      </c>
      <c r="N14" s="7">
        <v>1</v>
      </c>
      <c r="O14" s="7">
        <v>2</v>
      </c>
      <c r="P14" s="7">
        <v>1</v>
      </c>
      <c r="Q14" s="7"/>
      <c r="R14" s="7">
        <v>1</v>
      </c>
      <c r="S14" s="7">
        <v>2</v>
      </c>
      <c r="T14" s="7">
        <v>1</v>
      </c>
      <c r="U14" s="7">
        <v>2</v>
      </c>
      <c r="V14" s="7">
        <v>2</v>
      </c>
      <c r="W14" s="7">
        <v>1</v>
      </c>
      <c r="X14" s="7"/>
      <c r="Y14" s="7">
        <v>2</v>
      </c>
      <c r="Z14" s="7">
        <v>2</v>
      </c>
      <c r="AA14" s="7">
        <v>1</v>
      </c>
      <c r="AB14" s="7">
        <v>2</v>
      </c>
      <c r="AC14" s="7">
        <v>2</v>
      </c>
      <c r="AD14" s="18">
        <f t="shared" si="1"/>
        <v>1.5416666666666667</v>
      </c>
      <c r="AE14" s="690">
        <f>AVERAGE(AD14:AD16)*3</f>
        <v>3</v>
      </c>
      <c r="AF14" s="644">
        <v>4.5</v>
      </c>
      <c r="AG14" s="4"/>
      <c r="AH14" s="47">
        <v>0.45833333333333398</v>
      </c>
      <c r="AI14" s="48">
        <f t="shared" si="3"/>
        <v>1.5</v>
      </c>
      <c r="AJ14" s="49">
        <f t="shared" si="2"/>
        <v>2</v>
      </c>
      <c r="AK14" s="49">
        <f t="shared" si="2"/>
        <v>1.25</v>
      </c>
      <c r="AL14" s="49">
        <f t="shared" si="2"/>
        <v>1.75</v>
      </c>
      <c r="AM14" s="49">
        <f t="shared" si="2"/>
        <v>1.75</v>
      </c>
      <c r="AN14" s="92">
        <f t="shared" si="4"/>
        <v>1</v>
      </c>
      <c r="AO14" s="65">
        <f t="shared" si="5"/>
        <v>1.5416666666666667</v>
      </c>
      <c r="AP14" s="656">
        <f>SUM(AO14:AO16)</f>
        <v>3</v>
      </c>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row>
    <row r="15" spans="1:253" ht="21" x14ac:dyDescent="0.15">
      <c r="A15" s="30">
        <v>0.47222222222222299</v>
      </c>
      <c r="B15" s="9">
        <v>1</v>
      </c>
      <c r="C15" s="9"/>
      <c r="D15" s="9">
        <v>1</v>
      </c>
      <c r="E15" s="9">
        <v>0</v>
      </c>
      <c r="F15" s="9">
        <v>2</v>
      </c>
      <c r="G15" s="9">
        <v>0</v>
      </c>
      <c r="H15" s="9">
        <v>0</v>
      </c>
      <c r="I15" s="9">
        <v>1</v>
      </c>
      <c r="J15" s="9"/>
      <c r="K15" s="9">
        <v>1</v>
      </c>
      <c r="L15" s="9">
        <v>0</v>
      </c>
      <c r="M15" s="9">
        <v>1</v>
      </c>
      <c r="N15" s="9">
        <v>0</v>
      </c>
      <c r="O15" s="9">
        <v>1</v>
      </c>
      <c r="P15" s="9">
        <v>1</v>
      </c>
      <c r="Q15" s="9"/>
      <c r="R15" s="9">
        <v>1</v>
      </c>
      <c r="S15" s="9">
        <v>0</v>
      </c>
      <c r="T15" s="9">
        <v>1</v>
      </c>
      <c r="U15" s="9">
        <v>1</v>
      </c>
      <c r="V15" s="9">
        <v>1</v>
      </c>
      <c r="W15" s="9">
        <v>0</v>
      </c>
      <c r="X15" s="9"/>
      <c r="Y15" s="9">
        <v>2</v>
      </c>
      <c r="Z15" s="9">
        <v>0</v>
      </c>
      <c r="AA15" s="9">
        <v>1</v>
      </c>
      <c r="AB15" s="9">
        <v>0</v>
      </c>
      <c r="AC15" s="9">
        <v>0</v>
      </c>
      <c r="AD15" s="16">
        <f t="shared" si="1"/>
        <v>0.66666666666666663</v>
      </c>
      <c r="AE15" s="691"/>
      <c r="AF15" s="645"/>
      <c r="AG15" s="4"/>
      <c r="AH15" s="41">
        <v>0.47222222222222299</v>
      </c>
      <c r="AI15" s="42">
        <f t="shared" si="3"/>
        <v>1.25</v>
      </c>
      <c r="AJ15" s="43">
        <f t="shared" si="2"/>
        <v>0</v>
      </c>
      <c r="AK15" s="43">
        <f t="shared" si="2"/>
        <v>1.25</v>
      </c>
      <c r="AL15" s="43">
        <f t="shared" si="2"/>
        <v>0.25</v>
      </c>
      <c r="AM15" s="43">
        <f t="shared" si="2"/>
        <v>0.5</v>
      </c>
      <c r="AN15" s="90">
        <f t="shared" si="4"/>
        <v>0.75</v>
      </c>
      <c r="AO15" s="66">
        <f t="shared" si="5"/>
        <v>0.66666666666666663</v>
      </c>
      <c r="AP15" s="657"/>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3" ht="21.75" thickBot="1" x14ac:dyDescent="0.2">
      <c r="A16" s="75">
        <v>0.48611111111111099</v>
      </c>
      <c r="B16" s="76">
        <v>1</v>
      </c>
      <c r="C16" s="76"/>
      <c r="D16" s="76">
        <v>0</v>
      </c>
      <c r="E16" s="76">
        <v>0</v>
      </c>
      <c r="F16" s="76">
        <v>2</v>
      </c>
      <c r="G16" s="76">
        <v>0</v>
      </c>
      <c r="H16" s="76">
        <v>0</v>
      </c>
      <c r="I16" s="76">
        <v>1</v>
      </c>
      <c r="J16" s="76"/>
      <c r="K16" s="76">
        <v>0</v>
      </c>
      <c r="L16" s="76">
        <v>1</v>
      </c>
      <c r="M16" s="76">
        <v>1</v>
      </c>
      <c r="N16" s="76">
        <v>0</v>
      </c>
      <c r="O16" s="76">
        <v>1</v>
      </c>
      <c r="P16" s="76">
        <v>1</v>
      </c>
      <c r="Q16" s="76"/>
      <c r="R16" s="76">
        <v>1</v>
      </c>
      <c r="S16" s="76">
        <v>1</v>
      </c>
      <c r="T16" s="76">
        <v>1</v>
      </c>
      <c r="U16" s="76">
        <v>0</v>
      </c>
      <c r="V16" s="76">
        <v>0</v>
      </c>
      <c r="W16" s="76">
        <v>2</v>
      </c>
      <c r="X16" s="76"/>
      <c r="Y16" s="76">
        <v>2</v>
      </c>
      <c r="Z16" s="76">
        <v>1</v>
      </c>
      <c r="AA16" s="76">
        <v>0</v>
      </c>
      <c r="AB16" s="76">
        <v>1</v>
      </c>
      <c r="AC16" s="76">
        <v>2</v>
      </c>
      <c r="AD16" s="77">
        <f t="shared" si="1"/>
        <v>0.79166666666666663</v>
      </c>
      <c r="AE16" s="693"/>
      <c r="AF16" s="659"/>
      <c r="AG16" s="4"/>
      <c r="AH16" s="143">
        <v>0.48611111111111099</v>
      </c>
      <c r="AI16" s="81">
        <f t="shared" si="3"/>
        <v>0.75</v>
      </c>
      <c r="AJ16" s="82">
        <f t="shared" si="2"/>
        <v>0.75</v>
      </c>
      <c r="AK16" s="82">
        <f t="shared" si="2"/>
        <v>1</v>
      </c>
      <c r="AL16" s="82">
        <f t="shared" si="2"/>
        <v>0.25</v>
      </c>
      <c r="AM16" s="82">
        <f t="shared" si="2"/>
        <v>0.75</v>
      </c>
      <c r="AN16" s="94">
        <f t="shared" si="4"/>
        <v>1.25</v>
      </c>
      <c r="AO16" s="162">
        <f t="shared" si="5"/>
        <v>0.79166666666666663</v>
      </c>
      <c r="AP16" s="660"/>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9"/>
      <c r="AE17" s="165"/>
      <c r="AF17" s="166"/>
      <c r="AG17" s="4"/>
      <c r="AH17" s="174"/>
      <c r="AI17" s="174"/>
      <c r="AJ17" s="174"/>
      <c r="AK17" s="174"/>
      <c r="AL17" s="174"/>
      <c r="AM17" s="174"/>
      <c r="AN17" s="174"/>
      <c r="AO17" s="174"/>
      <c r="AP17" s="17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ht="21" x14ac:dyDescent="0.15">
      <c r="A18" s="72">
        <v>0.66666666666666796</v>
      </c>
      <c r="B18" s="73"/>
      <c r="C18" s="73"/>
      <c r="D18" s="73">
        <v>2</v>
      </c>
      <c r="E18" s="73">
        <v>1</v>
      </c>
      <c r="F18" s="73">
        <v>3</v>
      </c>
      <c r="G18" s="73">
        <v>3</v>
      </c>
      <c r="H18" s="73">
        <v>2</v>
      </c>
      <c r="I18" s="73"/>
      <c r="J18" s="73"/>
      <c r="K18" s="73">
        <v>2</v>
      </c>
      <c r="L18" s="73">
        <v>3</v>
      </c>
      <c r="M18" s="73">
        <v>2</v>
      </c>
      <c r="N18" s="73">
        <v>2</v>
      </c>
      <c r="O18" s="73">
        <v>3</v>
      </c>
      <c r="P18" s="73"/>
      <c r="Q18" s="73"/>
      <c r="R18" s="73">
        <v>1</v>
      </c>
      <c r="S18" s="73">
        <v>1</v>
      </c>
      <c r="T18" s="73">
        <v>3</v>
      </c>
      <c r="U18" s="73">
        <v>3</v>
      </c>
      <c r="V18" s="73">
        <v>1</v>
      </c>
      <c r="W18" s="73"/>
      <c r="X18" s="73"/>
      <c r="Y18" s="73">
        <v>2</v>
      </c>
      <c r="Z18" s="73">
        <v>2</v>
      </c>
      <c r="AA18" s="73">
        <v>0</v>
      </c>
      <c r="AB18" s="73">
        <v>1</v>
      </c>
      <c r="AC18" s="73">
        <v>1</v>
      </c>
      <c r="AD18" s="74">
        <f t="shared" ref="AD18:AD29" si="6">AVERAGE(B18:AC18)</f>
        <v>1.9</v>
      </c>
      <c r="AE18" s="694">
        <f>AVERAGE(AD18:AD20)*3</f>
        <v>4.1500000000000004</v>
      </c>
      <c r="AF18" s="661">
        <v>5</v>
      </c>
      <c r="AG18" s="4"/>
      <c r="AH18" s="38">
        <v>0.66666666666666796</v>
      </c>
      <c r="AI18" s="39">
        <f>AVERAGE(D18,K18,R18,Y18)</f>
        <v>1.75</v>
      </c>
      <c r="AJ18" s="40">
        <f t="shared" ref="AJ18:AJ29" si="7">AVERAGE(E18,L18,S18,Z18)</f>
        <v>1.75</v>
      </c>
      <c r="AK18" s="40">
        <f t="shared" ref="AK18:AK29" si="8">AVERAGE(F18,M18,T18,AA18)</f>
        <v>2</v>
      </c>
      <c r="AL18" s="40">
        <f t="shared" ref="AL18:AL29" si="9">AVERAGE(G18,N18,U18,AB18)</f>
        <v>2.25</v>
      </c>
      <c r="AM18" s="40">
        <f t="shared" ref="AM18:AM29" si="10">AVERAGE(H18,O18,V18,AC18)</f>
        <v>1.75</v>
      </c>
      <c r="AN18" s="95"/>
      <c r="AO18" s="66">
        <f>AVERAGE(AI18:AM18)</f>
        <v>1.9</v>
      </c>
      <c r="AP18" s="662">
        <f>SUM(AO18:AO20)</f>
        <v>4.1500000000000004</v>
      </c>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ht="21" x14ac:dyDescent="0.15">
      <c r="A19" s="30">
        <v>0.68055555555555702</v>
      </c>
      <c r="B19" s="9"/>
      <c r="C19" s="9"/>
      <c r="D19" s="9">
        <v>2</v>
      </c>
      <c r="E19" s="9">
        <v>1</v>
      </c>
      <c r="F19" s="9">
        <v>1</v>
      </c>
      <c r="G19" s="9">
        <v>2</v>
      </c>
      <c r="H19" s="9">
        <v>2</v>
      </c>
      <c r="I19" s="9"/>
      <c r="J19" s="9"/>
      <c r="K19" s="9">
        <v>2</v>
      </c>
      <c r="L19" s="9">
        <v>2</v>
      </c>
      <c r="M19" s="9">
        <v>1</v>
      </c>
      <c r="N19" s="9">
        <v>0</v>
      </c>
      <c r="O19" s="9">
        <v>2</v>
      </c>
      <c r="P19" s="9"/>
      <c r="Q19" s="9"/>
      <c r="R19" s="9">
        <v>2</v>
      </c>
      <c r="S19" s="9">
        <v>0</v>
      </c>
      <c r="T19" s="9">
        <v>1</v>
      </c>
      <c r="U19" s="9">
        <v>2</v>
      </c>
      <c r="V19" s="9">
        <v>0</v>
      </c>
      <c r="W19" s="9"/>
      <c r="X19" s="9"/>
      <c r="Y19" s="9">
        <v>2</v>
      </c>
      <c r="Z19" s="9">
        <v>1</v>
      </c>
      <c r="AA19" s="9">
        <v>1</v>
      </c>
      <c r="AB19" s="9">
        <v>1</v>
      </c>
      <c r="AC19" s="9">
        <v>0</v>
      </c>
      <c r="AD19" s="16">
        <f t="shared" si="6"/>
        <v>1.25</v>
      </c>
      <c r="AE19" s="691"/>
      <c r="AF19" s="645"/>
      <c r="AG19" s="4"/>
      <c r="AH19" s="41">
        <v>0.68055555555555702</v>
      </c>
      <c r="AI19" s="42">
        <f t="shared" ref="AI19:AI29" si="11">AVERAGE(D19,K19,R19,Y19)</f>
        <v>2</v>
      </c>
      <c r="AJ19" s="43">
        <f t="shared" si="7"/>
        <v>1</v>
      </c>
      <c r="AK19" s="43">
        <f t="shared" si="8"/>
        <v>1</v>
      </c>
      <c r="AL19" s="43">
        <f t="shared" si="9"/>
        <v>1.25</v>
      </c>
      <c r="AM19" s="43">
        <f t="shared" si="10"/>
        <v>1</v>
      </c>
      <c r="AN19" s="90"/>
      <c r="AO19" s="66">
        <f>AVERAGE(AI19:AM19)</f>
        <v>1.25</v>
      </c>
      <c r="AP19" s="662"/>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ht="21.75" thickBot="1" x14ac:dyDescent="0.2">
      <c r="A20" s="32">
        <v>0.69444444444444597</v>
      </c>
      <c r="B20" s="8"/>
      <c r="C20" s="8"/>
      <c r="D20" s="8">
        <v>1</v>
      </c>
      <c r="E20" s="8">
        <v>0</v>
      </c>
      <c r="F20" s="8">
        <v>2</v>
      </c>
      <c r="G20" s="8">
        <v>1</v>
      </c>
      <c r="H20" s="8">
        <v>1</v>
      </c>
      <c r="I20" s="8"/>
      <c r="J20" s="8"/>
      <c r="K20" s="8">
        <v>1</v>
      </c>
      <c r="L20" s="8">
        <v>1</v>
      </c>
      <c r="M20" s="8">
        <v>2</v>
      </c>
      <c r="N20" s="8">
        <v>1</v>
      </c>
      <c r="O20" s="8">
        <v>0</v>
      </c>
      <c r="P20" s="8"/>
      <c r="Q20" s="8"/>
      <c r="R20" s="8">
        <v>1</v>
      </c>
      <c r="S20" s="8">
        <v>0</v>
      </c>
      <c r="T20" s="8">
        <v>2</v>
      </c>
      <c r="U20" s="8">
        <v>2</v>
      </c>
      <c r="V20" s="8">
        <v>2</v>
      </c>
      <c r="W20" s="8"/>
      <c r="X20" s="8"/>
      <c r="Y20" s="8">
        <v>1</v>
      </c>
      <c r="Z20" s="8">
        <v>1</v>
      </c>
      <c r="AA20" s="8">
        <v>1</v>
      </c>
      <c r="AB20" s="8">
        <v>0</v>
      </c>
      <c r="AC20" s="8">
        <v>0</v>
      </c>
      <c r="AD20" s="19">
        <f t="shared" si="6"/>
        <v>1</v>
      </c>
      <c r="AE20" s="692"/>
      <c r="AF20" s="646"/>
      <c r="AG20" s="4"/>
      <c r="AH20" s="44">
        <v>0.69444444444444597</v>
      </c>
      <c r="AI20" s="45">
        <f t="shared" si="11"/>
        <v>1</v>
      </c>
      <c r="AJ20" s="46">
        <f t="shared" si="7"/>
        <v>0.5</v>
      </c>
      <c r="AK20" s="46">
        <f t="shared" si="8"/>
        <v>1.75</v>
      </c>
      <c r="AL20" s="46">
        <f t="shared" si="9"/>
        <v>1</v>
      </c>
      <c r="AM20" s="46">
        <f t="shared" si="10"/>
        <v>0.75</v>
      </c>
      <c r="AN20" s="91"/>
      <c r="AO20" s="67">
        <f t="shared" ref="AO20:AO31" si="12">AVERAGE(AI20:AM20)</f>
        <v>1</v>
      </c>
      <c r="AP20" s="663"/>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ht="21" x14ac:dyDescent="0.15">
      <c r="A21" s="33">
        <v>0.70833333333333504</v>
      </c>
      <c r="B21" s="7"/>
      <c r="C21" s="7"/>
      <c r="D21" s="7">
        <v>2</v>
      </c>
      <c r="E21" s="7">
        <v>2</v>
      </c>
      <c r="F21" s="7">
        <v>1</v>
      </c>
      <c r="G21" s="7">
        <v>1</v>
      </c>
      <c r="H21" s="7">
        <v>1</v>
      </c>
      <c r="I21" s="7"/>
      <c r="J21" s="7"/>
      <c r="K21" s="7">
        <v>1</v>
      </c>
      <c r="L21" s="7">
        <v>2</v>
      </c>
      <c r="M21" s="7">
        <v>1</v>
      </c>
      <c r="N21" s="7">
        <v>0</v>
      </c>
      <c r="O21" s="7">
        <v>2</v>
      </c>
      <c r="P21" s="7"/>
      <c r="Q21" s="7"/>
      <c r="R21" s="7">
        <v>2</v>
      </c>
      <c r="S21" s="7">
        <v>1</v>
      </c>
      <c r="T21" s="7">
        <v>1</v>
      </c>
      <c r="U21" s="7">
        <v>2</v>
      </c>
      <c r="V21" s="7">
        <v>1</v>
      </c>
      <c r="W21" s="7"/>
      <c r="X21" s="7"/>
      <c r="Y21" s="7">
        <v>2</v>
      </c>
      <c r="Z21" s="7">
        <v>1</v>
      </c>
      <c r="AA21" s="7">
        <v>2</v>
      </c>
      <c r="AB21" s="7">
        <v>2</v>
      </c>
      <c r="AC21" s="7">
        <v>1</v>
      </c>
      <c r="AD21" s="20">
        <f t="shared" si="6"/>
        <v>1.4</v>
      </c>
      <c r="AE21" s="690">
        <f>AVERAGE(AD21:AD23)*3</f>
        <v>4.9000000000000004</v>
      </c>
      <c r="AF21" s="644">
        <v>4.5</v>
      </c>
      <c r="AG21" s="4"/>
      <c r="AH21" s="47">
        <v>0.70833333333333504</v>
      </c>
      <c r="AI21" s="48">
        <f t="shared" si="11"/>
        <v>1.75</v>
      </c>
      <c r="AJ21" s="49">
        <f t="shared" si="7"/>
        <v>1.5</v>
      </c>
      <c r="AK21" s="49">
        <f t="shared" si="8"/>
        <v>1.25</v>
      </c>
      <c r="AL21" s="49">
        <f t="shared" si="9"/>
        <v>1.25</v>
      </c>
      <c r="AM21" s="49">
        <f t="shared" si="10"/>
        <v>1.25</v>
      </c>
      <c r="AN21" s="92"/>
      <c r="AO21" s="65">
        <f t="shared" si="12"/>
        <v>1.4</v>
      </c>
      <c r="AP21" s="656">
        <f>SUM(AO21:AO23)</f>
        <v>4.9000000000000004</v>
      </c>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ht="21" x14ac:dyDescent="0.15">
      <c r="A22" s="30">
        <v>0.72222222222222399</v>
      </c>
      <c r="B22" s="9"/>
      <c r="C22" s="9"/>
      <c r="D22" s="9">
        <v>3</v>
      </c>
      <c r="E22" s="9">
        <v>3</v>
      </c>
      <c r="F22" s="9">
        <v>0</v>
      </c>
      <c r="G22" s="9">
        <v>2</v>
      </c>
      <c r="H22" s="9">
        <v>3</v>
      </c>
      <c r="I22" s="9"/>
      <c r="J22" s="9"/>
      <c r="K22" s="9">
        <v>3</v>
      </c>
      <c r="L22" s="9">
        <v>2</v>
      </c>
      <c r="M22" s="9">
        <v>2</v>
      </c>
      <c r="N22" s="9">
        <v>2</v>
      </c>
      <c r="O22" s="9">
        <v>2</v>
      </c>
      <c r="P22" s="9"/>
      <c r="Q22" s="9"/>
      <c r="R22" s="9">
        <v>2</v>
      </c>
      <c r="S22" s="9">
        <v>1</v>
      </c>
      <c r="T22" s="9">
        <v>2</v>
      </c>
      <c r="U22" s="9">
        <v>2</v>
      </c>
      <c r="V22" s="9">
        <v>1</v>
      </c>
      <c r="W22" s="9"/>
      <c r="X22" s="9"/>
      <c r="Y22" s="9">
        <v>2</v>
      </c>
      <c r="Z22" s="9">
        <v>2</v>
      </c>
      <c r="AA22" s="9">
        <v>0</v>
      </c>
      <c r="AB22" s="9">
        <v>2</v>
      </c>
      <c r="AC22" s="9">
        <v>2</v>
      </c>
      <c r="AD22" s="16">
        <f t="shared" si="6"/>
        <v>1.9</v>
      </c>
      <c r="AE22" s="691"/>
      <c r="AF22" s="645"/>
      <c r="AG22" s="4"/>
      <c r="AH22" s="41">
        <v>0.72222222222222399</v>
      </c>
      <c r="AI22" s="42">
        <f t="shared" si="11"/>
        <v>2.5</v>
      </c>
      <c r="AJ22" s="43">
        <f t="shared" si="7"/>
        <v>2</v>
      </c>
      <c r="AK22" s="43">
        <f t="shared" si="8"/>
        <v>1</v>
      </c>
      <c r="AL22" s="43">
        <f t="shared" si="9"/>
        <v>2</v>
      </c>
      <c r="AM22" s="43">
        <f t="shared" si="10"/>
        <v>2</v>
      </c>
      <c r="AN22" s="90"/>
      <c r="AO22" s="66">
        <f t="shared" si="12"/>
        <v>1.9</v>
      </c>
      <c r="AP22" s="657"/>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ht="21.75" thickBot="1" x14ac:dyDescent="0.2">
      <c r="A23" s="32">
        <v>0.73611111111111305</v>
      </c>
      <c r="B23" s="8"/>
      <c r="C23" s="8"/>
      <c r="D23" s="8">
        <v>2</v>
      </c>
      <c r="E23" s="8">
        <v>1</v>
      </c>
      <c r="F23" s="8">
        <v>1</v>
      </c>
      <c r="G23" s="8">
        <v>1</v>
      </c>
      <c r="H23" s="8">
        <v>1</v>
      </c>
      <c r="I23" s="8"/>
      <c r="J23" s="8"/>
      <c r="K23" s="8">
        <v>2</v>
      </c>
      <c r="L23" s="8">
        <v>2</v>
      </c>
      <c r="M23" s="8">
        <v>1</v>
      </c>
      <c r="N23" s="8">
        <v>0</v>
      </c>
      <c r="O23" s="8">
        <v>2</v>
      </c>
      <c r="P23" s="8"/>
      <c r="Q23" s="8"/>
      <c r="R23" s="8">
        <v>2</v>
      </c>
      <c r="S23" s="8">
        <v>2</v>
      </c>
      <c r="T23" s="8">
        <v>2</v>
      </c>
      <c r="U23" s="8">
        <v>1</v>
      </c>
      <c r="V23" s="8">
        <v>2</v>
      </c>
      <c r="W23" s="8"/>
      <c r="X23" s="8"/>
      <c r="Y23" s="8">
        <v>2</v>
      </c>
      <c r="Z23" s="8">
        <v>2</v>
      </c>
      <c r="AA23" s="8">
        <v>2</v>
      </c>
      <c r="AB23" s="8">
        <v>2</v>
      </c>
      <c r="AC23" s="8">
        <v>2</v>
      </c>
      <c r="AD23" s="17">
        <f t="shared" si="6"/>
        <v>1.6</v>
      </c>
      <c r="AE23" s="692"/>
      <c r="AF23" s="646"/>
      <c r="AG23" s="4"/>
      <c r="AH23" s="44">
        <v>0.73611111111111305</v>
      </c>
      <c r="AI23" s="45">
        <f t="shared" si="11"/>
        <v>2</v>
      </c>
      <c r="AJ23" s="46">
        <f t="shared" si="7"/>
        <v>1.75</v>
      </c>
      <c r="AK23" s="46">
        <f t="shared" si="8"/>
        <v>1.5</v>
      </c>
      <c r="AL23" s="46">
        <f t="shared" si="9"/>
        <v>1</v>
      </c>
      <c r="AM23" s="46">
        <f t="shared" si="10"/>
        <v>1.75</v>
      </c>
      <c r="AN23" s="91"/>
      <c r="AO23" s="67">
        <f t="shared" si="12"/>
        <v>1.6</v>
      </c>
      <c r="AP23" s="658"/>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ht="21" x14ac:dyDescent="0.15">
      <c r="A24" s="33">
        <v>0.750000000000002</v>
      </c>
      <c r="B24" s="7"/>
      <c r="C24" s="7"/>
      <c r="D24" s="7">
        <v>2</v>
      </c>
      <c r="E24" s="7">
        <v>0</v>
      </c>
      <c r="F24" s="7">
        <v>1</v>
      </c>
      <c r="G24" s="7">
        <v>2</v>
      </c>
      <c r="H24" s="7">
        <v>1</v>
      </c>
      <c r="I24" s="7"/>
      <c r="J24" s="7"/>
      <c r="K24" s="7">
        <v>2</v>
      </c>
      <c r="L24" s="7">
        <v>2</v>
      </c>
      <c r="M24" s="7">
        <v>1</v>
      </c>
      <c r="N24" s="7">
        <v>2</v>
      </c>
      <c r="O24" s="7">
        <v>2</v>
      </c>
      <c r="P24" s="7"/>
      <c r="Q24" s="7"/>
      <c r="R24" s="7">
        <v>1</v>
      </c>
      <c r="S24" s="7">
        <v>1</v>
      </c>
      <c r="T24" s="7">
        <v>1</v>
      </c>
      <c r="U24" s="7">
        <v>3</v>
      </c>
      <c r="V24" s="7">
        <v>2</v>
      </c>
      <c r="W24" s="7"/>
      <c r="X24" s="7"/>
      <c r="Y24" s="7">
        <v>2</v>
      </c>
      <c r="Z24" s="7">
        <v>2</v>
      </c>
      <c r="AA24" s="7">
        <v>1</v>
      </c>
      <c r="AB24" s="7">
        <v>2</v>
      </c>
      <c r="AC24" s="7">
        <v>1</v>
      </c>
      <c r="AD24" s="18">
        <f t="shared" si="6"/>
        <v>1.55</v>
      </c>
      <c r="AE24" s="690">
        <f>AVERAGE(AD24:AD26)*3</f>
        <v>4.5999999999999996</v>
      </c>
      <c r="AF24" s="644">
        <v>5.5</v>
      </c>
      <c r="AG24" s="4"/>
      <c r="AH24" s="47">
        <v>0.750000000000002</v>
      </c>
      <c r="AI24" s="48">
        <f t="shared" si="11"/>
        <v>1.75</v>
      </c>
      <c r="AJ24" s="49">
        <f t="shared" si="7"/>
        <v>1.25</v>
      </c>
      <c r="AK24" s="49">
        <f t="shared" si="8"/>
        <v>1</v>
      </c>
      <c r="AL24" s="49">
        <f t="shared" si="9"/>
        <v>2.25</v>
      </c>
      <c r="AM24" s="49">
        <f t="shared" si="10"/>
        <v>1.5</v>
      </c>
      <c r="AN24" s="92"/>
      <c r="AO24" s="65">
        <f t="shared" si="12"/>
        <v>1.55</v>
      </c>
      <c r="AP24" s="656">
        <f>SUM(AO24:AO26)</f>
        <v>4.5999999999999996</v>
      </c>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ht="21" x14ac:dyDescent="0.15">
      <c r="A25" s="30">
        <v>0.76388888888888995</v>
      </c>
      <c r="B25" s="9"/>
      <c r="C25" s="9"/>
      <c r="D25" s="9">
        <v>2</v>
      </c>
      <c r="E25" s="9">
        <v>0</v>
      </c>
      <c r="F25" s="9">
        <v>0</v>
      </c>
      <c r="G25" s="9">
        <v>2</v>
      </c>
      <c r="H25" s="9">
        <v>1</v>
      </c>
      <c r="I25" s="9"/>
      <c r="J25" s="9"/>
      <c r="K25" s="9">
        <v>1</v>
      </c>
      <c r="L25" s="9">
        <v>1</v>
      </c>
      <c r="M25" s="9">
        <v>1</v>
      </c>
      <c r="N25" s="9">
        <v>2</v>
      </c>
      <c r="O25" s="9">
        <v>2</v>
      </c>
      <c r="P25" s="9"/>
      <c r="Q25" s="9"/>
      <c r="R25" s="9">
        <v>2</v>
      </c>
      <c r="S25" s="9">
        <v>0</v>
      </c>
      <c r="T25" s="9">
        <v>1</v>
      </c>
      <c r="U25" s="9">
        <v>2</v>
      </c>
      <c r="V25" s="9">
        <v>2</v>
      </c>
      <c r="W25" s="9"/>
      <c r="X25" s="9"/>
      <c r="Y25" s="9">
        <v>1</v>
      </c>
      <c r="Z25" s="9">
        <v>0</v>
      </c>
      <c r="AA25" s="9">
        <v>2</v>
      </c>
      <c r="AB25" s="9">
        <v>1</v>
      </c>
      <c r="AC25" s="9">
        <v>2</v>
      </c>
      <c r="AD25" s="16">
        <f t="shared" si="6"/>
        <v>1.25</v>
      </c>
      <c r="AE25" s="691"/>
      <c r="AF25" s="645"/>
      <c r="AG25" s="4"/>
      <c r="AH25" s="41">
        <v>0.76388888888888995</v>
      </c>
      <c r="AI25" s="42">
        <f t="shared" si="11"/>
        <v>1.5</v>
      </c>
      <c r="AJ25" s="43">
        <f t="shared" si="7"/>
        <v>0.25</v>
      </c>
      <c r="AK25" s="43">
        <f t="shared" si="8"/>
        <v>1</v>
      </c>
      <c r="AL25" s="43">
        <f t="shared" si="9"/>
        <v>1.75</v>
      </c>
      <c r="AM25" s="43">
        <f t="shared" si="10"/>
        <v>1.75</v>
      </c>
      <c r="AN25" s="90"/>
      <c r="AO25" s="66">
        <f t="shared" si="12"/>
        <v>1.25</v>
      </c>
      <c r="AP25" s="657"/>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ht="21.75" thickBot="1" x14ac:dyDescent="0.2">
      <c r="A26" s="32">
        <v>0.77777777777777901</v>
      </c>
      <c r="B26" s="8"/>
      <c r="C26" s="8"/>
      <c r="D26" s="8">
        <v>1</v>
      </c>
      <c r="E26" s="8">
        <v>1</v>
      </c>
      <c r="F26" s="8">
        <v>2</v>
      </c>
      <c r="G26" s="8">
        <v>3</v>
      </c>
      <c r="H26" s="8">
        <v>1</v>
      </c>
      <c r="I26" s="8"/>
      <c r="J26" s="8"/>
      <c r="K26" s="8">
        <v>2</v>
      </c>
      <c r="L26" s="8">
        <v>1</v>
      </c>
      <c r="M26" s="8">
        <v>1</v>
      </c>
      <c r="N26" s="8">
        <v>2</v>
      </c>
      <c r="O26" s="8">
        <v>3</v>
      </c>
      <c r="P26" s="8"/>
      <c r="Q26" s="8"/>
      <c r="R26" s="8">
        <v>1</v>
      </c>
      <c r="S26" s="8">
        <v>2</v>
      </c>
      <c r="T26" s="8">
        <v>3</v>
      </c>
      <c r="U26" s="8">
        <v>1</v>
      </c>
      <c r="V26" s="8">
        <v>3</v>
      </c>
      <c r="W26" s="8"/>
      <c r="X26" s="8"/>
      <c r="Y26" s="8">
        <v>0</v>
      </c>
      <c r="Z26" s="8">
        <v>2</v>
      </c>
      <c r="AA26" s="8">
        <v>2</v>
      </c>
      <c r="AB26" s="8">
        <v>2</v>
      </c>
      <c r="AC26" s="8">
        <v>3</v>
      </c>
      <c r="AD26" s="17">
        <f t="shared" si="6"/>
        <v>1.8</v>
      </c>
      <c r="AE26" s="692"/>
      <c r="AF26" s="646"/>
      <c r="AG26" s="4"/>
      <c r="AH26" s="50">
        <v>0.77777777777777901</v>
      </c>
      <c r="AI26" s="51">
        <f t="shared" si="11"/>
        <v>1</v>
      </c>
      <c r="AJ26" s="52">
        <f t="shared" si="7"/>
        <v>1.5</v>
      </c>
      <c r="AK26" s="52">
        <f t="shared" si="8"/>
        <v>2</v>
      </c>
      <c r="AL26" s="52">
        <f t="shared" si="9"/>
        <v>2</v>
      </c>
      <c r="AM26" s="52">
        <f t="shared" si="10"/>
        <v>2.5</v>
      </c>
      <c r="AN26" s="96"/>
      <c r="AO26" s="67">
        <f t="shared" si="12"/>
        <v>1.8</v>
      </c>
      <c r="AP26" s="658"/>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ht="21" x14ac:dyDescent="0.15">
      <c r="A27" s="33">
        <v>0.79166666666666796</v>
      </c>
      <c r="B27" s="7"/>
      <c r="C27" s="7"/>
      <c r="D27" s="7">
        <v>2</v>
      </c>
      <c r="E27" s="7">
        <v>0</v>
      </c>
      <c r="F27" s="7">
        <v>2</v>
      </c>
      <c r="G27" s="7">
        <v>2</v>
      </c>
      <c r="H27" s="7">
        <v>2</v>
      </c>
      <c r="I27" s="7"/>
      <c r="J27" s="7"/>
      <c r="K27" s="7">
        <v>2</v>
      </c>
      <c r="L27" s="7">
        <v>1</v>
      </c>
      <c r="M27" s="7">
        <v>2</v>
      </c>
      <c r="N27" s="7">
        <v>1</v>
      </c>
      <c r="O27" s="7">
        <v>2</v>
      </c>
      <c r="P27" s="7"/>
      <c r="Q27" s="7"/>
      <c r="R27" s="7">
        <v>2</v>
      </c>
      <c r="S27" s="7">
        <v>1</v>
      </c>
      <c r="T27" s="7">
        <v>2</v>
      </c>
      <c r="U27" s="7">
        <v>2</v>
      </c>
      <c r="V27" s="7">
        <v>1</v>
      </c>
      <c r="W27" s="7"/>
      <c r="X27" s="7"/>
      <c r="Y27" s="7">
        <v>2</v>
      </c>
      <c r="Z27" s="7">
        <v>2</v>
      </c>
      <c r="AA27" s="7">
        <v>2</v>
      </c>
      <c r="AB27" s="7">
        <v>2</v>
      </c>
      <c r="AC27" s="7">
        <v>2</v>
      </c>
      <c r="AD27" s="18">
        <f t="shared" si="6"/>
        <v>1.7</v>
      </c>
      <c r="AE27" s="690">
        <f>AVERAGE(AD27:AD29)*3</f>
        <v>4.9000000000000004</v>
      </c>
      <c r="AF27" s="644">
        <v>5.5</v>
      </c>
      <c r="AG27" s="4"/>
      <c r="AH27" s="38">
        <v>0.79166666666666796</v>
      </c>
      <c r="AI27" s="39">
        <f t="shared" si="11"/>
        <v>2</v>
      </c>
      <c r="AJ27" s="40">
        <f t="shared" si="7"/>
        <v>1</v>
      </c>
      <c r="AK27" s="40">
        <f t="shared" si="8"/>
        <v>2</v>
      </c>
      <c r="AL27" s="40">
        <f t="shared" si="9"/>
        <v>1.75</v>
      </c>
      <c r="AM27" s="40">
        <f t="shared" si="10"/>
        <v>1.75</v>
      </c>
      <c r="AN27" s="53"/>
      <c r="AO27" s="64">
        <f t="shared" si="12"/>
        <v>1.7</v>
      </c>
      <c r="AP27" s="669">
        <f>SUM(AO27:AO29)</f>
        <v>4.9000000000000004</v>
      </c>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ht="21" x14ac:dyDescent="0.15">
      <c r="A28" s="30">
        <v>0.80555555555555702</v>
      </c>
      <c r="B28" s="9"/>
      <c r="C28" s="9"/>
      <c r="D28" s="9">
        <v>2</v>
      </c>
      <c r="E28" s="9">
        <v>2</v>
      </c>
      <c r="F28" s="9">
        <v>0</v>
      </c>
      <c r="G28" s="9">
        <v>3</v>
      </c>
      <c r="H28" s="9">
        <v>0</v>
      </c>
      <c r="I28" s="9"/>
      <c r="J28" s="9"/>
      <c r="K28" s="9">
        <v>2</v>
      </c>
      <c r="L28" s="9">
        <v>3</v>
      </c>
      <c r="M28" s="9">
        <v>2</v>
      </c>
      <c r="N28" s="9">
        <v>0</v>
      </c>
      <c r="O28" s="9">
        <v>2</v>
      </c>
      <c r="P28" s="9"/>
      <c r="Q28" s="9"/>
      <c r="R28" s="9">
        <v>2</v>
      </c>
      <c r="S28" s="9">
        <v>2</v>
      </c>
      <c r="T28" s="9">
        <v>2</v>
      </c>
      <c r="U28" s="9">
        <v>2</v>
      </c>
      <c r="V28" s="9">
        <v>2</v>
      </c>
      <c r="W28" s="9"/>
      <c r="X28" s="9"/>
      <c r="Y28" s="9">
        <v>3</v>
      </c>
      <c r="Z28" s="9">
        <v>2</v>
      </c>
      <c r="AA28" s="9">
        <v>1</v>
      </c>
      <c r="AB28" s="9">
        <v>2</v>
      </c>
      <c r="AC28" s="9">
        <v>0</v>
      </c>
      <c r="AD28" s="16">
        <f t="shared" si="6"/>
        <v>1.7</v>
      </c>
      <c r="AE28" s="691"/>
      <c r="AF28" s="645"/>
      <c r="AG28" s="4"/>
      <c r="AH28" s="41">
        <v>0.80555555555555702</v>
      </c>
      <c r="AI28" s="42">
        <f t="shared" si="11"/>
        <v>2.25</v>
      </c>
      <c r="AJ28" s="43">
        <f t="shared" si="7"/>
        <v>2.25</v>
      </c>
      <c r="AK28" s="43">
        <f t="shared" si="8"/>
        <v>1.25</v>
      </c>
      <c r="AL28" s="43">
        <f t="shared" si="9"/>
        <v>1.75</v>
      </c>
      <c r="AM28" s="43">
        <f t="shared" si="10"/>
        <v>1</v>
      </c>
      <c r="AN28" s="54"/>
      <c r="AO28" s="64">
        <f t="shared" si="12"/>
        <v>1.7</v>
      </c>
      <c r="AP28" s="662"/>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ht="21.75" thickBot="1" x14ac:dyDescent="0.2">
      <c r="A29" s="30">
        <v>0.81944444444444597</v>
      </c>
      <c r="B29" s="12"/>
      <c r="C29" s="12"/>
      <c r="D29" s="12">
        <v>2</v>
      </c>
      <c r="E29" s="12">
        <v>2</v>
      </c>
      <c r="F29" s="12">
        <v>0</v>
      </c>
      <c r="G29" s="12">
        <v>1</v>
      </c>
      <c r="H29" s="12">
        <v>2</v>
      </c>
      <c r="I29" s="12"/>
      <c r="J29" s="12"/>
      <c r="K29" s="12">
        <v>2</v>
      </c>
      <c r="L29" s="12">
        <v>0</v>
      </c>
      <c r="M29" s="12">
        <v>1</v>
      </c>
      <c r="N29" s="12">
        <v>1</v>
      </c>
      <c r="O29" s="12">
        <v>3</v>
      </c>
      <c r="P29" s="12"/>
      <c r="Q29" s="12"/>
      <c r="R29" s="12">
        <v>2</v>
      </c>
      <c r="S29" s="12">
        <v>1</v>
      </c>
      <c r="T29" s="12">
        <v>2</v>
      </c>
      <c r="U29" s="12">
        <v>1</v>
      </c>
      <c r="V29" s="12">
        <v>1</v>
      </c>
      <c r="W29" s="12"/>
      <c r="X29" s="12"/>
      <c r="Y29" s="12">
        <v>2</v>
      </c>
      <c r="Z29" s="12">
        <v>2</v>
      </c>
      <c r="AA29" s="12">
        <v>1</v>
      </c>
      <c r="AB29" s="12">
        <v>2</v>
      </c>
      <c r="AC29" s="12">
        <v>2</v>
      </c>
      <c r="AD29" s="17">
        <f t="shared" si="6"/>
        <v>1.5</v>
      </c>
      <c r="AE29" s="692"/>
      <c r="AF29" s="646"/>
      <c r="AG29" s="4"/>
      <c r="AH29" s="44">
        <v>0.81944444444444597</v>
      </c>
      <c r="AI29" s="45">
        <f t="shared" si="11"/>
        <v>2</v>
      </c>
      <c r="AJ29" s="46">
        <f t="shared" si="7"/>
        <v>1.25</v>
      </c>
      <c r="AK29" s="46">
        <f t="shared" si="8"/>
        <v>1</v>
      </c>
      <c r="AL29" s="46">
        <f t="shared" si="9"/>
        <v>1.25</v>
      </c>
      <c r="AM29" s="46">
        <f t="shared" si="10"/>
        <v>2</v>
      </c>
      <c r="AN29" s="55"/>
      <c r="AO29" s="125">
        <f t="shared" si="12"/>
        <v>1.5</v>
      </c>
      <c r="AP29" s="662"/>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ht="21" x14ac:dyDescent="0.15">
      <c r="A30" s="123" t="s">
        <v>27</v>
      </c>
      <c r="B30" s="1">
        <f>SUM(B5:B16)</f>
        <v>16</v>
      </c>
      <c r="C30" s="1"/>
      <c r="D30" s="1">
        <f t="shared" ref="D30:I30" si="13">SUM(D5:D16)</f>
        <v>16</v>
      </c>
      <c r="E30" s="279">
        <f t="shared" si="13"/>
        <v>9</v>
      </c>
      <c r="F30" s="1">
        <f t="shared" si="13"/>
        <v>17</v>
      </c>
      <c r="G30" s="279">
        <f t="shared" si="13"/>
        <v>11</v>
      </c>
      <c r="H30" s="279">
        <f t="shared" si="13"/>
        <v>13</v>
      </c>
      <c r="I30" s="279">
        <f t="shared" si="13"/>
        <v>15</v>
      </c>
      <c r="J30" s="1"/>
      <c r="K30" s="1">
        <f t="shared" ref="K30:P30" si="14">SUM(K5:K16)</f>
        <v>17</v>
      </c>
      <c r="L30" s="1">
        <f t="shared" si="14"/>
        <v>18</v>
      </c>
      <c r="M30" s="1">
        <f t="shared" si="14"/>
        <v>19</v>
      </c>
      <c r="N30" s="279">
        <f t="shared" si="14"/>
        <v>12</v>
      </c>
      <c r="O30" s="1">
        <f t="shared" si="14"/>
        <v>19</v>
      </c>
      <c r="P30" s="1">
        <f t="shared" si="14"/>
        <v>24</v>
      </c>
      <c r="Q30" s="1"/>
      <c r="R30" s="1">
        <f t="shared" ref="R30:W30" si="15">SUM(R5:R16)</f>
        <v>15</v>
      </c>
      <c r="S30" s="279">
        <f t="shared" si="15"/>
        <v>12</v>
      </c>
      <c r="T30" s="279">
        <f t="shared" si="15"/>
        <v>14</v>
      </c>
      <c r="U30" s="279">
        <f t="shared" si="15"/>
        <v>14</v>
      </c>
      <c r="V30" s="247">
        <f t="shared" si="15"/>
        <v>22</v>
      </c>
      <c r="W30" s="1">
        <f t="shared" si="15"/>
        <v>23</v>
      </c>
      <c r="X30" s="1"/>
      <c r="Y30" s="247">
        <f>SUM(Y5:Y16)</f>
        <v>25</v>
      </c>
      <c r="Z30" s="279">
        <f>SUM(Z5:Z16)</f>
        <v>10</v>
      </c>
      <c r="AA30" s="279">
        <f>SUM(AA5:AA16)</f>
        <v>12</v>
      </c>
      <c r="AB30" s="1">
        <f>SUM(AB5:AB16)</f>
        <v>16</v>
      </c>
      <c r="AC30" s="1">
        <f>SUM(AC5:AC16)</f>
        <v>17</v>
      </c>
      <c r="AD30" s="21">
        <f>AVERAGE(B30:AC30)</f>
        <v>16.083333333333332</v>
      </c>
      <c r="AE30" s="690"/>
      <c r="AF30" s="112">
        <f>SUM(AF5:AF16)</f>
        <v>19.5</v>
      </c>
      <c r="AG30" s="4"/>
      <c r="AH30" s="123" t="s">
        <v>27</v>
      </c>
      <c r="AI30" s="118">
        <f>SUM(AI5:AI16)</f>
        <v>18.25</v>
      </c>
      <c r="AJ30" s="118">
        <f>SUM(AJ5:AJ16)</f>
        <v>12.25</v>
      </c>
      <c r="AK30" s="118">
        <f>SUM(AK5:AK16)</f>
        <v>15.5</v>
      </c>
      <c r="AL30" s="118">
        <f>SUM(AL5:AL16)</f>
        <v>13.25</v>
      </c>
      <c r="AM30" s="118">
        <f>SUM(AM5:AM16)</f>
        <v>17.75</v>
      </c>
      <c r="AN30" s="119">
        <f>SUM(AN5:AN29)</f>
        <v>19.5</v>
      </c>
      <c r="AO30" s="65">
        <f t="shared" si="12"/>
        <v>15.4</v>
      </c>
      <c r="AP30" s="669"/>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ht="21.75" thickBot="1" x14ac:dyDescent="0.2">
      <c r="A31" s="137" t="s">
        <v>28</v>
      </c>
      <c r="B31" s="2"/>
      <c r="C31" s="2"/>
      <c r="D31" s="246">
        <f>SUM(D18:D29)</f>
        <v>23</v>
      </c>
      <c r="E31" s="280">
        <f>SUM(E18:E29)</f>
        <v>13</v>
      </c>
      <c r="F31" s="280">
        <f>SUM(F18:F29)</f>
        <v>13</v>
      </c>
      <c r="G31" s="246">
        <f>SUM(G18:G29)</f>
        <v>23</v>
      </c>
      <c r="H31" s="2">
        <f>SUM(H18:H29)</f>
        <v>17</v>
      </c>
      <c r="I31" s="2"/>
      <c r="J31" s="2"/>
      <c r="K31" s="246">
        <f>SUM(K18:K29)</f>
        <v>22</v>
      </c>
      <c r="L31" s="246">
        <f>SUM(L18:L29)</f>
        <v>20</v>
      </c>
      <c r="M31" s="2">
        <f>SUM(M18:M29)</f>
        <v>17</v>
      </c>
      <c r="N31" s="280">
        <f>SUM(N18:N29)</f>
        <v>13</v>
      </c>
      <c r="O31" s="246">
        <f>SUM(O18:O29)</f>
        <v>25</v>
      </c>
      <c r="P31" s="2"/>
      <c r="Q31" s="2"/>
      <c r="R31" s="246">
        <f>SUM(R18:R29)</f>
        <v>20</v>
      </c>
      <c r="S31" s="280">
        <f>SUM(S18:S29)</f>
        <v>12</v>
      </c>
      <c r="T31" s="246">
        <f>SUM(T18:T29)</f>
        <v>22</v>
      </c>
      <c r="U31" s="246">
        <f>SUM(U18:U29)</f>
        <v>23</v>
      </c>
      <c r="V31" s="2">
        <f>SUM(V18:V29)</f>
        <v>18</v>
      </c>
      <c r="W31" s="2"/>
      <c r="X31" s="2"/>
      <c r="Y31" s="246">
        <f>SUM(Y18:Y29)</f>
        <v>21</v>
      </c>
      <c r="Z31" s="2">
        <f>SUM(Z18:Z29)</f>
        <v>19</v>
      </c>
      <c r="AA31" s="2">
        <f>SUM(AA18:AA29)</f>
        <v>15</v>
      </c>
      <c r="AB31" s="2">
        <f>SUM(AB18:AB29)</f>
        <v>19</v>
      </c>
      <c r="AC31" s="2">
        <f>SUM(AC18:AC29)</f>
        <v>16</v>
      </c>
      <c r="AD31" s="22">
        <f>AVERAGE(B31:AC31)</f>
        <v>18.55</v>
      </c>
      <c r="AE31" s="691"/>
      <c r="AF31" s="23">
        <f>SUM(AF18:AF29)</f>
        <v>20.5</v>
      </c>
      <c r="AG31" s="4"/>
      <c r="AH31" s="126" t="s">
        <v>28</v>
      </c>
      <c r="AI31" s="127">
        <f>SUM(AI18:AI29)</f>
        <v>21.5</v>
      </c>
      <c r="AJ31" s="127">
        <f>SUM(AJ18:AJ29)</f>
        <v>16</v>
      </c>
      <c r="AK31" s="127">
        <f>SUM(AK18:AK29)</f>
        <v>16.75</v>
      </c>
      <c r="AL31" s="127">
        <f>SUM(AL18:AL29)</f>
        <v>19.5</v>
      </c>
      <c r="AM31" s="127">
        <f>SUM(AM18:AM29)</f>
        <v>19</v>
      </c>
      <c r="AN31" s="128"/>
      <c r="AO31" s="85">
        <f t="shared" si="12"/>
        <v>18.55</v>
      </c>
      <c r="AP31" s="662"/>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row>
    <row r="32" spans="1:253" ht="21.75" thickBot="1" x14ac:dyDescent="0.2">
      <c r="A32" s="138" t="s">
        <v>40</v>
      </c>
      <c r="B32" s="3">
        <f>SUM(B30:B31)</f>
        <v>16</v>
      </c>
      <c r="C32" s="3"/>
      <c r="D32" s="3">
        <f t="shared" ref="D32:I32" si="16">SUM(D30:D31)</f>
        <v>39</v>
      </c>
      <c r="E32" s="281">
        <f t="shared" si="16"/>
        <v>22</v>
      </c>
      <c r="F32" s="3">
        <f t="shared" si="16"/>
        <v>30</v>
      </c>
      <c r="G32" s="3">
        <f t="shared" si="16"/>
        <v>34</v>
      </c>
      <c r="H32" s="3">
        <f t="shared" si="16"/>
        <v>30</v>
      </c>
      <c r="I32" s="281">
        <f t="shared" si="16"/>
        <v>15</v>
      </c>
      <c r="J32" s="3"/>
      <c r="K32" s="3">
        <f t="shared" ref="K32:P32" si="17">SUM(K30:K31)</f>
        <v>39</v>
      </c>
      <c r="L32" s="3">
        <f t="shared" si="17"/>
        <v>38</v>
      </c>
      <c r="M32" s="3">
        <f t="shared" si="17"/>
        <v>36</v>
      </c>
      <c r="N32" s="281">
        <f t="shared" si="17"/>
        <v>25</v>
      </c>
      <c r="O32" s="248">
        <f t="shared" si="17"/>
        <v>44</v>
      </c>
      <c r="P32" s="3">
        <f t="shared" si="17"/>
        <v>24</v>
      </c>
      <c r="Q32" s="3"/>
      <c r="R32" s="3">
        <f t="shared" ref="R32:W32" si="18">SUM(R30:R31)</f>
        <v>35</v>
      </c>
      <c r="S32" s="3">
        <f t="shared" si="18"/>
        <v>24</v>
      </c>
      <c r="T32" s="3">
        <f t="shared" si="18"/>
        <v>36</v>
      </c>
      <c r="U32" s="3">
        <f t="shared" si="18"/>
        <v>37</v>
      </c>
      <c r="V32" s="248">
        <f t="shared" si="18"/>
        <v>40</v>
      </c>
      <c r="W32" s="3">
        <f t="shared" si="18"/>
        <v>23</v>
      </c>
      <c r="X32" s="3"/>
      <c r="Y32" s="248">
        <f>SUM(Y30:Y31)</f>
        <v>46</v>
      </c>
      <c r="Z32" s="3">
        <f>SUM(Z30:Z31)</f>
        <v>29</v>
      </c>
      <c r="AA32" s="3">
        <f>SUM(AA30:AA31)</f>
        <v>27</v>
      </c>
      <c r="AB32" s="3">
        <f>SUM(AB30:AB31)</f>
        <v>35</v>
      </c>
      <c r="AC32" s="3">
        <f>SUM(AC30:AC31)</f>
        <v>33</v>
      </c>
      <c r="AD32" s="24">
        <f>AVERAGE(B32:AC32)</f>
        <v>31.541666666666668</v>
      </c>
      <c r="AE32" s="692"/>
      <c r="AF32" s="25">
        <f>SUM(AF30:AF31)</f>
        <v>40</v>
      </c>
      <c r="AG32" s="4"/>
      <c r="AH32" s="129" t="s">
        <v>40</v>
      </c>
      <c r="AI32" s="130">
        <f t="shared" ref="AI32:AN32" si="19">SUM(AI30:AI31)</f>
        <v>39.75</v>
      </c>
      <c r="AJ32" s="130">
        <f t="shared" si="19"/>
        <v>28.25</v>
      </c>
      <c r="AK32" s="130">
        <f t="shared" si="19"/>
        <v>32.25</v>
      </c>
      <c r="AL32" s="130">
        <f t="shared" si="19"/>
        <v>32.75</v>
      </c>
      <c r="AM32" s="130">
        <f t="shared" si="19"/>
        <v>36.75</v>
      </c>
      <c r="AN32" s="131">
        <f t="shared" si="19"/>
        <v>19.5</v>
      </c>
      <c r="AO32" s="132"/>
      <c r="AP32" s="132">
        <f>AVERAGE(AI32:AN32)</f>
        <v>31.541666666666668</v>
      </c>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row>
    <row r="33" spans="1:253"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6"/>
      <c r="AE33" s="4"/>
      <c r="AF33" s="27"/>
      <c r="AG33" s="4"/>
      <c r="AH33" s="4"/>
      <c r="AI33" s="4"/>
      <c r="AJ33" s="4"/>
      <c r="AK33" s="4"/>
      <c r="AL33" s="4"/>
      <c r="AM33" s="4"/>
      <c r="AN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row>
    <row r="34" spans="1:253"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26"/>
      <c r="AE34" s="4"/>
      <c r="AF34" s="27"/>
      <c r="AG34" s="4"/>
      <c r="AH34" s="4"/>
      <c r="AI34" s="4"/>
      <c r="AJ34" s="4"/>
      <c r="AK34" s="4"/>
      <c r="AL34" s="4"/>
      <c r="AM34" s="4"/>
      <c r="AN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row>
    <row r="35" spans="1:253"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26"/>
      <c r="AE35" s="4"/>
      <c r="AF35" s="27"/>
      <c r="AG35" s="4"/>
      <c r="AH35" s="4"/>
      <c r="AI35" s="4"/>
      <c r="AJ35" s="4"/>
      <c r="AK35" s="4"/>
      <c r="AL35" s="4"/>
      <c r="AM35" s="4"/>
      <c r="AN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row>
    <row r="36" spans="1:253"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26"/>
      <c r="AE36" s="4"/>
      <c r="AF36" s="27"/>
      <c r="AG36" s="4"/>
      <c r="AH36" s="4"/>
      <c r="AI36" s="4"/>
      <c r="AJ36" s="4"/>
      <c r="AK36" s="4"/>
      <c r="AL36" s="4"/>
      <c r="AM36" s="4"/>
      <c r="AN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row>
    <row r="37" spans="1:253"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26"/>
      <c r="AE37" s="4"/>
      <c r="AF37" s="27"/>
      <c r="AG37" s="4"/>
      <c r="AH37" s="4"/>
      <c r="AI37" s="4"/>
      <c r="AJ37" s="4"/>
      <c r="AK37" s="4"/>
      <c r="AL37" s="4"/>
      <c r="AM37" s="4"/>
      <c r="AN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row>
    <row r="38" spans="1:253" ht="18.75" x14ac:dyDescent="0.15">
      <c r="AH38" s="4"/>
    </row>
  </sheetData>
  <mergeCells count="33">
    <mergeCell ref="AE30:AE32"/>
    <mergeCell ref="AP30:AP31"/>
    <mergeCell ref="AE24:AE26"/>
    <mergeCell ref="AF24:AF26"/>
    <mergeCell ref="AP24:AP26"/>
    <mergeCell ref="AE27:AE29"/>
    <mergeCell ref="AF27:AF29"/>
    <mergeCell ref="AP27:AP29"/>
    <mergeCell ref="AE18:AE20"/>
    <mergeCell ref="AF18:AF20"/>
    <mergeCell ref="AP18:AP20"/>
    <mergeCell ref="AE21:AE23"/>
    <mergeCell ref="AF21:AF23"/>
    <mergeCell ref="AP21:AP23"/>
    <mergeCell ref="AE11:AE13"/>
    <mergeCell ref="AF11:AF13"/>
    <mergeCell ref="AP11:AP13"/>
    <mergeCell ref="AE14:AE16"/>
    <mergeCell ref="AF14:AF16"/>
    <mergeCell ref="AP14:AP16"/>
    <mergeCell ref="AP3:AP4"/>
    <mergeCell ref="AE5:AE7"/>
    <mergeCell ref="AF5:AF7"/>
    <mergeCell ref="AP5:AP7"/>
    <mergeCell ref="AE8:AE10"/>
    <mergeCell ref="AF8:AF10"/>
    <mergeCell ref="AP8:AP10"/>
    <mergeCell ref="AO3:AO4"/>
    <mergeCell ref="B1:M2"/>
    <mergeCell ref="O1:R1"/>
    <mergeCell ref="S1:U1"/>
    <mergeCell ref="O2:R2"/>
    <mergeCell ref="S2:U2"/>
  </mergeCells>
  <phoneticPr fontId="23"/>
  <conditionalFormatting sqref="B5:H29">
    <cfRule type="cellIs" dxfId="1582" priority="15" stopIfTrue="1" operator="greaterThanOrEqual">
      <formula>3</formula>
    </cfRule>
    <cfRule type="cellIs" dxfId="1581" priority="16" stopIfTrue="1" operator="greaterThanOrEqual">
      <formula>2</formula>
    </cfRule>
  </conditionalFormatting>
  <conditionalFormatting sqref="B5:AC29">
    <cfRule type="expression" dxfId="1580" priority="4">
      <formula>B$4="日"</formula>
    </cfRule>
    <cfRule type="cellIs" dxfId="1579" priority="24" stopIfTrue="1" operator="greaterThanOrEqual">
      <formula>3</formula>
    </cfRule>
    <cfRule type="cellIs" dxfId="1578" priority="25" stopIfTrue="1" operator="greaterThanOrEqual">
      <formula>2</formula>
    </cfRule>
  </conditionalFormatting>
  <conditionalFormatting sqref="B18:AC29">
    <cfRule type="expression" dxfId="1577" priority="3">
      <formula>B$4="土"</formula>
    </cfRule>
  </conditionalFormatting>
  <conditionalFormatting sqref="H5:R29">
    <cfRule type="cellIs" dxfId="1576" priority="13" stopIfTrue="1" operator="greaterThanOrEqual">
      <formula>3</formula>
    </cfRule>
    <cfRule type="cellIs" dxfId="1575" priority="14" stopIfTrue="1" operator="greaterThanOrEqual">
      <formula>2</formula>
    </cfRule>
  </conditionalFormatting>
  <conditionalFormatting sqref="O5:V29">
    <cfRule type="cellIs" dxfId="1574" priority="11" stopIfTrue="1" operator="greaterThanOrEqual">
      <formula>3</formula>
    </cfRule>
    <cfRule type="cellIs" dxfId="1573" priority="12" stopIfTrue="1" operator="greaterThanOrEqual">
      <formula>2</formula>
    </cfRule>
  </conditionalFormatting>
  <conditionalFormatting sqref="R5:V29">
    <cfRule type="cellIs" dxfId="1572" priority="9" stopIfTrue="1" operator="greaterThanOrEqual">
      <formula>3</formula>
    </cfRule>
    <cfRule type="cellIs" dxfId="1571" priority="10" stopIfTrue="1" operator="greaterThanOrEqual">
      <formula>2</formula>
    </cfRule>
  </conditionalFormatting>
  <conditionalFormatting sqref="V5:AC29">
    <cfRule type="cellIs" dxfId="1570" priority="7" stopIfTrue="1" operator="greaterThanOrEqual">
      <formula>3</formula>
    </cfRule>
    <cfRule type="cellIs" dxfId="1569" priority="8" stopIfTrue="1" operator="greaterThanOrEqual">
      <formula>2</formula>
    </cfRule>
  </conditionalFormatting>
  <conditionalFormatting sqref="AC5:AC29">
    <cfRule type="cellIs" dxfId="1568" priority="5" stopIfTrue="1" operator="greaterThanOrEqual">
      <formula>3</formula>
    </cfRule>
    <cfRule type="cellIs" dxfId="1567" priority="6" stopIfTrue="1" operator="greaterThanOrEqual">
      <formula>2</formula>
    </cfRule>
  </conditionalFormatting>
  <conditionalFormatting sqref="AI5:AN16 AI18:AM29">
    <cfRule type="cellIs" dxfId="1566" priority="1" operator="lessThanOrEqual">
      <formula>0.5</formula>
    </cfRule>
    <cfRule type="cellIs" dxfId="1565" priority="2" operator="greaterThanOrEqual">
      <formula>2</formula>
    </cfRule>
  </conditionalFormatting>
  <conditionalFormatting sqref="AI30:AN30 AI31:AM31">
    <cfRule type="cellIs" dxfId="1564" priority="20" operator="greaterThanOrEqual">
      <formula>22</formula>
    </cfRule>
    <cfRule type="cellIs" dxfId="1563" priority="23" stopIfTrue="1" operator="lessThanOrEqual">
      <formula>16</formula>
    </cfRule>
  </conditionalFormatting>
  <conditionalFormatting sqref="AO5:AO16 AO18:AO31">
    <cfRule type="cellIs" dxfId="1562" priority="19" stopIfTrue="1" operator="lessThanOrEqual">
      <formula>1.4</formula>
    </cfRule>
  </conditionalFormatting>
  <conditionalFormatting sqref="AP5:AP16 AP18:AP27">
    <cfRule type="cellIs" dxfId="1561" priority="21" stopIfTrue="1" operator="lessThanOrEqual">
      <formula>3</formula>
    </cfRule>
    <cfRule type="cellIs" dxfId="1560" priority="22"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8"/>
  <sheetViews>
    <sheetView tabSelected="1" zoomScale="70" zoomScaleNormal="70" workbookViewId="0">
      <selection activeCell="I13" sqref="I13:I14"/>
    </sheetView>
  </sheetViews>
  <sheetFormatPr defaultRowHeight="18.95" customHeight="1" x14ac:dyDescent="0.15"/>
  <cols>
    <col min="1" max="1" width="10.625" style="56" customWidth="1"/>
    <col min="2" max="2" width="10" style="156" customWidth="1"/>
    <col min="3" max="3" width="10.75" customWidth="1"/>
    <col min="4" max="4" width="10" customWidth="1"/>
    <col min="5" max="5" width="6.75" style="156" customWidth="1"/>
    <col min="6" max="6" width="10.625" style="56" customWidth="1"/>
    <col min="7" max="7" width="10" style="156" customWidth="1"/>
    <col min="8" max="8" width="10.75" customWidth="1"/>
    <col min="9" max="9" width="10" customWidth="1"/>
  </cols>
  <sheetData>
    <row r="1" spans="1:9" ht="18.75" customHeight="1" x14ac:dyDescent="0.15">
      <c r="A1" s="630">
        <v>46151</v>
      </c>
      <c r="B1" s="631"/>
      <c r="C1" s="631"/>
      <c r="D1" s="632"/>
      <c r="E1" s="635"/>
      <c r="F1" s="630">
        <v>46153</v>
      </c>
      <c r="G1" s="631"/>
      <c r="H1" s="631"/>
      <c r="I1" s="632"/>
    </row>
    <row r="2" spans="1:9" ht="18.75" customHeight="1" x14ac:dyDescent="0.15">
      <c r="A2" s="633" t="s">
        <v>51</v>
      </c>
      <c r="B2" s="634"/>
      <c r="C2" s="633" t="s">
        <v>52</v>
      </c>
      <c r="D2" s="634"/>
      <c r="E2" s="636"/>
      <c r="F2" s="633" t="s">
        <v>51</v>
      </c>
      <c r="G2" s="634"/>
      <c r="H2" s="633" t="s">
        <v>52</v>
      </c>
      <c r="I2" s="634"/>
    </row>
    <row r="3" spans="1:9" ht="18.95" customHeight="1" x14ac:dyDescent="0.15">
      <c r="A3" s="163">
        <v>0.33333333333333298</v>
      </c>
      <c r="B3" s="141" t="s">
        <v>41</v>
      </c>
      <c r="C3" s="154">
        <v>0.66666666666666663</v>
      </c>
      <c r="D3" s="638" t="s">
        <v>108</v>
      </c>
      <c r="E3" s="636"/>
      <c r="F3" s="163">
        <v>0.33333333333333298</v>
      </c>
      <c r="G3" s="141" t="s">
        <v>41</v>
      </c>
      <c r="H3" s="154">
        <v>0.66666666666666663</v>
      </c>
      <c r="I3" s="141" t="s">
        <v>41</v>
      </c>
    </row>
    <row r="4" spans="1:9" ht="18.95" customHeight="1" x14ac:dyDescent="0.15">
      <c r="A4" s="163">
        <v>0.34722222222222199</v>
      </c>
      <c r="B4" s="141" t="s">
        <v>41</v>
      </c>
      <c r="C4" s="154">
        <v>0.68055555555555602</v>
      </c>
      <c r="D4" s="639"/>
      <c r="E4" s="636"/>
      <c r="F4" s="163">
        <v>0.34722222222222199</v>
      </c>
      <c r="G4" s="146" t="s">
        <v>55</v>
      </c>
      <c r="H4" s="154">
        <v>0.68055555555555602</v>
      </c>
      <c r="I4" s="146" t="s">
        <v>107</v>
      </c>
    </row>
    <row r="5" spans="1:9" ht="18.95" customHeight="1" x14ac:dyDescent="0.15">
      <c r="A5" s="163">
        <v>0.36111111111111099</v>
      </c>
      <c r="B5" s="141" t="s">
        <v>41</v>
      </c>
      <c r="C5" s="154">
        <v>0.69444444444444398</v>
      </c>
      <c r="D5" s="639"/>
      <c r="E5" s="636"/>
      <c r="F5" s="163">
        <v>0.36111111111111099</v>
      </c>
      <c r="G5" s="146" t="s">
        <v>55</v>
      </c>
      <c r="H5" s="154">
        <v>0.69444444444444398</v>
      </c>
      <c r="I5" s="146" t="s">
        <v>107</v>
      </c>
    </row>
    <row r="6" spans="1:9" ht="18.95" customHeight="1" x14ac:dyDescent="0.15">
      <c r="A6" s="163">
        <v>0.375</v>
      </c>
      <c r="B6" s="141" t="s">
        <v>41</v>
      </c>
      <c r="C6" s="154">
        <v>0.70833333333333304</v>
      </c>
      <c r="D6" s="639"/>
      <c r="E6" s="636"/>
      <c r="F6" s="163">
        <v>0.375</v>
      </c>
      <c r="G6" s="146" t="s">
        <v>55</v>
      </c>
      <c r="H6" s="154">
        <v>0.70833333333333304</v>
      </c>
      <c r="I6" s="146" t="s">
        <v>55</v>
      </c>
    </row>
    <row r="7" spans="1:9" ht="18.95" customHeight="1" x14ac:dyDescent="0.15">
      <c r="A7" s="163">
        <v>0.38888888888888901</v>
      </c>
      <c r="B7" s="146" t="s">
        <v>107</v>
      </c>
      <c r="C7" s="154">
        <v>0.72222222222222199</v>
      </c>
      <c r="D7" s="639"/>
      <c r="E7" s="636"/>
      <c r="F7" s="163">
        <v>0.38888888888888901</v>
      </c>
      <c r="G7" s="146" t="s">
        <v>55</v>
      </c>
      <c r="H7" s="154">
        <v>0.72222222222222199</v>
      </c>
      <c r="I7" s="146" t="s">
        <v>55</v>
      </c>
    </row>
    <row r="8" spans="1:9" ht="18.95" customHeight="1" x14ac:dyDescent="0.15">
      <c r="A8" s="163">
        <v>0.40277777777777801</v>
      </c>
      <c r="B8" s="146" t="s">
        <v>107</v>
      </c>
      <c r="C8" s="154">
        <v>0.73611111111111105</v>
      </c>
      <c r="D8" s="639"/>
      <c r="E8" s="636"/>
      <c r="F8" s="163">
        <v>0.40277777777777801</v>
      </c>
      <c r="G8" s="146" t="s">
        <v>55</v>
      </c>
      <c r="H8" s="154">
        <v>0.73611111111111105</v>
      </c>
      <c r="I8" s="146" t="s">
        <v>107</v>
      </c>
    </row>
    <row r="9" spans="1:9" ht="18.95" customHeight="1" x14ac:dyDescent="0.15">
      <c r="A9" s="163">
        <v>0.41666666666666702</v>
      </c>
      <c r="B9" s="146" t="s">
        <v>55</v>
      </c>
      <c r="C9" s="154">
        <v>0.75</v>
      </c>
      <c r="D9" s="639"/>
      <c r="E9" s="636"/>
      <c r="F9" s="163">
        <v>0.41666666666666702</v>
      </c>
      <c r="G9" s="141" t="s">
        <v>41</v>
      </c>
      <c r="H9" s="154">
        <v>0.75</v>
      </c>
      <c r="I9" s="146" t="s">
        <v>107</v>
      </c>
    </row>
    <row r="10" spans="1:9" ht="18.95" customHeight="1" x14ac:dyDescent="0.15">
      <c r="A10" s="163">
        <v>0.43055555555555602</v>
      </c>
      <c r="B10" s="141" t="s">
        <v>41</v>
      </c>
      <c r="C10" s="154">
        <v>0.76388888888888895</v>
      </c>
      <c r="D10" s="639"/>
      <c r="E10" s="636"/>
      <c r="F10" s="163">
        <v>0.43055555555555602</v>
      </c>
      <c r="G10" s="146" t="s">
        <v>55</v>
      </c>
      <c r="H10" s="154">
        <v>0.76388888888888895</v>
      </c>
      <c r="I10" s="146" t="s">
        <v>55</v>
      </c>
    </row>
    <row r="11" spans="1:9" ht="18.95" customHeight="1" x14ac:dyDescent="0.15">
      <c r="A11" s="163">
        <v>0.44444444444444398</v>
      </c>
      <c r="B11" s="146" t="s">
        <v>107</v>
      </c>
      <c r="C11" s="154">
        <v>0.77777777777777801</v>
      </c>
      <c r="D11" s="639"/>
      <c r="E11" s="636"/>
      <c r="F11" s="163">
        <v>0.44444444444444398</v>
      </c>
      <c r="G11" s="146" t="s">
        <v>55</v>
      </c>
      <c r="H11" s="154">
        <v>0.77777777777777801</v>
      </c>
      <c r="I11" s="141" t="s">
        <v>41</v>
      </c>
    </row>
    <row r="12" spans="1:9" ht="18.95" customHeight="1" x14ac:dyDescent="0.15">
      <c r="A12" s="163">
        <v>0.45833333333333298</v>
      </c>
      <c r="B12" s="146" t="s">
        <v>55</v>
      </c>
      <c r="C12" s="154">
        <v>0.79166666666666696</v>
      </c>
      <c r="D12" s="639"/>
      <c r="E12" s="636"/>
      <c r="F12" s="163">
        <v>0.45833333333333298</v>
      </c>
      <c r="G12" s="146" t="s">
        <v>55</v>
      </c>
      <c r="H12" s="154">
        <v>0.79166666666666696</v>
      </c>
      <c r="I12" s="141" t="s">
        <v>41</v>
      </c>
    </row>
    <row r="13" spans="1:9" ht="18.95" customHeight="1" x14ac:dyDescent="0.15">
      <c r="A13" s="163">
        <v>0.47222222222222199</v>
      </c>
      <c r="B13" s="146" t="s">
        <v>55</v>
      </c>
      <c r="C13" s="154">
        <v>0.80555555555555602</v>
      </c>
      <c r="D13" s="639"/>
      <c r="E13" s="636"/>
      <c r="F13" s="163">
        <v>0.47222222222222199</v>
      </c>
      <c r="G13" s="146" t="s">
        <v>55</v>
      </c>
      <c r="H13" s="154">
        <v>0.80555555555555602</v>
      </c>
      <c r="I13" s="146" t="s">
        <v>107</v>
      </c>
    </row>
    <row r="14" spans="1:9" ht="18.95" customHeight="1" x14ac:dyDescent="0.15">
      <c r="A14" s="163">
        <v>0.48611111111111099</v>
      </c>
      <c r="B14" s="146" t="s">
        <v>107</v>
      </c>
      <c r="C14" s="154">
        <v>0.81944444444444398</v>
      </c>
      <c r="D14" s="639"/>
      <c r="E14" s="636"/>
      <c r="F14" s="163">
        <v>0.48611111111111099</v>
      </c>
      <c r="G14" s="146" t="s">
        <v>55</v>
      </c>
      <c r="H14" s="154">
        <v>0.81944444444444398</v>
      </c>
      <c r="I14" s="146" t="s">
        <v>107</v>
      </c>
    </row>
    <row r="15" spans="1:9" ht="6.95" customHeight="1" x14ac:dyDescent="0.15">
      <c r="A15" s="164"/>
      <c r="B15" s="228"/>
      <c r="C15" s="155"/>
      <c r="D15" s="228"/>
      <c r="E15" s="637"/>
      <c r="F15" s="164"/>
      <c r="G15" s="228"/>
      <c r="H15" s="155"/>
      <c r="I15" s="228"/>
    </row>
    <row r="16" spans="1:9" ht="9" customHeight="1" x14ac:dyDescent="0.15">
      <c r="A16" s="156"/>
      <c r="B16" s="56"/>
      <c r="C16" s="156"/>
      <c r="D16" s="56"/>
      <c r="E16"/>
      <c r="F16" s="156"/>
      <c r="G16" s="56"/>
      <c r="H16" s="156"/>
      <c r="I16" s="56"/>
    </row>
    <row r="17" spans="1:9" ht="18.95" customHeight="1" x14ac:dyDescent="0.15">
      <c r="A17" s="156"/>
      <c r="B17" s="56"/>
      <c r="C17" s="560"/>
      <c r="D17" s="56"/>
      <c r="E17"/>
      <c r="F17" s="560"/>
      <c r="G17" s="56"/>
      <c r="H17" s="560"/>
      <c r="I17" s="56"/>
    </row>
    <row r="18" spans="1:9" ht="18.75" customHeight="1" x14ac:dyDescent="0.15">
      <c r="A18" s="229"/>
      <c r="F18" s="229"/>
    </row>
  </sheetData>
  <mergeCells count="8">
    <mergeCell ref="F1:I1"/>
    <mergeCell ref="F2:G2"/>
    <mergeCell ref="H2:I2"/>
    <mergeCell ref="A1:D1"/>
    <mergeCell ref="A2:B2"/>
    <mergeCell ref="C2:D2"/>
    <mergeCell ref="E1:E15"/>
    <mergeCell ref="D3:D14"/>
  </mergeCells>
  <phoneticPr fontId="23"/>
  <pageMargins left="0.75" right="0.75" top="1" bottom="1" header="0.51180555555555551" footer="0.51180555555555551"/>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4DC24-0D5E-4596-B61A-15BCD3664250}">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76</v>
      </c>
      <c r="C1" s="651"/>
      <c r="D1" s="651"/>
      <c r="E1" s="651"/>
      <c r="F1" s="651"/>
      <c r="G1" s="651"/>
      <c r="H1" s="651"/>
      <c r="I1" s="651"/>
      <c r="J1" s="651"/>
      <c r="K1" s="651"/>
      <c r="L1" s="651"/>
      <c r="M1" s="651"/>
      <c r="N1" s="4"/>
      <c r="O1" s="652" t="s">
        <v>64</v>
      </c>
      <c r="P1" s="652"/>
      <c r="Q1" s="652"/>
      <c r="R1" s="652"/>
      <c r="S1" s="653">
        <f>AVERAGE(G32:K32,N32:R32,U32:Y32,AB32:AF32)</f>
        <v>31.5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AVERAGE(E32,L32,S32,Z32)</f>
        <v>23.5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45658</v>
      </c>
      <c r="C3" s="197">
        <v>45659</v>
      </c>
      <c r="D3" s="197">
        <v>45660</v>
      </c>
      <c r="E3" s="197">
        <v>45661</v>
      </c>
      <c r="F3" s="197">
        <v>45662</v>
      </c>
      <c r="G3" s="197">
        <v>45663</v>
      </c>
      <c r="H3" s="197">
        <v>45664</v>
      </c>
      <c r="I3" s="197">
        <v>45665</v>
      </c>
      <c r="J3" s="197">
        <v>45666</v>
      </c>
      <c r="K3" s="197">
        <v>45667</v>
      </c>
      <c r="L3" s="197">
        <v>45668</v>
      </c>
      <c r="M3" s="197">
        <v>45669</v>
      </c>
      <c r="N3" s="359">
        <v>45670</v>
      </c>
      <c r="O3" s="197">
        <v>45671</v>
      </c>
      <c r="P3" s="197">
        <v>45672</v>
      </c>
      <c r="Q3" s="197">
        <v>45673</v>
      </c>
      <c r="R3" s="197">
        <v>45674</v>
      </c>
      <c r="S3" s="197">
        <v>45675</v>
      </c>
      <c r="T3" s="197">
        <v>45676</v>
      </c>
      <c r="U3" s="197">
        <v>45677</v>
      </c>
      <c r="V3" s="197">
        <v>45678</v>
      </c>
      <c r="W3" s="197">
        <v>45679</v>
      </c>
      <c r="X3" s="197">
        <v>45680</v>
      </c>
      <c r="Y3" s="197">
        <v>45681</v>
      </c>
      <c r="Z3" s="197">
        <v>45682</v>
      </c>
      <c r="AA3" s="197">
        <v>45683</v>
      </c>
      <c r="AB3" s="197">
        <v>45684</v>
      </c>
      <c r="AC3" s="197">
        <v>45685</v>
      </c>
      <c r="AD3" s="197">
        <v>45686</v>
      </c>
      <c r="AE3" s="197">
        <v>45687</v>
      </c>
      <c r="AF3" s="197">
        <v>45688</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水</v>
      </c>
      <c r="C4" s="97" t="str">
        <f t="shared" ref="C4:AF4" si="0">TEXT(C3,"aaa")</f>
        <v>木</v>
      </c>
      <c r="D4" s="97" t="str">
        <f t="shared" si="0"/>
        <v>金</v>
      </c>
      <c r="E4" s="97" t="str">
        <f t="shared" si="0"/>
        <v>土</v>
      </c>
      <c r="F4" s="97" t="str">
        <f t="shared" si="0"/>
        <v>日</v>
      </c>
      <c r="G4" s="97" t="str">
        <f t="shared" si="0"/>
        <v>月</v>
      </c>
      <c r="H4" s="97" t="str">
        <f t="shared" si="0"/>
        <v>火</v>
      </c>
      <c r="I4" s="97" t="str">
        <f t="shared" si="0"/>
        <v>水</v>
      </c>
      <c r="J4" s="97" t="str">
        <f t="shared" si="0"/>
        <v>木</v>
      </c>
      <c r="K4" s="97" t="str">
        <f t="shared" si="0"/>
        <v>金</v>
      </c>
      <c r="L4" s="97" t="str">
        <f t="shared" si="0"/>
        <v>土</v>
      </c>
      <c r="M4" s="97" t="str">
        <f t="shared" si="0"/>
        <v>日</v>
      </c>
      <c r="N4" s="97" t="str">
        <f t="shared" si="0"/>
        <v>月</v>
      </c>
      <c r="O4" s="97" t="str">
        <f t="shared" si="0"/>
        <v>火</v>
      </c>
      <c r="P4" s="97" t="str">
        <f t="shared" si="0"/>
        <v>水</v>
      </c>
      <c r="Q4" s="97" t="str">
        <f t="shared" si="0"/>
        <v>木</v>
      </c>
      <c r="R4" s="97" t="str">
        <f t="shared" si="0"/>
        <v>金</v>
      </c>
      <c r="S4" s="97" t="str">
        <f t="shared" si="0"/>
        <v>土</v>
      </c>
      <c r="T4" s="97" t="str">
        <f t="shared" si="0"/>
        <v>日</v>
      </c>
      <c r="U4" s="97" t="str">
        <f t="shared" si="0"/>
        <v>月</v>
      </c>
      <c r="V4" s="97" t="str">
        <f t="shared" si="0"/>
        <v>火</v>
      </c>
      <c r="W4" s="97" t="str">
        <f t="shared" si="0"/>
        <v>水</v>
      </c>
      <c r="X4" s="97" t="str">
        <f t="shared" si="0"/>
        <v>木</v>
      </c>
      <c r="Y4" s="97" t="str">
        <f t="shared" si="0"/>
        <v>金</v>
      </c>
      <c r="Z4" s="97" t="str">
        <f t="shared" si="0"/>
        <v>土</v>
      </c>
      <c r="AA4" s="97" t="str">
        <f t="shared" si="0"/>
        <v>日</v>
      </c>
      <c r="AB4" s="97" t="str">
        <f t="shared" si="0"/>
        <v>月</v>
      </c>
      <c r="AC4" s="97" t="str">
        <f t="shared" si="0"/>
        <v>火</v>
      </c>
      <c r="AD4" s="97" t="str">
        <f t="shared" si="0"/>
        <v>水</v>
      </c>
      <c r="AE4" s="97" t="str">
        <f t="shared" si="0"/>
        <v>木</v>
      </c>
      <c r="AF4" s="97" t="str">
        <f t="shared" si="0"/>
        <v>金</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198"/>
      <c r="C5" s="198"/>
      <c r="D5" s="198"/>
      <c r="E5" s="31">
        <v>2</v>
      </c>
      <c r="F5" s="31"/>
      <c r="G5" s="31">
        <v>2</v>
      </c>
      <c r="H5" s="31">
        <v>2</v>
      </c>
      <c r="I5" s="31">
        <v>2</v>
      </c>
      <c r="J5" s="31">
        <v>2</v>
      </c>
      <c r="K5" s="31">
        <v>2</v>
      </c>
      <c r="L5" s="31">
        <v>2</v>
      </c>
      <c r="M5" s="31"/>
      <c r="N5" s="31">
        <v>3</v>
      </c>
      <c r="O5" s="31">
        <v>2</v>
      </c>
      <c r="P5" s="31">
        <v>1</v>
      </c>
      <c r="Q5" s="31">
        <v>1</v>
      </c>
      <c r="R5" s="31">
        <v>1</v>
      </c>
      <c r="S5" s="31">
        <v>3</v>
      </c>
      <c r="T5" s="31"/>
      <c r="U5" s="31">
        <v>0</v>
      </c>
      <c r="V5" s="31">
        <v>2</v>
      </c>
      <c r="W5" s="31">
        <v>2</v>
      </c>
      <c r="X5" s="31">
        <v>1</v>
      </c>
      <c r="Y5" s="31">
        <v>1</v>
      </c>
      <c r="Z5" s="31">
        <v>3</v>
      </c>
      <c r="AA5" s="31"/>
      <c r="AB5" s="31">
        <v>0</v>
      </c>
      <c r="AC5" s="31">
        <v>0</v>
      </c>
      <c r="AD5" s="31">
        <v>2</v>
      </c>
      <c r="AE5" s="31">
        <v>2</v>
      </c>
      <c r="AF5" s="31">
        <v>1</v>
      </c>
      <c r="AG5" s="20">
        <f t="shared" ref="AG5:AG16" si="1">AVERAGE(B5:AF5)</f>
        <v>1.625</v>
      </c>
      <c r="AH5" s="690">
        <f>AVERAGE(AG5:AG7)*3</f>
        <v>3.8333333333333339</v>
      </c>
      <c r="AI5" s="644">
        <v>5</v>
      </c>
      <c r="AJ5" s="4"/>
      <c r="AK5" s="38">
        <v>0.33333333333333298</v>
      </c>
      <c r="AL5" s="39">
        <f>AVERAGE(G5,N5,U5,AB5)</f>
        <v>1.25</v>
      </c>
      <c r="AM5" s="39">
        <f t="shared" ref="AM5:AM16" si="2">AVERAGE(H5,O5,V5,AC5)</f>
        <v>1.5</v>
      </c>
      <c r="AN5" s="39">
        <f t="shared" ref="AN5:AN16" si="3">AVERAGE(I5,P5,W5,AD5)</f>
        <v>1.75</v>
      </c>
      <c r="AO5" s="39">
        <f t="shared" ref="AO5:AO16" si="4">AVERAGE(J5,Q5,X5,AE5)</f>
        <v>1.5</v>
      </c>
      <c r="AP5" s="39">
        <f t="shared" ref="AP5:AP16" si="5">AVERAGE(K5,R5,Y5,AF5)</f>
        <v>1.25</v>
      </c>
      <c r="AQ5" s="89">
        <f>AVERAGE(E5,L5,S5,Z5)</f>
        <v>2.5</v>
      </c>
      <c r="AR5" s="65">
        <f>AVERAGE(AL5:AQ5)</f>
        <v>1.625</v>
      </c>
      <c r="AS5" s="656">
        <f>SUM(AR5:AR7)</f>
        <v>3.8333333333333339</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199"/>
      <c r="C6" s="199"/>
      <c r="D6" s="199"/>
      <c r="E6" s="9">
        <v>2</v>
      </c>
      <c r="F6" s="9"/>
      <c r="G6" s="9">
        <v>2</v>
      </c>
      <c r="H6" s="9">
        <v>1</v>
      </c>
      <c r="I6" s="9">
        <v>2</v>
      </c>
      <c r="J6" s="9">
        <v>1</v>
      </c>
      <c r="K6" s="9">
        <v>0</v>
      </c>
      <c r="L6" s="9">
        <v>2</v>
      </c>
      <c r="M6" s="9"/>
      <c r="N6" s="9">
        <v>2</v>
      </c>
      <c r="O6" s="9">
        <v>1</v>
      </c>
      <c r="P6" s="9">
        <v>1</v>
      </c>
      <c r="Q6" s="9">
        <v>1</v>
      </c>
      <c r="R6" s="9">
        <v>0</v>
      </c>
      <c r="S6" s="9">
        <v>2</v>
      </c>
      <c r="T6" s="9"/>
      <c r="U6" s="9">
        <v>2</v>
      </c>
      <c r="V6" s="9">
        <v>0</v>
      </c>
      <c r="W6" s="9">
        <v>2</v>
      </c>
      <c r="X6" s="9">
        <v>1</v>
      </c>
      <c r="Y6" s="9">
        <v>0</v>
      </c>
      <c r="Z6" s="9">
        <v>2</v>
      </c>
      <c r="AA6" s="9"/>
      <c r="AB6" s="9">
        <v>2</v>
      </c>
      <c r="AC6" s="9">
        <v>0</v>
      </c>
      <c r="AD6" s="9">
        <v>1</v>
      </c>
      <c r="AE6" s="9">
        <v>1</v>
      </c>
      <c r="AF6" s="9">
        <v>0</v>
      </c>
      <c r="AG6" s="16">
        <f t="shared" si="1"/>
        <v>1.1666666666666667</v>
      </c>
      <c r="AH6" s="691"/>
      <c r="AI6" s="645"/>
      <c r="AJ6" s="4"/>
      <c r="AK6" s="41">
        <v>0.34722222222222199</v>
      </c>
      <c r="AL6" s="42">
        <f t="shared" ref="AL6:AL16" si="6">AVERAGE(G6,N6,U6,AB6)</f>
        <v>2</v>
      </c>
      <c r="AM6" s="43">
        <f t="shared" si="2"/>
        <v>0.5</v>
      </c>
      <c r="AN6" s="43">
        <f t="shared" si="3"/>
        <v>1.5</v>
      </c>
      <c r="AO6" s="43">
        <f t="shared" si="4"/>
        <v>1</v>
      </c>
      <c r="AP6" s="43">
        <f t="shared" si="5"/>
        <v>0</v>
      </c>
      <c r="AQ6" s="90">
        <f t="shared" ref="AQ6:AQ16" si="7">AVERAGE(E6,L6,S6,Z6)</f>
        <v>2</v>
      </c>
      <c r="AR6" s="66">
        <f t="shared" ref="AR6:AR16" si="8">AVERAGE(AL6:AQ6)</f>
        <v>1.1666666666666667</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200"/>
      <c r="C7" s="200"/>
      <c r="D7" s="200"/>
      <c r="E7" s="8">
        <v>3</v>
      </c>
      <c r="F7" s="8"/>
      <c r="G7" s="8">
        <v>1</v>
      </c>
      <c r="H7" s="8">
        <v>1</v>
      </c>
      <c r="I7" s="8">
        <v>1</v>
      </c>
      <c r="J7" s="8">
        <v>0</v>
      </c>
      <c r="K7" s="8">
        <v>0</v>
      </c>
      <c r="L7" s="8">
        <v>2</v>
      </c>
      <c r="M7" s="8"/>
      <c r="N7" s="8">
        <v>1</v>
      </c>
      <c r="O7" s="8">
        <v>1</v>
      </c>
      <c r="P7" s="8">
        <v>0</v>
      </c>
      <c r="Q7" s="8">
        <v>1</v>
      </c>
      <c r="R7" s="8">
        <v>0</v>
      </c>
      <c r="S7" s="8">
        <v>2</v>
      </c>
      <c r="T7" s="8"/>
      <c r="U7" s="8">
        <v>1</v>
      </c>
      <c r="V7" s="8">
        <v>1</v>
      </c>
      <c r="W7" s="8">
        <v>1</v>
      </c>
      <c r="X7" s="8">
        <v>1</v>
      </c>
      <c r="Y7" s="8">
        <v>1</v>
      </c>
      <c r="Z7" s="8">
        <v>2</v>
      </c>
      <c r="AA7" s="8"/>
      <c r="AB7" s="8">
        <v>1</v>
      </c>
      <c r="AC7" s="8">
        <v>1</v>
      </c>
      <c r="AD7" s="8">
        <v>1</v>
      </c>
      <c r="AE7" s="8">
        <v>1</v>
      </c>
      <c r="AF7" s="8">
        <v>1</v>
      </c>
      <c r="AG7" s="17">
        <f t="shared" si="1"/>
        <v>1.0416666666666667</v>
      </c>
      <c r="AH7" s="692"/>
      <c r="AI7" s="646"/>
      <c r="AJ7" s="4"/>
      <c r="AK7" s="44">
        <v>0.36111111111111099</v>
      </c>
      <c r="AL7" s="45">
        <f t="shared" si="6"/>
        <v>1</v>
      </c>
      <c r="AM7" s="46">
        <f t="shared" si="2"/>
        <v>1</v>
      </c>
      <c r="AN7" s="46">
        <f t="shared" si="3"/>
        <v>0.75</v>
      </c>
      <c r="AO7" s="46">
        <f t="shared" si="4"/>
        <v>0.75</v>
      </c>
      <c r="AP7" s="46">
        <f t="shared" si="5"/>
        <v>0.5</v>
      </c>
      <c r="AQ7" s="91">
        <f t="shared" si="7"/>
        <v>2.25</v>
      </c>
      <c r="AR7" s="67">
        <f t="shared" si="8"/>
        <v>1.0416666666666667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201"/>
      <c r="C8" s="201"/>
      <c r="D8" s="201"/>
      <c r="E8" s="7">
        <v>1</v>
      </c>
      <c r="F8" s="7"/>
      <c r="G8" s="7">
        <v>2</v>
      </c>
      <c r="H8" s="7">
        <v>2</v>
      </c>
      <c r="I8" s="7">
        <v>1</v>
      </c>
      <c r="J8" s="7">
        <v>1</v>
      </c>
      <c r="K8" s="7">
        <v>0</v>
      </c>
      <c r="L8" s="7">
        <v>2</v>
      </c>
      <c r="M8" s="7"/>
      <c r="N8" s="7">
        <v>2</v>
      </c>
      <c r="O8" s="7">
        <v>2</v>
      </c>
      <c r="P8" s="7">
        <v>1</v>
      </c>
      <c r="Q8" s="7">
        <v>2</v>
      </c>
      <c r="R8" s="7">
        <v>0</v>
      </c>
      <c r="S8" s="7">
        <v>2</v>
      </c>
      <c r="T8" s="7"/>
      <c r="U8" s="7">
        <v>2</v>
      </c>
      <c r="V8" s="7">
        <v>2</v>
      </c>
      <c r="W8" s="7">
        <v>2</v>
      </c>
      <c r="X8" s="7">
        <v>2</v>
      </c>
      <c r="Y8" s="7">
        <v>2</v>
      </c>
      <c r="Z8" s="7">
        <v>2</v>
      </c>
      <c r="AA8" s="7"/>
      <c r="AB8" s="7">
        <v>2</v>
      </c>
      <c r="AC8" s="7">
        <v>1</v>
      </c>
      <c r="AD8" s="7">
        <v>2</v>
      </c>
      <c r="AE8" s="7">
        <v>2</v>
      </c>
      <c r="AF8" s="7">
        <v>2</v>
      </c>
      <c r="AG8" s="18">
        <f t="shared" si="1"/>
        <v>1.625</v>
      </c>
      <c r="AH8" s="690">
        <f>AVERAGE(AG8:AG10)*3</f>
        <v>4.708333333333333</v>
      </c>
      <c r="AI8" s="644">
        <v>5</v>
      </c>
      <c r="AJ8" s="4"/>
      <c r="AK8" s="47">
        <v>0.375</v>
      </c>
      <c r="AL8" s="48">
        <f t="shared" si="6"/>
        <v>2</v>
      </c>
      <c r="AM8" s="49">
        <f t="shared" si="2"/>
        <v>1.75</v>
      </c>
      <c r="AN8" s="49">
        <f t="shared" si="3"/>
        <v>1.5</v>
      </c>
      <c r="AO8" s="49">
        <f t="shared" si="4"/>
        <v>1.75</v>
      </c>
      <c r="AP8" s="49">
        <f t="shared" si="5"/>
        <v>1</v>
      </c>
      <c r="AQ8" s="92">
        <f t="shared" si="7"/>
        <v>1.75</v>
      </c>
      <c r="AR8" s="65">
        <f t="shared" si="8"/>
        <v>1.625</v>
      </c>
      <c r="AS8" s="656">
        <f>SUM(AR8:AR10)</f>
        <v>4.708333333333333</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199"/>
      <c r="C9" s="199"/>
      <c r="D9" s="199"/>
      <c r="E9" s="9">
        <v>3</v>
      </c>
      <c r="F9" s="9"/>
      <c r="G9" s="9">
        <v>2</v>
      </c>
      <c r="H9" s="9">
        <v>1</v>
      </c>
      <c r="I9" s="9">
        <v>2</v>
      </c>
      <c r="J9" s="9">
        <v>0</v>
      </c>
      <c r="K9" s="9">
        <v>1</v>
      </c>
      <c r="L9" s="9">
        <v>2</v>
      </c>
      <c r="M9" s="9"/>
      <c r="N9" s="9">
        <v>3</v>
      </c>
      <c r="O9" s="9">
        <v>2</v>
      </c>
      <c r="P9" s="9">
        <v>3</v>
      </c>
      <c r="Q9" s="9">
        <v>1</v>
      </c>
      <c r="R9" s="9">
        <v>2</v>
      </c>
      <c r="S9" s="9">
        <v>3</v>
      </c>
      <c r="T9" s="9"/>
      <c r="U9" s="9">
        <v>2</v>
      </c>
      <c r="V9" s="9">
        <v>2</v>
      </c>
      <c r="W9" s="9">
        <v>3</v>
      </c>
      <c r="X9" s="9">
        <v>2</v>
      </c>
      <c r="Y9" s="9">
        <v>2</v>
      </c>
      <c r="Z9" s="9">
        <v>3</v>
      </c>
      <c r="AA9" s="9"/>
      <c r="AB9" s="9">
        <v>2</v>
      </c>
      <c r="AC9" s="9">
        <v>1</v>
      </c>
      <c r="AD9" s="9">
        <v>2</v>
      </c>
      <c r="AE9" s="9">
        <v>2</v>
      </c>
      <c r="AF9" s="9">
        <v>1</v>
      </c>
      <c r="AG9" s="16">
        <f t="shared" si="1"/>
        <v>1.9583333333333333</v>
      </c>
      <c r="AH9" s="691"/>
      <c r="AI9" s="645"/>
      <c r="AJ9" s="4"/>
      <c r="AK9" s="41">
        <v>0.38888888888888901</v>
      </c>
      <c r="AL9" s="42">
        <f t="shared" si="6"/>
        <v>2.25</v>
      </c>
      <c r="AM9" s="43">
        <f t="shared" si="2"/>
        <v>1.5</v>
      </c>
      <c r="AN9" s="43">
        <f t="shared" si="3"/>
        <v>2.5</v>
      </c>
      <c r="AO9" s="43">
        <f t="shared" si="4"/>
        <v>1.25</v>
      </c>
      <c r="AP9" s="43">
        <f t="shared" si="5"/>
        <v>1.5</v>
      </c>
      <c r="AQ9" s="90">
        <f t="shared" si="7"/>
        <v>2.75</v>
      </c>
      <c r="AR9" s="66">
        <f t="shared" si="8"/>
        <v>1.9583333333333333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200"/>
      <c r="C10" s="200"/>
      <c r="D10" s="200"/>
      <c r="E10" s="8">
        <v>2</v>
      </c>
      <c r="F10" s="8"/>
      <c r="G10" s="8">
        <v>1</v>
      </c>
      <c r="H10" s="8">
        <v>1</v>
      </c>
      <c r="I10" s="8">
        <v>0</v>
      </c>
      <c r="J10" s="8">
        <v>0</v>
      </c>
      <c r="K10" s="8">
        <v>2</v>
      </c>
      <c r="L10" s="8">
        <v>2</v>
      </c>
      <c r="M10" s="8"/>
      <c r="N10" s="8">
        <v>1</v>
      </c>
      <c r="O10" s="8">
        <v>1</v>
      </c>
      <c r="P10" s="8">
        <v>1</v>
      </c>
      <c r="Q10" s="8">
        <v>2</v>
      </c>
      <c r="R10" s="8">
        <v>1</v>
      </c>
      <c r="S10" s="8">
        <v>2</v>
      </c>
      <c r="T10" s="8"/>
      <c r="U10" s="8">
        <v>2</v>
      </c>
      <c r="V10" s="8">
        <v>0</v>
      </c>
      <c r="W10" s="8">
        <v>0</v>
      </c>
      <c r="X10" s="8">
        <v>1</v>
      </c>
      <c r="Y10" s="8">
        <v>1</v>
      </c>
      <c r="Z10" s="8">
        <v>2</v>
      </c>
      <c r="AA10" s="8"/>
      <c r="AB10" s="8">
        <v>1</v>
      </c>
      <c r="AC10" s="8">
        <v>1</v>
      </c>
      <c r="AD10" s="8">
        <v>1</v>
      </c>
      <c r="AE10" s="8">
        <v>0</v>
      </c>
      <c r="AF10" s="8">
        <v>2</v>
      </c>
      <c r="AG10" s="17">
        <f t="shared" si="1"/>
        <v>1.125</v>
      </c>
      <c r="AH10" s="692"/>
      <c r="AI10" s="646"/>
      <c r="AJ10" s="4"/>
      <c r="AK10" s="44">
        <v>0.40277777777777801</v>
      </c>
      <c r="AL10" s="45">
        <f t="shared" si="6"/>
        <v>1.25</v>
      </c>
      <c r="AM10" s="46">
        <f t="shared" si="2"/>
        <v>0.75</v>
      </c>
      <c r="AN10" s="46">
        <f t="shared" si="3"/>
        <v>0.5</v>
      </c>
      <c r="AO10" s="46">
        <f t="shared" si="4"/>
        <v>0.75</v>
      </c>
      <c r="AP10" s="46">
        <f t="shared" si="5"/>
        <v>1.5</v>
      </c>
      <c r="AQ10" s="91">
        <f t="shared" si="7"/>
        <v>2</v>
      </c>
      <c r="AR10" s="67">
        <f t="shared" si="8"/>
        <v>1.125</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201"/>
      <c r="C11" s="201"/>
      <c r="D11" s="201"/>
      <c r="E11" s="7">
        <v>2</v>
      </c>
      <c r="F11" s="7"/>
      <c r="G11" s="7">
        <v>2</v>
      </c>
      <c r="H11" s="7">
        <v>1</v>
      </c>
      <c r="I11" s="7">
        <v>2</v>
      </c>
      <c r="J11" s="7">
        <v>0</v>
      </c>
      <c r="K11" s="7">
        <v>1</v>
      </c>
      <c r="L11" s="7">
        <v>1</v>
      </c>
      <c r="M11" s="7"/>
      <c r="N11" s="7">
        <v>2</v>
      </c>
      <c r="O11" s="7">
        <v>1</v>
      </c>
      <c r="P11" s="7">
        <v>2</v>
      </c>
      <c r="Q11" s="7">
        <v>0</v>
      </c>
      <c r="R11" s="7">
        <v>2</v>
      </c>
      <c r="S11" s="7">
        <v>2</v>
      </c>
      <c r="T11" s="7"/>
      <c r="U11" s="7">
        <v>2</v>
      </c>
      <c r="V11" s="7">
        <v>1</v>
      </c>
      <c r="W11" s="7">
        <v>2</v>
      </c>
      <c r="X11" s="7">
        <v>3</v>
      </c>
      <c r="Y11" s="7">
        <v>1</v>
      </c>
      <c r="Z11" s="7">
        <v>2</v>
      </c>
      <c r="AA11" s="7"/>
      <c r="AB11" s="7">
        <v>2</v>
      </c>
      <c r="AC11" s="7">
        <v>1</v>
      </c>
      <c r="AD11" s="7">
        <v>2</v>
      </c>
      <c r="AE11" s="7">
        <v>2</v>
      </c>
      <c r="AF11" s="7">
        <v>2</v>
      </c>
      <c r="AG11" s="18">
        <f t="shared" si="1"/>
        <v>1.5833333333333333</v>
      </c>
      <c r="AH11" s="690">
        <f>AVERAGE(AG11:AG13)*3</f>
        <v>4.541666666666667</v>
      </c>
      <c r="AI11" s="644">
        <v>5</v>
      </c>
      <c r="AJ11" s="4"/>
      <c r="AK11" s="47">
        <v>0.41666666666666702</v>
      </c>
      <c r="AL11" s="48">
        <f t="shared" si="6"/>
        <v>2</v>
      </c>
      <c r="AM11" s="49">
        <f t="shared" si="2"/>
        <v>1</v>
      </c>
      <c r="AN11" s="49">
        <f t="shared" si="3"/>
        <v>2</v>
      </c>
      <c r="AO11" s="49">
        <f t="shared" si="4"/>
        <v>1.25</v>
      </c>
      <c r="AP11" s="49">
        <f t="shared" si="5"/>
        <v>1.5</v>
      </c>
      <c r="AQ11" s="92">
        <f t="shared" si="7"/>
        <v>1.75</v>
      </c>
      <c r="AR11" s="65">
        <f t="shared" si="8"/>
        <v>1.5833333333333333</v>
      </c>
      <c r="AS11" s="656">
        <f>SUM(AR11:AR13)</f>
        <v>4.541666666666667</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199"/>
      <c r="C12" s="199"/>
      <c r="D12" s="199"/>
      <c r="E12" s="9">
        <v>0</v>
      </c>
      <c r="F12" s="9"/>
      <c r="G12" s="9">
        <v>2</v>
      </c>
      <c r="H12" s="9">
        <v>0</v>
      </c>
      <c r="I12" s="9">
        <v>2</v>
      </c>
      <c r="J12" s="9">
        <v>0</v>
      </c>
      <c r="K12" s="9">
        <v>2</v>
      </c>
      <c r="L12" s="9">
        <v>1</v>
      </c>
      <c r="M12" s="9"/>
      <c r="N12" s="9">
        <v>3</v>
      </c>
      <c r="O12" s="9">
        <v>1</v>
      </c>
      <c r="P12" s="9">
        <v>2</v>
      </c>
      <c r="Q12" s="9">
        <v>0</v>
      </c>
      <c r="R12" s="9">
        <v>2</v>
      </c>
      <c r="S12" s="9">
        <v>2</v>
      </c>
      <c r="T12" s="9"/>
      <c r="U12" s="9">
        <v>1</v>
      </c>
      <c r="V12" s="9">
        <v>1</v>
      </c>
      <c r="W12" s="9">
        <v>0</v>
      </c>
      <c r="X12" s="9">
        <v>1</v>
      </c>
      <c r="Y12" s="9">
        <v>1</v>
      </c>
      <c r="Z12" s="9">
        <v>2</v>
      </c>
      <c r="AA12" s="9"/>
      <c r="AB12" s="9">
        <v>2</v>
      </c>
      <c r="AC12" s="9">
        <v>1</v>
      </c>
      <c r="AD12" s="9">
        <v>1</v>
      </c>
      <c r="AE12" s="9">
        <v>0</v>
      </c>
      <c r="AF12" s="9">
        <v>1</v>
      </c>
      <c r="AG12" s="16">
        <f t="shared" si="1"/>
        <v>1.1666666666666667</v>
      </c>
      <c r="AH12" s="691"/>
      <c r="AI12" s="645"/>
      <c r="AJ12" s="4"/>
      <c r="AK12" s="41">
        <v>0.43055555555555602</v>
      </c>
      <c r="AL12" s="42">
        <f t="shared" si="6"/>
        <v>2</v>
      </c>
      <c r="AM12" s="43">
        <f t="shared" si="2"/>
        <v>0.75</v>
      </c>
      <c r="AN12" s="43">
        <f t="shared" si="3"/>
        <v>1.25</v>
      </c>
      <c r="AO12" s="43">
        <f t="shared" si="4"/>
        <v>0.25</v>
      </c>
      <c r="AP12" s="43">
        <f t="shared" si="5"/>
        <v>1.5</v>
      </c>
      <c r="AQ12" s="90">
        <f t="shared" si="7"/>
        <v>1.25</v>
      </c>
      <c r="AR12" s="66">
        <f t="shared" si="8"/>
        <v>1.1666666666666667</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200"/>
      <c r="C13" s="200"/>
      <c r="D13" s="200"/>
      <c r="E13" s="8">
        <v>3</v>
      </c>
      <c r="F13" s="8"/>
      <c r="G13" s="8">
        <v>3</v>
      </c>
      <c r="H13" s="8">
        <v>1</v>
      </c>
      <c r="I13" s="8">
        <v>1</v>
      </c>
      <c r="J13" s="8">
        <v>1</v>
      </c>
      <c r="K13" s="8">
        <v>2</v>
      </c>
      <c r="L13" s="8">
        <v>1</v>
      </c>
      <c r="M13" s="8"/>
      <c r="N13" s="8">
        <v>1</v>
      </c>
      <c r="O13" s="8">
        <v>1</v>
      </c>
      <c r="P13" s="8">
        <v>2</v>
      </c>
      <c r="Q13" s="8">
        <v>1</v>
      </c>
      <c r="R13" s="8">
        <v>2</v>
      </c>
      <c r="S13" s="8">
        <v>3</v>
      </c>
      <c r="T13" s="8"/>
      <c r="U13" s="8">
        <v>2</v>
      </c>
      <c r="V13" s="8">
        <v>2</v>
      </c>
      <c r="W13" s="8">
        <v>2</v>
      </c>
      <c r="X13" s="8">
        <v>2</v>
      </c>
      <c r="Y13" s="8">
        <v>2</v>
      </c>
      <c r="Z13" s="8">
        <v>3</v>
      </c>
      <c r="AA13" s="8"/>
      <c r="AB13" s="8">
        <v>3</v>
      </c>
      <c r="AC13" s="8">
        <v>2</v>
      </c>
      <c r="AD13" s="8">
        <v>0</v>
      </c>
      <c r="AE13" s="8">
        <v>2</v>
      </c>
      <c r="AF13" s="8">
        <v>1</v>
      </c>
      <c r="AG13" s="17">
        <f t="shared" si="1"/>
        <v>1.7916666666666667</v>
      </c>
      <c r="AH13" s="692"/>
      <c r="AI13" s="646"/>
      <c r="AJ13" s="4"/>
      <c r="AK13" s="44">
        <v>0.44444444444444497</v>
      </c>
      <c r="AL13" s="45">
        <f t="shared" si="6"/>
        <v>2.25</v>
      </c>
      <c r="AM13" s="46">
        <f t="shared" si="2"/>
        <v>1.5</v>
      </c>
      <c r="AN13" s="46">
        <f t="shared" si="3"/>
        <v>1.25</v>
      </c>
      <c r="AO13" s="46">
        <f t="shared" si="4"/>
        <v>1.5</v>
      </c>
      <c r="AP13" s="46">
        <f t="shared" si="5"/>
        <v>1.75</v>
      </c>
      <c r="AQ13" s="91">
        <f t="shared" si="7"/>
        <v>2.5</v>
      </c>
      <c r="AR13" s="67">
        <f t="shared" si="8"/>
        <v>1.7916666666666667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201"/>
      <c r="C14" s="201"/>
      <c r="D14" s="201"/>
      <c r="E14" s="7">
        <v>2</v>
      </c>
      <c r="F14" s="7"/>
      <c r="G14" s="7">
        <v>2</v>
      </c>
      <c r="H14" s="7">
        <v>2</v>
      </c>
      <c r="I14" s="7">
        <v>2</v>
      </c>
      <c r="J14" s="7">
        <v>0</v>
      </c>
      <c r="K14" s="7">
        <v>1</v>
      </c>
      <c r="L14" s="7">
        <v>2</v>
      </c>
      <c r="M14" s="7"/>
      <c r="N14" s="7">
        <v>2</v>
      </c>
      <c r="O14" s="7">
        <v>1</v>
      </c>
      <c r="P14" s="7">
        <v>1</v>
      </c>
      <c r="Q14" s="7">
        <v>0</v>
      </c>
      <c r="R14" s="7">
        <v>2</v>
      </c>
      <c r="S14" s="7">
        <v>1</v>
      </c>
      <c r="T14" s="7"/>
      <c r="U14" s="7">
        <v>1</v>
      </c>
      <c r="V14" s="7">
        <v>2</v>
      </c>
      <c r="W14" s="7">
        <v>2</v>
      </c>
      <c r="X14" s="7">
        <v>1</v>
      </c>
      <c r="Y14" s="7">
        <v>1</v>
      </c>
      <c r="Z14" s="7">
        <v>1</v>
      </c>
      <c r="AA14" s="7"/>
      <c r="AB14" s="7">
        <v>1</v>
      </c>
      <c r="AC14" s="7">
        <v>1</v>
      </c>
      <c r="AD14" s="7">
        <v>1</v>
      </c>
      <c r="AE14" s="7">
        <v>1</v>
      </c>
      <c r="AF14" s="7">
        <v>1</v>
      </c>
      <c r="AG14" s="18">
        <f t="shared" si="1"/>
        <v>1.2916666666666667</v>
      </c>
      <c r="AH14" s="690">
        <f>AVERAGE(AG14:AG16)*3</f>
        <v>2.7500000000000004</v>
      </c>
      <c r="AI14" s="644">
        <v>4.5</v>
      </c>
      <c r="AJ14" s="4"/>
      <c r="AK14" s="47">
        <v>0.45833333333333398</v>
      </c>
      <c r="AL14" s="48">
        <f t="shared" si="6"/>
        <v>1.5</v>
      </c>
      <c r="AM14" s="49">
        <f t="shared" si="2"/>
        <v>1.5</v>
      </c>
      <c r="AN14" s="49">
        <f t="shared" si="3"/>
        <v>1.5</v>
      </c>
      <c r="AO14" s="49">
        <f t="shared" si="4"/>
        <v>0.5</v>
      </c>
      <c r="AP14" s="49">
        <f t="shared" si="5"/>
        <v>1.25</v>
      </c>
      <c r="AQ14" s="92">
        <f t="shared" si="7"/>
        <v>1.5</v>
      </c>
      <c r="AR14" s="65">
        <f t="shared" si="8"/>
        <v>1.2916666666666667</v>
      </c>
      <c r="AS14" s="656">
        <f>SUM(AR14:AR16)</f>
        <v>2.7500000000000004</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199"/>
      <c r="C15" s="199"/>
      <c r="D15" s="199"/>
      <c r="E15" s="9">
        <v>2</v>
      </c>
      <c r="F15" s="9"/>
      <c r="G15" s="9">
        <v>2</v>
      </c>
      <c r="H15" s="9">
        <v>1</v>
      </c>
      <c r="I15" s="9">
        <v>0</v>
      </c>
      <c r="J15" s="9">
        <v>1</v>
      </c>
      <c r="K15" s="9">
        <v>0</v>
      </c>
      <c r="L15" s="9">
        <v>1</v>
      </c>
      <c r="M15" s="9"/>
      <c r="N15" s="9">
        <v>2</v>
      </c>
      <c r="O15" s="9">
        <v>0</v>
      </c>
      <c r="P15" s="9">
        <v>1</v>
      </c>
      <c r="Q15" s="9">
        <v>1</v>
      </c>
      <c r="R15" s="9">
        <v>1</v>
      </c>
      <c r="S15" s="9">
        <v>0</v>
      </c>
      <c r="T15" s="9"/>
      <c r="U15" s="9">
        <v>0</v>
      </c>
      <c r="V15" s="9">
        <v>1</v>
      </c>
      <c r="W15" s="9">
        <v>2</v>
      </c>
      <c r="X15" s="9">
        <v>0</v>
      </c>
      <c r="Y15" s="9">
        <v>0</v>
      </c>
      <c r="Z15" s="9">
        <v>2</v>
      </c>
      <c r="AA15" s="9"/>
      <c r="AB15" s="9">
        <v>0</v>
      </c>
      <c r="AC15" s="9">
        <v>0</v>
      </c>
      <c r="AD15" s="9">
        <v>1</v>
      </c>
      <c r="AE15" s="9">
        <v>0</v>
      </c>
      <c r="AF15" s="9">
        <v>0</v>
      </c>
      <c r="AG15" s="16">
        <f t="shared" si="1"/>
        <v>0.75</v>
      </c>
      <c r="AH15" s="691"/>
      <c r="AI15" s="645"/>
      <c r="AJ15" s="4"/>
      <c r="AK15" s="41">
        <v>0.47222222222222299</v>
      </c>
      <c r="AL15" s="42">
        <f t="shared" si="6"/>
        <v>1</v>
      </c>
      <c r="AM15" s="43">
        <f t="shared" si="2"/>
        <v>0.5</v>
      </c>
      <c r="AN15" s="43">
        <f t="shared" si="3"/>
        <v>1</v>
      </c>
      <c r="AO15" s="43">
        <f t="shared" si="4"/>
        <v>0.5</v>
      </c>
      <c r="AP15" s="43">
        <f t="shared" si="5"/>
        <v>0.25</v>
      </c>
      <c r="AQ15" s="90">
        <f t="shared" si="7"/>
        <v>1.25</v>
      </c>
      <c r="AR15" s="66">
        <f t="shared" si="8"/>
        <v>0.75</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202"/>
      <c r="C16" s="202"/>
      <c r="D16" s="202"/>
      <c r="E16" s="76">
        <v>2</v>
      </c>
      <c r="F16" s="76"/>
      <c r="G16" s="76">
        <v>2</v>
      </c>
      <c r="H16" s="76">
        <v>1</v>
      </c>
      <c r="I16" s="76">
        <v>0</v>
      </c>
      <c r="J16" s="76">
        <v>0</v>
      </c>
      <c r="K16" s="76">
        <v>0</v>
      </c>
      <c r="L16" s="76">
        <v>2</v>
      </c>
      <c r="M16" s="76"/>
      <c r="N16" s="76">
        <v>0</v>
      </c>
      <c r="O16" s="76">
        <v>0</v>
      </c>
      <c r="P16" s="76">
        <v>0</v>
      </c>
      <c r="Q16" s="76">
        <v>0</v>
      </c>
      <c r="R16" s="76">
        <v>0</v>
      </c>
      <c r="S16" s="76">
        <v>2</v>
      </c>
      <c r="T16" s="76"/>
      <c r="U16" s="76">
        <v>0</v>
      </c>
      <c r="V16" s="76">
        <v>0</v>
      </c>
      <c r="W16" s="76">
        <v>1</v>
      </c>
      <c r="X16" s="76">
        <v>0</v>
      </c>
      <c r="Y16" s="76">
        <v>0</v>
      </c>
      <c r="Z16" s="76">
        <v>2</v>
      </c>
      <c r="AA16" s="76"/>
      <c r="AB16" s="76">
        <v>2</v>
      </c>
      <c r="AC16" s="76">
        <v>1</v>
      </c>
      <c r="AD16" s="76">
        <v>0</v>
      </c>
      <c r="AE16" s="76">
        <v>1</v>
      </c>
      <c r="AF16" s="76">
        <v>1</v>
      </c>
      <c r="AG16" s="77">
        <f t="shared" si="1"/>
        <v>0.70833333333333337</v>
      </c>
      <c r="AH16" s="693"/>
      <c r="AI16" s="659"/>
      <c r="AJ16" s="4"/>
      <c r="AK16" s="143">
        <v>0.48611111111111099</v>
      </c>
      <c r="AL16" s="81">
        <f t="shared" si="6"/>
        <v>1</v>
      </c>
      <c r="AM16" s="82">
        <f t="shared" si="2"/>
        <v>0.5</v>
      </c>
      <c r="AN16" s="82">
        <f t="shared" si="3"/>
        <v>0.25</v>
      </c>
      <c r="AO16" s="82">
        <f t="shared" si="4"/>
        <v>0.25</v>
      </c>
      <c r="AP16" s="82">
        <f t="shared" si="5"/>
        <v>0.25</v>
      </c>
      <c r="AQ16" s="94">
        <f t="shared" si="7"/>
        <v>2</v>
      </c>
      <c r="AR16" s="162">
        <f t="shared" si="8"/>
        <v>0.70833333333333337</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277"/>
      <c r="C17" s="277"/>
      <c r="D17" s="27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203"/>
      <c r="C18" s="203"/>
      <c r="D18" s="203"/>
      <c r="E18" s="73"/>
      <c r="F18" s="73"/>
      <c r="G18" s="73">
        <v>2</v>
      </c>
      <c r="H18" s="73">
        <v>3</v>
      </c>
      <c r="I18" s="73">
        <v>2</v>
      </c>
      <c r="J18" s="73">
        <v>3</v>
      </c>
      <c r="K18" s="73">
        <v>0</v>
      </c>
      <c r="L18" s="73"/>
      <c r="M18" s="73"/>
      <c r="N18" s="73">
        <v>3</v>
      </c>
      <c r="O18" s="73">
        <v>1</v>
      </c>
      <c r="P18" s="73">
        <v>2</v>
      </c>
      <c r="Q18" s="73">
        <v>3</v>
      </c>
      <c r="R18" s="73">
        <v>3</v>
      </c>
      <c r="S18" s="73"/>
      <c r="T18" s="73"/>
      <c r="U18" s="73">
        <v>3</v>
      </c>
      <c r="V18" s="73">
        <v>2</v>
      </c>
      <c r="W18" s="73">
        <v>2</v>
      </c>
      <c r="X18" s="73">
        <v>2</v>
      </c>
      <c r="Y18" s="73">
        <v>3</v>
      </c>
      <c r="Z18" s="73"/>
      <c r="AA18" s="73"/>
      <c r="AB18" s="73">
        <v>2</v>
      </c>
      <c r="AC18" s="73">
        <v>2</v>
      </c>
      <c r="AD18" s="73">
        <v>1</v>
      </c>
      <c r="AE18" s="73">
        <v>2</v>
      </c>
      <c r="AF18" s="73">
        <v>1</v>
      </c>
      <c r="AG18" s="74">
        <f t="shared" ref="AG18:AG29" si="9">AVERAGE(B18:AF18)</f>
        <v>2.1</v>
      </c>
      <c r="AH18" s="694">
        <f>AVERAGE(AG18:AG20)*3</f>
        <v>3.7</v>
      </c>
      <c r="AI18" s="661">
        <v>5</v>
      </c>
      <c r="AJ18" s="4"/>
      <c r="AK18" s="38">
        <v>0.66666666666666796</v>
      </c>
      <c r="AL18" s="39">
        <f t="shared" ref="AL18:AL29" si="10">AVERAGE(G18,N18,U18,AB18)</f>
        <v>2.5</v>
      </c>
      <c r="AM18" s="40">
        <f t="shared" ref="AM18:AM29" si="11">AVERAGE(H18,O18,V18,AC18)</f>
        <v>2</v>
      </c>
      <c r="AN18" s="40">
        <f t="shared" ref="AN18:AN29" si="12">AVERAGE(I18,P18,W18,AD18)</f>
        <v>1.75</v>
      </c>
      <c r="AO18" s="40">
        <f t="shared" ref="AO18:AO29" si="13">AVERAGE(J18,Q18,X18,AE18)</f>
        <v>2.5</v>
      </c>
      <c r="AP18" s="40">
        <f t="shared" ref="AP18:AP29" si="14">AVERAGE(K18,R18,Y18,AF18)</f>
        <v>1.75</v>
      </c>
      <c r="AQ18" s="95"/>
      <c r="AR18" s="66">
        <f>AVERAGE(AL18:AP18)</f>
        <v>2.1</v>
      </c>
      <c r="AS18" s="662">
        <f>SUM(AR18:AR20)</f>
        <v>3.7</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199"/>
      <c r="C19" s="199"/>
      <c r="D19" s="199"/>
      <c r="E19" s="9"/>
      <c r="F19" s="9"/>
      <c r="G19" s="9">
        <v>0</v>
      </c>
      <c r="H19" s="9">
        <v>1</v>
      </c>
      <c r="I19" s="9">
        <v>1</v>
      </c>
      <c r="J19" s="9">
        <v>2</v>
      </c>
      <c r="K19" s="9">
        <v>0</v>
      </c>
      <c r="L19" s="9"/>
      <c r="M19" s="9"/>
      <c r="N19" s="9">
        <v>2</v>
      </c>
      <c r="O19" s="9">
        <v>0</v>
      </c>
      <c r="P19" s="9">
        <v>0</v>
      </c>
      <c r="Q19" s="9">
        <v>0</v>
      </c>
      <c r="R19" s="9">
        <v>1</v>
      </c>
      <c r="S19" s="9"/>
      <c r="T19" s="9"/>
      <c r="U19" s="9">
        <v>2</v>
      </c>
      <c r="V19" s="9">
        <v>0</v>
      </c>
      <c r="W19" s="9">
        <v>1</v>
      </c>
      <c r="X19" s="9">
        <v>2</v>
      </c>
      <c r="Y19" s="9">
        <v>2</v>
      </c>
      <c r="Z19" s="9"/>
      <c r="AA19" s="9"/>
      <c r="AB19" s="9">
        <v>2</v>
      </c>
      <c r="AC19" s="9">
        <v>0</v>
      </c>
      <c r="AD19" s="9">
        <v>1</v>
      </c>
      <c r="AE19" s="9">
        <v>1</v>
      </c>
      <c r="AF19" s="9">
        <v>2</v>
      </c>
      <c r="AG19" s="16">
        <f t="shared" si="9"/>
        <v>1</v>
      </c>
      <c r="AH19" s="691"/>
      <c r="AI19" s="645"/>
      <c r="AJ19" s="4"/>
      <c r="AK19" s="41">
        <v>0.68055555555555702</v>
      </c>
      <c r="AL19" s="42">
        <f t="shared" si="10"/>
        <v>1.5</v>
      </c>
      <c r="AM19" s="43">
        <f t="shared" si="11"/>
        <v>0.25</v>
      </c>
      <c r="AN19" s="43">
        <f t="shared" si="12"/>
        <v>0.75</v>
      </c>
      <c r="AO19" s="43">
        <f t="shared" si="13"/>
        <v>1.25</v>
      </c>
      <c r="AP19" s="43">
        <f t="shared" si="14"/>
        <v>1.25</v>
      </c>
      <c r="AQ19" s="90"/>
      <c r="AR19" s="66">
        <f>AVERAGE(AL19:AP19)</f>
        <v>1</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200"/>
      <c r="C20" s="200"/>
      <c r="D20" s="200"/>
      <c r="E20" s="8"/>
      <c r="F20" s="8"/>
      <c r="G20" s="8">
        <v>0</v>
      </c>
      <c r="H20" s="8">
        <v>0</v>
      </c>
      <c r="I20" s="8">
        <v>1</v>
      </c>
      <c r="J20" s="8">
        <v>0</v>
      </c>
      <c r="K20" s="8">
        <v>1</v>
      </c>
      <c r="L20" s="8"/>
      <c r="M20" s="8"/>
      <c r="N20" s="8">
        <v>0</v>
      </c>
      <c r="O20" s="8">
        <v>0</v>
      </c>
      <c r="P20" s="8">
        <v>1</v>
      </c>
      <c r="Q20" s="8">
        <v>0</v>
      </c>
      <c r="R20" s="8">
        <v>0</v>
      </c>
      <c r="S20" s="8"/>
      <c r="T20" s="8"/>
      <c r="U20" s="8">
        <v>0</v>
      </c>
      <c r="V20" s="8">
        <v>1</v>
      </c>
      <c r="W20" s="8">
        <v>1</v>
      </c>
      <c r="X20" s="8">
        <v>0</v>
      </c>
      <c r="Y20" s="8">
        <v>1</v>
      </c>
      <c r="Z20" s="8"/>
      <c r="AA20" s="8"/>
      <c r="AB20" s="8">
        <v>2</v>
      </c>
      <c r="AC20" s="8">
        <v>0</v>
      </c>
      <c r="AD20" s="8">
        <v>2</v>
      </c>
      <c r="AE20" s="8">
        <v>0</v>
      </c>
      <c r="AF20" s="8">
        <v>2</v>
      </c>
      <c r="AG20" s="19">
        <f t="shared" si="9"/>
        <v>0.6</v>
      </c>
      <c r="AH20" s="692"/>
      <c r="AI20" s="646"/>
      <c r="AJ20" s="4"/>
      <c r="AK20" s="44">
        <v>0.69444444444444597</v>
      </c>
      <c r="AL20" s="45">
        <f t="shared" si="10"/>
        <v>0.5</v>
      </c>
      <c r="AM20" s="46">
        <f t="shared" si="11"/>
        <v>0.25</v>
      </c>
      <c r="AN20" s="46">
        <f t="shared" si="12"/>
        <v>1.25</v>
      </c>
      <c r="AO20" s="46">
        <f t="shared" si="13"/>
        <v>0</v>
      </c>
      <c r="AP20" s="46">
        <f t="shared" si="14"/>
        <v>1</v>
      </c>
      <c r="AQ20" s="91"/>
      <c r="AR20" s="67">
        <f t="shared" ref="AR20:AR31" si="15">AVERAGE(AL20:AP20)</f>
        <v>0.6</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201"/>
      <c r="C21" s="201"/>
      <c r="D21" s="201"/>
      <c r="E21" s="7"/>
      <c r="F21" s="7"/>
      <c r="G21" s="7">
        <v>1</v>
      </c>
      <c r="H21" s="7">
        <v>0</v>
      </c>
      <c r="I21" s="7">
        <v>0</v>
      </c>
      <c r="J21" s="7">
        <v>2</v>
      </c>
      <c r="K21" s="7">
        <v>0</v>
      </c>
      <c r="L21" s="7"/>
      <c r="M21" s="7"/>
      <c r="N21" s="7">
        <v>2</v>
      </c>
      <c r="O21" s="7">
        <v>2</v>
      </c>
      <c r="P21" s="7">
        <v>0</v>
      </c>
      <c r="Q21" s="7">
        <v>1</v>
      </c>
      <c r="R21" s="7">
        <v>2</v>
      </c>
      <c r="S21" s="7"/>
      <c r="T21" s="7"/>
      <c r="U21" s="7">
        <v>1</v>
      </c>
      <c r="V21" s="7">
        <v>2</v>
      </c>
      <c r="W21" s="7">
        <v>1</v>
      </c>
      <c r="X21" s="7">
        <v>0</v>
      </c>
      <c r="Y21" s="7">
        <v>2</v>
      </c>
      <c r="Z21" s="7"/>
      <c r="AA21" s="7"/>
      <c r="AB21" s="7">
        <v>0</v>
      </c>
      <c r="AC21" s="7">
        <v>1</v>
      </c>
      <c r="AD21" s="7">
        <v>1</v>
      </c>
      <c r="AE21" s="7">
        <v>1</v>
      </c>
      <c r="AF21" s="7">
        <v>0</v>
      </c>
      <c r="AG21" s="20">
        <f t="shared" si="9"/>
        <v>0.95</v>
      </c>
      <c r="AH21" s="690">
        <f>AVERAGE(AG21:AG23)*3</f>
        <v>3.8499999999999996</v>
      </c>
      <c r="AI21" s="644">
        <v>4.5</v>
      </c>
      <c r="AJ21" s="4"/>
      <c r="AK21" s="47">
        <v>0.70833333333333504</v>
      </c>
      <c r="AL21" s="48">
        <f t="shared" si="10"/>
        <v>1</v>
      </c>
      <c r="AM21" s="49">
        <f t="shared" si="11"/>
        <v>1.25</v>
      </c>
      <c r="AN21" s="49">
        <f t="shared" si="12"/>
        <v>0.5</v>
      </c>
      <c r="AO21" s="49">
        <f t="shared" si="13"/>
        <v>1</v>
      </c>
      <c r="AP21" s="49">
        <f t="shared" si="14"/>
        <v>1</v>
      </c>
      <c r="AQ21" s="92"/>
      <c r="AR21" s="65">
        <f t="shared" si="15"/>
        <v>0.95</v>
      </c>
      <c r="AS21" s="656">
        <f>SUM(AR21:AR23)</f>
        <v>3.8499999999999996</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199"/>
      <c r="C22" s="199"/>
      <c r="D22" s="199"/>
      <c r="E22" s="9"/>
      <c r="F22" s="9"/>
      <c r="G22" s="9">
        <v>2</v>
      </c>
      <c r="H22" s="9">
        <v>2</v>
      </c>
      <c r="I22" s="9">
        <v>2</v>
      </c>
      <c r="J22" s="9">
        <v>3</v>
      </c>
      <c r="K22" s="9">
        <v>0</v>
      </c>
      <c r="L22" s="9"/>
      <c r="M22" s="9"/>
      <c r="N22" s="9">
        <v>2</v>
      </c>
      <c r="O22" s="9">
        <v>3</v>
      </c>
      <c r="P22" s="9">
        <v>2</v>
      </c>
      <c r="Q22" s="9">
        <v>3</v>
      </c>
      <c r="R22" s="9">
        <v>1</v>
      </c>
      <c r="S22" s="9"/>
      <c r="T22" s="9"/>
      <c r="U22" s="9">
        <v>2</v>
      </c>
      <c r="V22" s="9">
        <v>2</v>
      </c>
      <c r="W22" s="9">
        <v>1</v>
      </c>
      <c r="X22" s="9">
        <v>2</v>
      </c>
      <c r="Y22" s="9">
        <v>1</v>
      </c>
      <c r="Z22" s="9"/>
      <c r="AA22" s="9"/>
      <c r="AB22" s="9">
        <v>3</v>
      </c>
      <c r="AC22" s="9">
        <v>2</v>
      </c>
      <c r="AD22" s="9">
        <v>1</v>
      </c>
      <c r="AE22" s="9">
        <v>2</v>
      </c>
      <c r="AF22" s="9">
        <v>2</v>
      </c>
      <c r="AG22" s="16">
        <f t="shared" si="9"/>
        <v>1.9</v>
      </c>
      <c r="AH22" s="691"/>
      <c r="AI22" s="645"/>
      <c r="AJ22" s="4"/>
      <c r="AK22" s="41">
        <v>0.72222222222222399</v>
      </c>
      <c r="AL22" s="42">
        <f t="shared" si="10"/>
        <v>2.25</v>
      </c>
      <c r="AM22" s="43">
        <f t="shared" si="11"/>
        <v>2.25</v>
      </c>
      <c r="AN22" s="43">
        <f t="shared" si="12"/>
        <v>1.5</v>
      </c>
      <c r="AO22" s="43">
        <f t="shared" si="13"/>
        <v>2.5</v>
      </c>
      <c r="AP22" s="43">
        <f t="shared" si="14"/>
        <v>1</v>
      </c>
      <c r="AQ22" s="90"/>
      <c r="AR22" s="66">
        <f t="shared" si="15"/>
        <v>1.9</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200"/>
      <c r="C23" s="200"/>
      <c r="D23" s="200"/>
      <c r="E23" s="8"/>
      <c r="F23" s="8"/>
      <c r="G23" s="8">
        <v>2</v>
      </c>
      <c r="H23" s="8">
        <v>1</v>
      </c>
      <c r="I23" s="8">
        <v>0</v>
      </c>
      <c r="J23" s="8">
        <v>1</v>
      </c>
      <c r="K23" s="8">
        <v>1</v>
      </c>
      <c r="L23" s="8"/>
      <c r="M23" s="8"/>
      <c r="N23" s="8">
        <v>1</v>
      </c>
      <c r="O23" s="8">
        <v>1</v>
      </c>
      <c r="P23" s="8">
        <v>2</v>
      </c>
      <c r="Q23" s="8">
        <v>2</v>
      </c>
      <c r="R23" s="8">
        <v>1</v>
      </c>
      <c r="S23" s="8"/>
      <c r="T23" s="8"/>
      <c r="U23" s="8">
        <v>2</v>
      </c>
      <c r="V23" s="8">
        <v>1</v>
      </c>
      <c r="W23" s="8">
        <v>0</v>
      </c>
      <c r="X23" s="8">
        <v>0</v>
      </c>
      <c r="Y23" s="8">
        <v>0</v>
      </c>
      <c r="Z23" s="8"/>
      <c r="AA23" s="8"/>
      <c r="AB23" s="8">
        <v>2</v>
      </c>
      <c r="AC23" s="8">
        <v>2</v>
      </c>
      <c r="AD23" s="8">
        <v>0</v>
      </c>
      <c r="AE23" s="8">
        <v>1</v>
      </c>
      <c r="AF23" s="8">
        <v>0</v>
      </c>
      <c r="AG23" s="17">
        <f t="shared" si="9"/>
        <v>1</v>
      </c>
      <c r="AH23" s="692"/>
      <c r="AI23" s="646"/>
      <c r="AJ23" s="4"/>
      <c r="AK23" s="44">
        <v>0.73611111111111305</v>
      </c>
      <c r="AL23" s="45">
        <f t="shared" si="10"/>
        <v>1.75</v>
      </c>
      <c r="AM23" s="46">
        <f t="shared" si="11"/>
        <v>1.25</v>
      </c>
      <c r="AN23" s="46">
        <f t="shared" si="12"/>
        <v>0.5</v>
      </c>
      <c r="AO23" s="46">
        <f t="shared" si="13"/>
        <v>1</v>
      </c>
      <c r="AP23" s="46">
        <f t="shared" si="14"/>
        <v>0.5</v>
      </c>
      <c r="AQ23" s="91"/>
      <c r="AR23" s="67">
        <f t="shared" si="15"/>
        <v>1</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201"/>
      <c r="C24" s="201"/>
      <c r="D24" s="201"/>
      <c r="E24" s="7"/>
      <c r="F24" s="7"/>
      <c r="G24" s="7">
        <v>2</v>
      </c>
      <c r="H24" s="7">
        <v>1</v>
      </c>
      <c r="I24" s="7">
        <v>2</v>
      </c>
      <c r="J24" s="7">
        <v>2</v>
      </c>
      <c r="K24" s="7">
        <v>1</v>
      </c>
      <c r="L24" s="7"/>
      <c r="M24" s="7"/>
      <c r="N24" s="7">
        <v>2</v>
      </c>
      <c r="O24" s="7">
        <v>2</v>
      </c>
      <c r="P24" s="7">
        <v>0</v>
      </c>
      <c r="Q24" s="7">
        <v>2</v>
      </c>
      <c r="R24" s="7">
        <v>1</v>
      </c>
      <c r="S24" s="7"/>
      <c r="T24" s="7"/>
      <c r="U24" s="7">
        <v>2</v>
      </c>
      <c r="V24" s="7">
        <v>1</v>
      </c>
      <c r="W24" s="7">
        <v>1</v>
      </c>
      <c r="X24" s="7">
        <v>2</v>
      </c>
      <c r="Y24" s="7">
        <v>0</v>
      </c>
      <c r="Z24" s="7"/>
      <c r="AA24" s="7"/>
      <c r="AB24" s="7">
        <v>2</v>
      </c>
      <c r="AC24" s="7">
        <v>2</v>
      </c>
      <c r="AD24" s="7">
        <v>2</v>
      </c>
      <c r="AE24" s="7">
        <v>2</v>
      </c>
      <c r="AF24" s="7">
        <v>1</v>
      </c>
      <c r="AG24" s="18">
        <f t="shared" si="9"/>
        <v>1.5</v>
      </c>
      <c r="AH24" s="690">
        <f>AVERAGE(AG24:AG26)*3</f>
        <v>4.9499999999999993</v>
      </c>
      <c r="AI24" s="644">
        <v>5.5</v>
      </c>
      <c r="AJ24" s="4"/>
      <c r="AK24" s="47">
        <v>0.750000000000002</v>
      </c>
      <c r="AL24" s="48">
        <f t="shared" si="10"/>
        <v>2</v>
      </c>
      <c r="AM24" s="49">
        <f t="shared" si="11"/>
        <v>1.5</v>
      </c>
      <c r="AN24" s="49">
        <f t="shared" si="12"/>
        <v>1.25</v>
      </c>
      <c r="AO24" s="49">
        <f t="shared" si="13"/>
        <v>2</v>
      </c>
      <c r="AP24" s="49">
        <f t="shared" si="14"/>
        <v>0.75</v>
      </c>
      <c r="AQ24" s="92"/>
      <c r="AR24" s="65">
        <f t="shared" si="15"/>
        <v>1.5</v>
      </c>
      <c r="AS24" s="656">
        <f>SUM(AR24:AR26)</f>
        <v>4.9499999999999993</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199"/>
      <c r="C25" s="199"/>
      <c r="D25" s="199"/>
      <c r="E25" s="9"/>
      <c r="F25" s="9"/>
      <c r="G25" s="9">
        <v>1</v>
      </c>
      <c r="H25" s="9">
        <v>0</v>
      </c>
      <c r="I25" s="9">
        <v>2</v>
      </c>
      <c r="J25" s="9">
        <v>0</v>
      </c>
      <c r="K25" s="9">
        <v>2</v>
      </c>
      <c r="L25" s="9"/>
      <c r="M25" s="9"/>
      <c r="N25" s="9">
        <v>0</v>
      </c>
      <c r="O25" s="9">
        <v>1</v>
      </c>
      <c r="P25" s="9">
        <v>2</v>
      </c>
      <c r="Q25" s="9">
        <v>1</v>
      </c>
      <c r="R25" s="9">
        <v>1</v>
      </c>
      <c r="S25" s="9"/>
      <c r="T25" s="9"/>
      <c r="U25" s="9">
        <v>1</v>
      </c>
      <c r="V25" s="9">
        <v>0</v>
      </c>
      <c r="W25" s="9">
        <v>1</v>
      </c>
      <c r="X25" s="9">
        <v>2</v>
      </c>
      <c r="Y25" s="9">
        <v>1</v>
      </c>
      <c r="Z25" s="9"/>
      <c r="AA25" s="9"/>
      <c r="AB25" s="9">
        <v>2</v>
      </c>
      <c r="AC25" s="9">
        <v>1</v>
      </c>
      <c r="AD25" s="9">
        <v>2</v>
      </c>
      <c r="AE25" s="9">
        <v>1</v>
      </c>
      <c r="AF25" s="9">
        <v>2</v>
      </c>
      <c r="AG25" s="16">
        <f t="shared" si="9"/>
        <v>1.1499999999999999</v>
      </c>
      <c r="AH25" s="691"/>
      <c r="AI25" s="645"/>
      <c r="AJ25" s="4"/>
      <c r="AK25" s="41">
        <v>0.76388888888888995</v>
      </c>
      <c r="AL25" s="42">
        <f t="shared" si="10"/>
        <v>1</v>
      </c>
      <c r="AM25" s="43">
        <f t="shared" si="11"/>
        <v>0.5</v>
      </c>
      <c r="AN25" s="43">
        <f t="shared" si="12"/>
        <v>1.75</v>
      </c>
      <c r="AO25" s="43">
        <f t="shared" si="13"/>
        <v>1</v>
      </c>
      <c r="AP25" s="43">
        <f t="shared" si="14"/>
        <v>1.5</v>
      </c>
      <c r="AQ25" s="90"/>
      <c r="AR25" s="66">
        <f t="shared" si="15"/>
        <v>1.1499999999999999</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200"/>
      <c r="C26" s="200"/>
      <c r="D26" s="200"/>
      <c r="E26" s="8"/>
      <c r="F26" s="8"/>
      <c r="G26" s="8">
        <v>2</v>
      </c>
      <c r="H26" s="8">
        <v>3</v>
      </c>
      <c r="I26" s="8">
        <v>3</v>
      </c>
      <c r="J26" s="8">
        <v>3</v>
      </c>
      <c r="K26" s="8">
        <v>2</v>
      </c>
      <c r="L26" s="8"/>
      <c r="M26" s="8"/>
      <c r="N26" s="8">
        <v>2</v>
      </c>
      <c r="O26" s="8">
        <v>2</v>
      </c>
      <c r="P26" s="8">
        <v>3</v>
      </c>
      <c r="Q26" s="8">
        <v>2</v>
      </c>
      <c r="R26" s="8">
        <v>2</v>
      </c>
      <c r="S26" s="8"/>
      <c r="T26" s="8"/>
      <c r="U26" s="8">
        <v>1</v>
      </c>
      <c r="V26" s="8">
        <v>2</v>
      </c>
      <c r="W26" s="8">
        <v>3</v>
      </c>
      <c r="X26" s="8">
        <v>3</v>
      </c>
      <c r="Y26" s="8">
        <v>2</v>
      </c>
      <c r="Z26" s="8"/>
      <c r="AA26" s="8"/>
      <c r="AB26" s="8">
        <v>3</v>
      </c>
      <c r="AC26" s="8">
        <v>2</v>
      </c>
      <c r="AD26" s="8">
        <v>2</v>
      </c>
      <c r="AE26" s="8">
        <v>2</v>
      </c>
      <c r="AF26" s="8">
        <v>2</v>
      </c>
      <c r="AG26" s="17">
        <f t="shared" si="9"/>
        <v>2.2999999999999998</v>
      </c>
      <c r="AH26" s="692"/>
      <c r="AI26" s="646"/>
      <c r="AJ26" s="4"/>
      <c r="AK26" s="50">
        <v>0.77777777777777901</v>
      </c>
      <c r="AL26" s="51">
        <f t="shared" si="10"/>
        <v>2</v>
      </c>
      <c r="AM26" s="52">
        <f t="shared" si="11"/>
        <v>2.25</v>
      </c>
      <c r="AN26" s="52">
        <f t="shared" si="12"/>
        <v>2.75</v>
      </c>
      <c r="AO26" s="52">
        <f t="shared" si="13"/>
        <v>2.5</v>
      </c>
      <c r="AP26" s="52">
        <f t="shared" si="14"/>
        <v>2</v>
      </c>
      <c r="AQ26" s="96"/>
      <c r="AR26" s="67">
        <f t="shared" si="15"/>
        <v>2.2999999999999998</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201"/>
      <c r="C27" s="201"/>
      <c r="D27" s="201"/>
      <c r="E27" s="7"/>
      <c r="F27" s="7"/>
      <c r="G27" s="7">
        <v>2</v>
      </c>
      <c r="H27" s="7">
        <v>0</v>
      </c>
      <c r="I27" s="7">
        <v>2</v>
      </c>
      <c r="J27" s="7">
        <v>2</v>
      </c>
      <c r="K27" s="7">
        <v>2</v>
      </c>
      <c r="L27" s="7"/>
      <c r="M27" s="7"/>
      <c r="N27" s="7">
        <v>2</v>
      </c>
      <c r="O27" s="7">
        <v>0</v>
      </c>
      <c r="P27" s="7">
        <v>2</v>
      </c>
      <c r="Q27" s="7">
        <v>2</v>
      </c>
      <c r="R27" s="7">
        <v>2</v>
      </c>
      <c r="S27" s="7"/>
      <c r="T27" s="7"/>
      <c r="U27" s="7">
        <v>3</v>
      </c>
      <c r="V27" s="7">
        <v>2</v>
      </c>
      <c r="W27" s="7">
        <v>2</v>
      </c>
      <c r="X27" s="7">
        <v>2</v>
      </c>
      <c r="Y27" s="7">
        <v>2</v>
      </c>
      <c r="Z27" s="7"/>
      <c r="AA27" s="7"/>
      <c r="AB27" s="7">
        <v>2</v>
      </c>
      <c r="AC27" s="7">
        <v>2</v>
      </c>
      <c r="AD27" s="7">
        <v>1</v>
      </c>
      <c r="AE27" s="7">
        <v>2</v>
      </c>
      <c r="AF27" s="7">
        <v>2</v>
      </c>
      <c r="AG27" s="18">
        <f t="shared" si="9"/>
        <v>1.8</v>
      </c>
      <c r="AH27" s="690">
        <f>AVERAGE(AG27:AG29)*3</f>
        <v>4.7</v>
      </c>
      <c r="AI27" s="644">
        <v>5.5</v>
      </c>
      <c r="AJ27" s="4"/>
      <c r="AK27" s="38">
        <v>0.79166666666666796</v>
      </c>
      <c r="AL27" s="39">
        <f t="shared" si="10"/>
        <v>2.25</v>
      </c>
      <c r="AM27" s="40">
        <f t="shared" si="11"/>
        <v>1</v>
      </c>
      <c r="AN27" s="40">
        <f t="shared" si="12"/>
        <v>1.75</v>
      </c>
      <c r="AO27" s="40">
        <f t="shared" si="13"/>
        <v>2</v>
      </c>
      <c r="AP27" s="40">
        <f t="shared" si="14"/>
        <v>2</v>
      </c>
      <c r="AQ27" s="53"/>
      <c r="AR27" s="64">
        <f t="shared" si="15"/>
        <v>1.8</v>
      </c>
      <c r="AS27" s="669">
        <f>SUM(AR27:AR29)</f>
        <v>4.7</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199"/>
      <c r="C28" s="199"/>
      <c r="D28" s="199"/>
      <c r="E28" s="9"/>
      <c r="F28" s="9"/>
      <c r="G28" s="9">
        <v>2</v>
      </c>
      <c r="H28" s="9">
        <v>0</v>
      </c>
      <c r="I28" s="9">
        <v>2</v>
      </c>
      <c r="J28" s="9">
        <v>2</v>
      </c>
      <c r="K28" s="9">
        <v>2</v>
      </c>
      <c r="L28" s="9"/>
      <c r="M28" s="9"/>
      <c r="N28" s="9">
        <v>2</v>
      </c>
      <c r="O28" s="9">
        <v>2</v>
      </c>
      <c r="P28" s="9">
        <v>1</v>
      </c>
      <c r="Q28" s="9">
        <v>1</v>
      </c>
      <c r="R28" s="9">
        <v>2</v>
      </c>
      <c r="S28" s="9"/>
      <c r="T28" s="9"/>
      <c r="U28" s="9">
        <v>2</v>
      </c>
      <c r="V28" s="9">
        <v>1</v>
      </c>
      <c r="W28" s="9">
        <v>2</v>
      </c>
      <c r="X28" s="9">
        <v>1</v>
      </c>
      <c r="Y28" s="9">
        <v>2</v>
      </c>
      <c r="Z28" s="9"/>
      <c r="AA28" s="9"/>
      <c r="AB28" s="9">
        <v>2</v>
      </c>
      <c r="AC28" s="9">
        <v>0</v>
      </c>
      <c r="AD28" s="9">
        <v>2</v>
      </c>
      <c r="AE28" s="9">
        <v>1</v>
      </c>
      <c r="AF28" s="9">
        <v>2</v>
      </c>
      <c r="AG28" s="16">
        <f t="shared" si="9"/>
        <v>1.55</v>
      </c>
      <c r="AH28" s="691"/>
      <c r="AI28" s="645"/>
      <c r="AJ28" s="4"/>
      <c r="AK28" s="41">
        <v>0.80555555555555702</v>
      </c>
      <c r="AL28" s="42">
        <f t="shared" si="10"/>
        <v>2</v>
      </c>
      <c r="AM28" s="43">
        <f t="shared" si="11"/>
        <v>0.75</v>
      </c>
      <c r="AN28" s="43">
        <f t="shared" si="12"/>
        <v>1.75</v>
      </c>
      <c r="AO28" s="43">
        <f t="shared" si="13"/>
        <v>1.25</v>
      </c>
      <c r="AP28" s="43">
        <f t="shared" si="14"/>
        <v>2</v>
      </c>
      <c r="AQ28" s="54"/>
      <c r="AR28" s="64">
        <f t="shared" si="15"/>
        <v>1.55</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204"/>
      <c r="C29" s="204"/>
      <c r="D29" s="204"/>
      <c r="E29" s="12"/>
      <c r="F29" s="12"/>
      <c r="G29" s="12">
        <v>0</v>
      </c>
      <c r="H29" s="12">
        <v>2</v>
      </c>
      <c r="I29" s="12">
        <v>0</v>
      </c>
      <c r="J29" s="12">
        <v>0</v>
      </c>
      <c r="K29" s="12">
        <v>2</v>
      </c>
      <c r="L29" s="12"/>
      <c r="M29" s="12"/>
      <c r="N29" s="12">
        <v>1</v>
      </c>
      <c r="O29" s="12">
        <v>1</v>
      </c>
      <c r="P29" s="12">
        <v>0</v>
      </c>
      <c r="Q29" s="12">
        <v>0</v>
      </c>
      <c r="R29" s="12">
        <v>2</v>
      </c>
      <c r="S29" s="12"/>
      <c r="T29" s="12"/>
      <c r="U29" s="12">
        <v>4</v>
      </c>
      <c r="V29" s="12">
        <v>2</v>
      </c>
      <c r="W29" s="12">
        <v>0</v>
      </c>
      <c r="X29" s="12">
        <v>1</v>
      </c>
      <c r="Y29" s="12">
        <v>2</v>
      </c>
      <c r="Z29" s="12"/>
      <c r="AA29" s="12"/>
      <c r="AB29" s="12">
        <v>2</v>
      </c>
      <c r="AC29" s="12">
        <v>2</v>
      </c>
      <c r="AD29" s="12">
        <v>2</v>
      </c>
      <c r="AE29" s="12">
        <v>2</v>
      </c>
      <c r="AF29" s="12">
        <v>2</v>
      </c>
      <c r="AG29" s="17">
        <f t="shared" si="9"/>
        <v>1.35</v>
      </c>
      <c r="AH29" s="692"/>
      <c r="AI29" s="646"/>
      <c r="AJ29" s="4"/>
      <c r="AK29" s="44">
        <v>0.81944444444444597</v>
      </c>
      <c r="AL29" s="45">
        <f t="shared" si="10"/>
        <v>1.75</v>
      </c>
      <c r="AM29" s="46">
        <f t="shared" si="11"/>
        <v>1.75</v>
      </c>
      <c r="AN29" s="46">
        <f t="shared" si="12"/>
        <v>0.5</v>
      </c>
      <c r="AO29" s="46">
        <f t="shared" si="13"/>
        <v>0.75</v>
      </c>
      <c r="AP29" s="46">
        <f t="shared" si="14"/>
        <v>2</v>
      </c>
      <c r="AQ29" s="55"/>
      <c r="AR29" s="125">
        <f t="shared" si="15"/>
        <v>1.35</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c r="C30" s="1"/>
      <c r="D30" s="1"/>
      <c r="E30" s="247">
        <f>SUM(E5:E16)</f>
        <v>24</v>
      </c>
      <c r="F30" s="1"/>
      <c r="G30" s="247">
        <f t="shared" ref="G30:L30" si="16">SUM(G5:G16)</f>
        <v>23</v>
      </c>
      <c r="H30" s="279">
        <f t="shared" si="16"/>
        <v>14</v>
      </c>
      <c r="I30" s="1">
        <f t="shared" si="16"/>
        <v>15</v>
      </c>
      <c r="J30" s="279">
        <f t="shared" si="16"/>
        <v>6</v>
      </c>
      <c r="K30" s="279">
        <f t="shared" si="16"/>
        <v>11</v>
      </c>
      <c r="L30" s="1">
        <f t="shared" si="16"/>
        <v>20</v>
      </c>
      <c r="M30" s="1"/>
      <c r="N30" s="247">
        <f t="shared" ref="N30:S30" si="17">SUM(N5:N16)</f>
        <v>22</v>
      </c>
      <c r="O30" s="279">
        <f t="shared" si="17"/>
        <v>13</v>
      </c>
      <c r="P30" s="1">
        <f t="shared" si="17"/>
        <v>15</v>
      </c>
      <c r="Q30" s="279">
        <f t="shared" si="17"/>
        <v>10</v>
      </c>
      <c r="R30" s="279">
        <f t="shared" si="17"/>
        <v>13</v>
      </c>
      <c r="S30" s="247">
        <f t="shared" si="17"/>
        <v>24</v>
      </c>
      <c r="T30" s="1"/>
      <c r="U30" s="1">
        <f t="shared" ref="U30:Z30" si="18">SUM(U5:U16)</f>
        <v>15</v>
      </c>
      <c r="V30" s="279">
        <f t="shared" si="18"/>
        <v>14</v>
      </c>
      <c r="W30" s="1">
        <f t="shared" si="18"/>
        <v>19</v>
      </c>
      <c r="X30" s="1">
        <f t="shared" si="18"/>
        <v>15</v>
      </c>
      <c r="Y30" s="279">
        <f t="shared" si="18"/>
        <v>12</v>
      </c>
      <c r="Z30" s="1">
        <f t="shared" si="18"/>
        <v>26</v>
      </c>
      <c r="AA30" s="1"/>
      <c r="AB30" s="1">
        <f>SUM(AB5:AB16)</f>
        <v>18</v>
      </c>
      <c r="AC30" s="279">
        <f>SUM(AC5:AC16)</f>
        <v>10</v>
      </c>
      <c r="AD30" s="279">
        <f>SUM(AD5:AD16)</f>
        <v>14</v>
      </c>
      <c r="AE30" s="279">
        <f>SUM(AE5:AE16)</f>
        <v>14</v>
      </c>
      <c r="AF30" s="279">
        <f>SUM(AF5:AF16)</f>
        <v>13</v>
      </c>
      <c r="AG30" s="254">
        <f>AVERAGE(B30:AF30)</f>
        <v>15.833333333333334</v>
      </c>
      <c r="AH30" s="690"/>
      <c r="AI30" s="112">
        <f>SUM(AI5:AI16)</f>
        <v>19.5</v>
      </c>
      <c r="AJ30" s="4"/>
      <c r="AK30" s="123" t="s">
        <v>27</v>
      </c>
      <c r="AL30" s="118">
        <f>SUM(AL5:AL16)</f>
        <v>19.5</v>
      </c>
      <c r="AM30" s="118">
        <f>SUM(AM5:AM16)</f>
        <v>12.75</v>
      </c>
      <c r="AN30" s="118">
        <f>SUM(AN5:AN16)</f>
        <v>15.75</v>
      </c>
      <c r="AO30" s="118">
        <f>SUM(AO5:AO16)</f>
        <v>11.25</v>
      </c>
      <c r="AP30" s="118">
        <f>SUM(AP5:AP16)</f>
        <v>12.25</v>
      </c>
      <c r="AQ30" s="119">
        <f>SUM(AQ5:AQ29)</f>
        <v>23.5</v>
      </c>
      <c r="AR30" s="65">
        <f t="shared" si="15"/>
        <v>14.3</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c r="C31" s="2"/>
      <c r="D31" s="2"/>
      <c r="E31" s="2"/>
      <c r="F31" s="2"/>
      <c r="G31" s="2">
        <f>SUM(G18:G29)</f>
        <v>16</v>
      </c>
      <c r="H31" s="280">
        <f>SUM(H18:H29)</f>
        <v>13</v>
      </c>
      <c r="I31" s="2">
        <f>SUM(I18:I29)</f>
        <v>17</v>
      </c>
      <c r="J31" s="246">
        <f>SUM(J18:J29)</f>
        <v>20</v>
      </c>
      <c r="K31" s="280">
        <f>SUM(K18:K29)</f>
        <v>13</v>
      </c>
      <c r="L31" s="2"/>
      <c r="M31" s="2"/>
      <c r="N31" s="2">
        <f>SUM(N18:N29)</f>
        <v>19</v>
      </c>
      <c r="O31" s="2">
        <f>SUM(O18:O29)</f>
        <v>15</v>
      </c>
      <c r="P31" s="2">
        <f>SUM(P18:P29)</f>
        <v>15</v>
      </c>
      <c r="Q31" s="2">
        <f>SUM(Q18:Q29)</f>
        <v>17</v>
      </c>
      <c r="R31" s="2">
        <f>SUM(R18:R29)</f>
        <v>18</v>
      </c>
      <c r="S31" s="2"/>
      <c r="T31" s="2"/>
      <c r="U31" s="246">
        <f>SUM(U18:U29)</f>
        <v>23</v>
      </c>
      <c r="V31" s="2">
        <f>SUM(V18:V29)</f>
        <v>16</v>
      </c>
      <c r="W31" s="2">
        <f>SUM(W18:W29)</f>
        <v>15</v>
      </c>
      <c r="X31" s="2">
        <f>SUM(X18:X29)</f>
        <v>17</v>
      </c>
      <c r="Y31" s="2">
        <f>SUM(Y18:Y29)</f>
        <v>18</v>
      </c>
      <c r="Z31" s="2"/>
      <c r="AA31" s="2"/>
      <c r="AB31" s="2">
        <f>SUM(AB18:AB29)</f>
        <v>24</v>
      </c>
      <c r="AC31" s="2">
        <f>SUM(AC18:AC29)</f>
        <v>16</v>
      </c>
      <c r="AD31" s="2">
        <f>SUM(AD18:AD29)</f>
        <v>17</v>
      </c>
      <c r="AE31" s="2">
        <f>SUM(AE18:AE29)</f>
        <v>17</v>
      </c>
      <c r="AF31" s="2">
        <f>SUM(AF18:AF29)</f>
        <v>18</v>
      </c>
      <c r="AG31" s="258">
        <f>AVERAGE(B31:AF31)</f>
        <v>17.2</v>
      </c>
      <c r="AH31" s="691"/>
      <c r="AI31" s="23">
        <f>SUM(AI18:AI29)</f>
        <v>20.5</v>
      </c>
      <c r="AJ31" s="4"/>
      <c r="AK31" s="126" t="s">
        <v>28</v>
      </c>
      <c r="AL31" s="127">
        <f>SUM(AL18:AL29)</f>
        <v>20.5</v>
      </c>
      <c r="AM31" s="127">
        <f>SUM(AM18:AM29)</f>
        <v>15</v>
      </c>
      <c r="AN31" s="127">
        <f>SUM(AN18:AN29)</f>
        <v>16</v>
      </c>
      <c r="AO31" s="127">
        <f>SUM(AO18:AO29)</f>
        <v>17.75</v>
      </c>
      <c r="AP31" s="127">
        <f>SUM(AP18:AP29)</f>
        <v>16.75</v>
      </c>
      <c r="AQ31" s="128"/>
      <c r="AR31" s="85">
        <f t="shared" si="15"/>
        <v>17.2</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c r="C32" s="3"/>
      <c r="D32" s="3"/>
      <c r="E32" s="248">
        <f>SUM(E30:E31)</f>
        <v>24</v>
      </c>
      <c r="F32" s="3"/>
      <c r="G32" s="3">
        <f t="shared" ref="G32:L32" si="19">SUM(G30:G31)</f>
        <v>39</v>
      </c>
      <c r="H32" s="281">
        <f t="shared" si="19"/>
        <v>27</v>
      </c>
      <c r="I32" s="3">
        <f t="shared" si="19"/>
        <v>32</v>
      </c>
      <c r="J32" s="281">
        <f t="shared" si="19"/>
        <v>26</v>
      </c>
      <c r="K32" s="281">
        <f t="shared" si="19"/>
        <v>24</v>
      </c>
      <c r="L32" s="3">
        <f t="shared" si="19"/>
        <v>20</v>
      </c>
      <c r="M32" s="3"/>
      <c r="N32" s="248">
        <f t="shared" ref="N32:S32" si="20">SUM(N30:N31)</f>
        <v>41</v>
      </c>
      <c r="O32" s="281">
        <f t="shared" si="20"/>
        <v>28</v>
      </c>
      <c r="P32" s="3">
        <f t="shared" si="20"/>
        <v>30</v>
      </c>
      <c r="Q32" s="281">
        <f t="shared" si="20"/>
        <v>27</v>
      </c>
      <c r="R32" s="3">
        <f t="shared" si="20"/>
        <v>31</v>
      </c>
      <c r="S32" s="248">
        <f t="shared" si="20"/>
        <v>24</v>
      </c>
      <c r="T32" s="3"/>
      <c r="U32" s="3">
        <f t="shared" ref="U32:Z32" si="21">SUM(U30:U31)</f>
        <v>38</v>
      </c>
      <c r="V32" s="3">
        <f t="shared" si="21"/>
        <v>30</v>
      </c>
      <c r="W32" s="3">
        <f t="shared" si="21"/>
        <v>34</v>
      </c>
      <c r="X32" s="3">
        <f t="shared" si="21"/>
        <v>32</v>
      </c>
      <c r="Y32" s="3">
        <f t="shared" si="21"/>
        <v>30</v>
      </c>
      <c r="Z32" s="3">
        <f t="shared" si="21"/>
        <v>26</v>
      </c>
      <c r="AA32" s="3"/>
      <c r="AB32" s="3">
        <f>SUM(AB30:AB31)</f>
        <v>42</v>
      </c>
      <c r="AC32" s="281">
        <f>SUM(AC30:AC31)</f>
        <v>26</v>
      </c>
      <c r="AD32" s="3">
        <f>SUM(AD30:AD31)</f>
        <v>31</v>
      </c>
      <c r="AE32" s="3">
        <f>SUM(AE30:AE31)</f>
        <v>31</v>
      </c>
      <c r="AF32" s="3">
        <f>SUM(AF30:AF31)</f>
        <v>31</v>
      </c>
      <c r="AG32" s="261">
        <f>AVERAGE(B32:AF32)</f>
        <v>30.166666666666668</v>
      </c>
      <c r="AH32" s="692"/>
      <c r="AI32" s="25">
        <f>SUM(AI30:AI31)</f>
        <v>40</v>
      </c>
      <c r="AJ32" s="4"/>
      <c r="AK32" s="129" t="s">
        <v>40</v>
      </c>
      <c r="AL32" s="130">
        <f t="shared" ref="AL32:AQ32" si="22">SUM(AL30:AL31)</f>
        <v>40</v>
      </c>
      <c r="AM32" s="130">
        <f t="shared" si="22"/>
        <v>27.75</v>
      </c>
      <c r="AN32" s="130">
        <f t="shared" si="22"/>
        <v>31.75</v>
      </c>
      <c r="AO32" s="130">
        <f t="shared" si="22"/>
        <v>29</v>
      </c>
      <c r="AP32" s="130">
        <f t="shared" si="22"/>
        <v>29</v>
      </c>
      <c r="AQ32" s="131">
        <f t="shared" si="22"/>
        <v>23.5</v>
      </c>
      <c r="AR32" s="132"/>
      <c r="AS32" s="132">
        <f>AVERAGE(AL32:AQ32)</f>
        <v>30.166666666666668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559" priority="15" stopIfTrue="1" operator="greaterThanOrEqual">
      <formula>3</formula>
    </cfRule>
    <cfRule type="cellIs" dxfId="1558" priority="16" stopIfTrue="1" operator="greaterThanOrEqual">
      <formula>2</formula>
    </cfRule>
  </conditionalFormatting>
  <conditionalFormatting sqref="B5:AF29">
    <cfRule type="expression" dxfId="1557" priority="4">
      <formula>B$4="日"</formula>
    </cfRule>
    <cfRule type="cellIs" dxfId="1556" priority="24" stopIfTrue="1" operator="greaterThanOrEqual">
      <formula>3</formula>
    </cfRule>
    <cfRule type="cellIs" dxfId="1555" priority="25" stopIfTrue="1" operator="greaterThanOrEqual">
      <formula>2</formula>
    </cfRule>
  </conditionalFormatting>
  <conditionalFormatting sqref="B18:AF29">
    <cfRule type="expression" dxfId="1554" priority="3">
      <formula>B$4="土"</formula>
    </cfRule>
  </conditionalFormatting>
  <conditionalFormatting sqref="H5:R29">
    <cfRule type="cellIs" dxfId="1553" priority="13" stopIfTrue="1" operator="greaterThanOrEqual">
      <formula>3</formula>
    </cfRule>
    <cfRule type="cellIs" dxfId="1552" priority="14" stopIfTrue="1" operator="greaterThanOrEqual">
      <formula>2</formula>
    </cfRule>
  </conditionalFormatting>
  <conditionalFormatting sqref="O5:V29">
    <cfRule type="cellIs" dxfId="1551" priority="11" stopIfTrue="1" operator="greaterThanOrEqual">
      <formula>3</formula>
    </cfRule>
    <cfRule type="cellIs" dxfId="1550" priority="12" stopIfTrue="1" operator="greaterThanOrEqual">
      <formula>2</formula>
    </cfRule>
  </conditionalFormatting>
  <conditionalFormatting sqref="R5:V29">
    <cfRule type="cellIs" dxfId="1549" priority="9" stopIfTrue="1" operator="greaterThanOrEqual">
      <formula>3</formula>
    </cfRule>
    <cfRule type="cellIs" dxfId="1548" priority="10" stopIfTrue="1" operator="greaterThanOrEqual">
      <formula>2</formula>
    </cfRule>
  </conditionalFormatting>
  <conditionalFormatting sqref="V5:AF29">
    <cfRule type="cellIs" dxfId="1547" priority="7" stopIfTrue="1" operator="greaterThanOrEqual">
      <formula>3</formula>
    </cfRule>
    <cfRule type="cellIs" dxfId="1546" priority="8" stopIfTrue="1" operator="greaterThanOrEqual">
      <formula>2</formula>
    </cfRule>
  </conditionalFormatting>
  <conditionalFormatting sqref="AC5:AE29">
    <cfRule type="cellIs" dxfId="1545" priority="5" stopIfTrue="1" operator="greaterThanOrEqual">
      <formula>3</formula>
    </cfRule>
    <cfRule type="cellIs" dxfId="1544" priority="6" stopIfTrue="1" operator="greaterThanOrEqual">
      <formula>2</formula>
    </cfRule>
  </conditionalFormatting>
  <conditionalFormatting sqref="AF5:AF29">
    <cfRule type="cellIs" dxfId="1543" priority="17" stopIfTrue="1" operator="greaterThanOrEqual">
      <formula>3</formula>
    </cfRule>
    <cfRule type="cellIs" dxfId="1542" priority="18" stopIfTrue="1" operator="greaterThanOrEqual">
      <formula>2</formula>
    </cfRule>
  </conditionalFormatting>
  <conditionalFormatting sqref="AL5:AQ16 AL18:AP29">
    <cfRule type="cellIs" dxfId="1541" priority="1" operator="lessThanOrEqual">
      <formula>0.5</formula>
    </cfRule>
    <cfRule type="cellIs" dxfId="1540" priority="2" operator="greaterThanOrEqual">
      <formula>2</formula>
    </cfRule>
  </conditionalFormatting>
  <conditionalFormatting sqref="AL30:AQ30 AL31:AP31">
    <cfRule type="cellIs" dxfId="1539" priority="20" operator="greaterThanOrEqual">
      <formula>22</formula>
    </cfRule>
    <cfRule type="cellIs" dxfId="1538" priority="23" stopIfTrue="1" operator="lessThanOrEqual">
      <formula>16</formula>
    </cfRule>
  </conditionalFormatting>
  <conditionalFormatting sqref="AR5:AR16 AR18:AR31">
    <cfRule type="cellIs" dxfId="1537" priority="19" stopIfTrue="1" operator="lessThanOrEqual">
      <formula>1.4</formula>
    </cfRule>
  </conditionalFormatting>
  <conditionalFormatting sqref="AS5:AS16 AS18:AS27">
    <cfRule type="cellIs" dxfId="1536" priority="21" stopIfTrue="1" operator="lessThanOrEqual">
      <formula>3</formula>
    </cfRule>
    <cfRule type="cellIs" dxfId="1535" priority="22"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3C60E-CF09-434B-BC90-905BAC91B3C5}">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75</v>
      </c>
      <c r="C1" s="651"/>
      <c r="D1" s="651"/>
      <c r="E1" s="651"/>
      <c r="F1" s="651"/>
      <c r="G1" s="651"/>
      <c r="H1" s="651"/>
      <c r="I1" s="651"/>
      <c r="J1" s="651"/>
      <c r="K1" s="651"/>
      <c r="L1" s="651"/>
      <c r="M1" s="651"/>
      <c r="N1" s="4"/>
      <c r="O1" s="652" t="s">
        <v>64</v>
      </c>
      <c r="P1" s="652"/>
      <c r="Q1" s="652"/>
      <c r="R1" s="652"/>
      <c r="S1" s="653">
        <f>AVERAGE(C32:G32,J32:N32,Q32:U32,X32:AB32)</f>
        <v>31.55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AVERAGE(H32,O32,V32,AC32)</f>
        <v>18.5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45627</v>
      </c>
      <c r="C3" s="197">
        <v>45628</v>
      </c>
      <c r="D3" s="197">
        <v>45629</v>
      </c>
      <c r="E3" s="197">
        <v>45630</v>
      </c>
      <c r="F3" s="197">
        <v>45631</v>
      </c>
      <c r="G3" s="197">
        <v>45632</v>
      </c>
      <c r="H3" s="197">
        <v>45633</v>
      </c>
      <c r="I3" s="197">
        <v>45634</v>
      </c>
      <c r="J3" s="197">
        <v>45635</v>
      </c>
      <c r="K3" s="197">
        <v>45636</v>
      </c>
      <c r="L3" s="197">
        <v>45637</v>
      </c>
      <c r="M3" s="197">
        <v>45638</v>
      </c>
      <c r="N3" s="197">
        <v>45639</v>
      </c>
      <c r="O3" s="197">
        <v>45640</v>
      </c>
      <c r="P3" s="197">
        <v>45641</v>
      </c>
      <c r="Q3" s="197">
        <v>45642</v>
      </c>
      <c r="R3" s="197">
        <v>45643</v>
      </c>
      <c r="S3" s="197">
        <v>45644</v>
      </c>
      <c r="T3" s="197">
        <v>45645</v>
      </c>
      <c r="U3" s="197">
        <v>45646</v>
      </c>
      <c r="V3" s="197">
        <v>45647</v>
      </c>
      <c r="W3" s="197">
        <v>45648</v>
      </c>
      <c r="X3" s="197">
        <v>45649</v>
      </c>
      <c r="Y3" s="197">
        <v>45650</v>
      </c>
      <c r="Z3" s="197">
        <v>45651</v>
      </c>
      <c r="AA3" s="197">
        <v>45652</v>
      </c>
      <c r="AB3" s="197">
        <v>45653</v>
      </c>
      <c r="AC3" s="197">
        <v>45654</v>
      </c>
      <c r="AD3" s="197">
        <v>45655</v>
      </c>
      <c r="AE3" s="197">
        <v>45656</v>
      </c>
      <c r="AF3" s="197">
        <v>45657</v>
      </c>
      <c r="AG3" s="262" t="s">
        <v>30</v>
      </c>
      <c r="AH3" s="263"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日</v>
      </c>
      <c r="C4" s="97" t="str">
        <f t="shared" ref="C4:AF4" si="0">TEXT(C3,"aaa")</f>
        <v>月</v>
      </c>
      <c r="D4" s="97" t="str">
        <f t="shared" si="0"/>
        <v>火</v>
      </c>
      <c r="E4" s="97" t="str">
        <f t="shared" si="0"/>
        <v>水</v>
      </c>
      <c r="F4" s="97" t="str">
        <f t="shared" si="0"/>
        <v>木</v>
      </c>
      <c r="G4" s="97" t="str">
        <f t="shared" si="0"/>
        <v>金</v>
      </c>
      <c r="H4" s="97" t="str">
        <f t="shared" si="0"/>
        <v>土</v>
      </c>
      <c r="I4" s="97" t="str">
        <f t="shared" si="0"/>
        <v>日</v>
      </c>
      <c r="J4" s="97" t="str">
        <f t="shared" si="0"/>
        <v>月</v>
      </c>
      <c r="K4" s="97" t="str">
        <f t="shared" si="0"/>
        <v>火</v>
      </c>
      <c r="L4" s="97" t="str">
        <f t="shared" si="0"/>
        <v>水</v>
      </c>
      <c r="M4" s="97" t="str">
        <f t="shared" si="0"/>
        <v>木</v>
      </c>
      <c r="N4" s="97" t="str">
        <f t="shared" si="0"/>
        <v>金</v>
      </c>
      <c r="O4" s="97" t="str">
        <f t="shared" si="0"/>
        <v>土</v>
      </c>
      <c r="P4" s="97" t="str">
        <f t="shared" si="0"/>
        <v>日</v>
      </c>
      <c r="Q4" s="97" t="str">
        <f t="shared" si="0"/>
        <v>月</v>
      </c>
      <c r="R4" s="97" t="str">
        <f t="shared" si="0"/>
        <v>火</v>
      </c>
      <c r="S4" s="97" t="str">
        <f t="shared" si="0"/>
        <v>水</v>
      </c>
      <c r="T4" s="97" t="str">
        <f t="shared" si="0"/>
        <v>木</v>
      </c>
      <c r="U4" s="97" t="str">
        <f t="shared" si="0"/>
        <v>金</v>
      </c>
      <c r="V4" s="97" t="str">
        <f t="shared" si="0"/>
        <v>土</v>
      </c>
      <c r="W4" s="97" t="str">
        <f t="shared" si="0"/>
        <v>日</v>
      </c>
      <c r="X4" s="97" t="str">
        <f t="shared" si="0"/>
        <v>月</v>
      </c>
      <c r="Y4" s="97" t="str">
        <f t="shared" si="0"/>
        <v>火</v>
      </c>
      <c r="Z4" s="97" t="str">
        <f t="shared" si="0"/>
        <v>水</v>
      </c>
      <c r="AA4" s="97" t="str">
        <f t="shared" si="0"/>
        <v>木</v>
      </c>
      <c r="AB4" s="97" t="str">
        <f t="shared" si="0"/>
        <v>金</v>
      </c>
      <c r="AC4" s="97" t="str">
        <f t="shared" si="0"/>
        <v>土</v>
      </c>
      <c r="AD4" s="97" t="str">
        <f t="shared" si="0"/>
        <v>日</v>
      </c>
      <c r="AE4" s="97" t="str">
        <f t="shared" si="0"/>
        <v>月</v>
      </c>
      <c r="AF4" s="97" t="str">
        <f t="shared" si="0"/>
        <v>火</v>
      </c>
      <c r="AG4" s="264"/>
      <c r="AH4" s="265"/>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c r="C5" s="31">
        <v>2</v>
      </c>
      <c r="D5" s="31">
        <v>1</v>
      </c>
      <c r="E5" s="31">
        <v>3</v>
      </c>
      <c r="F5" s="31">
        <v>2</v>
      </c>
      <c r="G5" s="31">
        <v>2</v>
      </c>
      <c r="H5" s="31">
        <v>3</v>
      </c>
      <c r="I5" s="31"/>
      <c r="J5" s="31">
        <v>1</v>
      </c>
      <c r="K5" s="31">
        <v>1</v>
      </c>
      <c r="L5" s="31">
        <v>3</v>
      </c>
      <c r="M5" s="31">
        <v>2</v>
      </c>
      <c r="N5" s="31">
        <v>1</v>
      </c>
      <c r="O5" s="31">
        <v>3</v>
      </c>
      <c r="P5" s="31"/>
      <c r="Q5" s="31">
        <v>2</v>
      </c>
      <c r="R5" s="31">
        <v>1</v>
      </c>
      <c r="S5" s="31">
        <v>2</v>
      </c>
      <c r="T5" s="31">
        <v>1</v>
      </c>
      <c r="U5" s="31">
        <v>1</v>
      </c>
      <c r="V5" s="31">
        <v>3</v>
      </c>
      <c r="W5" s="31"/>
      <c r="X5" s="31">
        <v>0</v>
      </c>
      <c r="Y5" s="31">
        <v>2</v>
      </c>
      <c r="Z5" s="31">
        <v>2</v>
      </c>
      <c r="AA5" s="31">
        <v>2</v>
      </c>
      <c r="AB5" s="31">
        <v>3</v>
      </c>
      <c r="AC5" s="31">
        <v>3</v>
      </c>
      <c r="AD5" s="31"/>
      <c r="AE5" s="31">
        <v>3</v>
      </c>
      <c r="AF5" s="216"/>
      <c r="AG5" s="266">
        <f t="shared" ref="AG5:AG16" si="1">AVERAGE(B5:AF5)</f>
        <v>1.96</v>
      </c>
      <c r="AH5" s="695">
        <f>AVERAGE(AG5:AG7)*3</f>
        <v>4.32</v>
      </c>
      <c r="AI5" s="644">
        <v>5</v>
      </c>
      <c r="AJ5" s="4"/>
      <c r="AK5" s="38">
        <v>0.33333333333333298</v>
      </c>
      <c r="AL5" s="39">
        <f>AVERAGE(C5,J5,Q5,X5,AE5)</f>
        <v>1.6</v>
      </c>
      <c r="AM5" s="39">
        <f>AVERAGE(D5,K5,R5,Y5)</f>
        <v>1.25</v>
      </c>
      <c r="AN5" s="39">
        <f t="shared" ref="AN5:AQ16" si="2">AVERAGE(E5,L5,S5,Z5)</f>
        <v>2.5</v>
      </c>
      <c r="AO5" s="39">
        <f t="shared" si="2"/>
        <v>1.75</v>
      </c>
      <c r="AP5" s="39">
        <f t="shared" si="2"/>
        <v>1.75</v>
      </c>
      <c r="AQ5" s="89">
        <f t="shared" si="2"/>
        <v>3</v>
      </c>
      <c r="AR5" s="65">
        <f>AVERAGE(AL5:AQ5)</f>
        <v>1.9749999999999999</v>
      </c>
      <c r="AS5" s="656">
        <f>SUM(AR5:AR7)</f>
        <v>4.291666666666667</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c r="C6" s="9">
        <v>1</v>
      </c>
      <c r="D6" s="9">
        <v>0</v>
      </c>
      <c r="E6" s="9">
        <v>1</v>
      </c>
      <c r="F6" s="9">
        <v>1</v>
      </c>
      <c r="G6" s="9">
        <v>2</v>
      </c>
      <c r="H6" s="9">
        <v>1</v>
      </c>
      <c r="I6" s="9"/>
      <c r="J6" s="9">
        <v>1</v>
      </c>
      <c r="K6" s="9">
        <v>1</v>
      </c>
      <c r="L6" s="9">
        <v>0</v>
      </c>
      <c r="M6" s="9">
        <v>1</v>
      </c>
      <c r="N6" s="9">
        <v>0</v>
      </c>
      <c r="O6" s="9">
        <v>1</v>
      </c>
      <c r="P6" s="9"/>
      <c r="Q6" s="9">
        <v>2</v>
      </c>
      <c r="R6" s="9">
        <v>0</v>
      </c>
      <c r="S6" s="9">
        <v>2</v>
      </c>
      <c r="T6" s="9">
        <v>1</v>
      </c>
      <c r="U6" s="9">
        <v>0</v>
      </c>
      <c r="V6" s="9">
        <v>1</v>
      </c>
      <c r="W6" s="9"/>
      <c r="X6" s="9">
        <v>1</v>
      </c>
      <c r="Y6" s="9">
        <v>1</v>
      </c>
      <c r="Z6" s="9">
        <v>1</v>
      </c>
      <c r="AA6" s="9">
        <v>1</v>
      </c>
      <c r="AB6" s="9">
        <v>2</v>
      </c>
      <c r="AC6" s="9">
        <v>2</v>
      </c>
      <c r="AD6" s="9"/>
      <c r="AE6" s="9">
        <v>2</v>
      </c>
      <c r="AF6" s="217"/>
      <c r="AG6" s="267">
        <f t="shared" si="1"/>
        <v>1.04</v>
      </c>
      <c r="AH6" s="696"/>
      <c r="AI6" s="645"/>
      <c r="AJ6" s="4"/>
      <c r="AK6" s="41">
        <v>0.34722222222222199</v>
      </c>
      <c r="AL6" s="42">
        <f t="shared" ref="AL6:AL16" si="3">AVERAGE(C6,J6,Q6,X6,AE6)</f>
        <v>1.4</v>
      </c>
      <c r="AM6" s="43">
        <f t="shared" ref="AM6:AM16" si="4">AVERAGE(D6,K6,R6,Y6)</f>
        <v>0.5</v>
      </c>
      <c r="AN6" s="43">
        <f t="shared" si="2"/>
        <v>1</v>
      </c>
      <c r="AO6" s="43">
        <f t="shared" si="2"/>
        <v>1</v>
      </c>
      <c r="AP6" s="43">
        <f t="shared" si="2"/>
        <v>1</v>
      </c>
      <c r="AQ6" s="90">
        <f t="shared" si="2"/>
        <v>1.25</v>
      </c>
      <c r="AR6" s="66">
        <f t="shared" ref="AR6:AR16" si="5">AVERAGE(AL6:AQ6)</f>
        <v>1.0250000000000001</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c r="C7" s="8">
        <v>2</v>
      </c>
      <c r="D7" s="8">
        <v>1</v>
      </c>
      <c r="E7" s="8">
        <v>2</v>
      </c>
      <c r="F7" s="8">
        <v>0</v>
      </c>
      <c r="G7" s="8">
        <v>1</v>
      </c>
      <c r="H7" s="8">
        <v>2</v>
      </c>
      <c r="I7" s="8"/>
      <c r="J7" s="8">
        <v>2</v>
      </c>
      <c r="K7" s="8">
        <v>1</v>
      </c>
      <c r="L7" s="8">
        <v>0</v>
      </c>
      <c r="M7" s="8">
        <v>1</v>
      </c>
      <c r="N7" s="8">
        <v>0</v>
      </c>
      <c r="O7" s="8">
        <v>1</v>
      </c>
      <c r="P7" s="8"/>
      <c r="Q7" s="8">
        <v>2</v>
      </c>
      <c r="R7" s="8">
        <v>1</v>
      </c>
      <c r="S7" s="8">
        <v>2</v>
      </c>
      <c r="T7" s="8">
        <v>1</v>
      </c>
      <c r="U7" s="8">
        <v>1</v>
      </c>
      <c r="V7" s="8">
        <v>2</v>
      </c>
      <c r="W7" s="8"/>
      <c r="X7" s="8">
        <v>2</v>
      </c>
      <c r="Y7" s="8">
        <v>0</v>
      </c>
      <c r="Z7" s="8">
        <v>2</v>
      </c>
      <c r="AA7" s="8">
        <v>1</v>
      </c>
      <c r="AB7" s="8">
        <v>2</v>
      </c>
      <c r="AC7" s="8">
        <v>2</v>
      </c>
      <c r="AD7" s="8"/>
      <c r="AE7" s="8">
        <v>2</v>
      </c>
      <c r="AF7" s="218"/>
      <c r="AG7" s="269">
        <f t="shared" si="1"/>
        <v>1.32</v>
      </c>
      <c r="AH7" s="697"/>
      <c r="AI7" s="646"/>
      <c r="AJ7" s="4"/>
      <c r="AK7" s="44">
        <v>0.36111111111111099</v>
      </c>
      <c r="AL7" s="45">
        <f t="shared" si="3"/>
        <v>2</v>
      </c>
      <c r="AM7" s="46">
        <f t="shared" si="4"/>
        <v>0.75</v>
      </c>
      <c r="AN7" s="46">
        <f t="shared" si="2"/>
        <v>1.5</v>
      </c>
      <c r="AO7" s="46">
        <f t="shared" si="2"/>
        <v>0.75</v>
      </c>
      <c r="AP7" s="46">
        <f t="shared" si="2"/>
        <v>1</v>
      </c>
      <c r="AQ7" s="91">
        <f t="shared" si="2"/>
        <v>1.75</v>
      </c>
      <c r="AR7" s="67">
        <f t="shared" si="5"/>
        <v>1.2916666666666667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c r="C8" s="7">
        <v>2</v>
      </c>
      <c r="D8" s="7">
        <v>1</v>
      </c>
      <c r="E8" s="7">
        <v>2</v>
      </c>
      <c r="F8" s="7">
        <v>2</v>
      </c>
      <c r="G8" s="7">
        <v>1</v>
      </c>
      <c r="H8" s="7">
        <v>2</v>
      </c>
      <c r="I8" s="7"/>
      <c r="J8" s="7">
        <v>2</v>
      </c>
      <c r="K8" s="7">
        <v>1</v>
      </c>
      <c r="L8" s="7">
        <v>2</v>
      </c>
      <c r="M8" s="7">
        <v>1</v>
      </c>
      <c r="N8" s="7">
        <v>2</v>
      </c>
      <c r="O8" s="7">
        <v>2</v>
      </c>
      <c r="P8" s="7"/>
      <c r="Q8" s="7">
        <v>2</v>
      </c>
      <c r="R8" s="7">
        <v>1</v>
      </c>
      <c r="S8" s="7">
        <v>2</v>
      </c>
      <c r="T8" s="7">
        <v>2</v>
      </c>
      <c r="U8" s="7">
        <v>2</v>
      </c>
      <c r="V8" s="7">
        <v>1</v>
      </c>
      <c r="W8" s="7"/>
      <c r="X8" s="7">
        <v>2</v>
      </c>
      <c r="Y8" s="7">
        <v>1</v>
      </c>
      <c r="Z8" s="7">
        <v>2</v>
      </c>
      <c r="AA8" s="7">
        <v>2</v>
      </c>
      <c r="AB8" s="7">
        <v>2</v>
      </c>
      <c r="AC8" s="7">
        <v>2</v>
      </c>
      <c r="AD8" s="7"/>
      <c r="AE8" s="7">
        <v>2</v>
      </c>
      <c r="AF8" s="219"/>
      <c r="AG8" s="270">
        <f t="shared" si="1"/>
        <v>1.72</v>
      </c>
      <c r="AH8" s="695">
        <f>AVERAGE(AG8:AG10)*3</f>
        <v>4.5600000000000005</v>
      </c>
      <c r="AI8" s="644">
        <v>5</v>
      </c>
      <c r="AJ8" s="4"/>
      <c r="AK8" s="47">
        <v>0.375</v>
      </c>
      <c r="AL8" s="48">
        <f t="shared" si="3"/>
        <v>2</v>
      </c>
      <c r="AM8" s="49">
        <f t="shared" si="4"/>
        <v>1</v>
      </c>
      <c r="AN8" s="49">
        <f t="shared" si="2"/>
        <v>2</v>
      </c>
      <c r="AO8" s="49">
        <f t="shared" si="2"/>
        <v>1.75</v>
      </c>
      <c r="AP8" s="49">
        <f t="shared" si="2"/>
        <v>1.75</v>
      </c>
      <c r="AQ8" s="92">
        <f t="shared" si="2"/>
        <v>1.75</v>
      </c>
      <c r="AR8" s="65">
        <f t="shared" si="5"/>
        <v>1.7083333333333333</v>
      </c>
      <c r="AS8" s="656">
        <f>SUM(AR8:AR10)</f>
        <v>4.5250000000000004</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c r="C9" s="9">
        <v>2</v>
      </c>
      <c r="D9" s="9">
        <v>2</v>
      </c>
      <c r="E9" s="9">
        <v>3</v>
      </c>
      <c r="F9" s="9">
        <v>1</v>
      </c>
      <c r="G9" s="9">
        <v>1</v>
      </c>
      <c r="H9" s="9">
        <v>3</v>
      </c>
      <c r="I9" s="9"/>
      <c r="J9" s="9">
        <v>3</v>
      </c>
      <c r="K9" s="9">
        <v>1</v>
      </c>
      <c r="L9" s="9">
        <v>3</v>
      </c>
      <c r="M9" s="9">
        <v>1</v>
      </c>
      <c r="N9" s="9">
        <v>1</v>
      </c>
      <c r="O9" s="9">
        <v>3</v>
      </c>
      <c r="P9" s="9"/>
      <c r="Q9" s="9">
        <v>0</v>
      </c>
      <c r="R9" s="9">
        <v>1</v>
      </c>
      <c r="S9" s="9">
        <v>2</v>
      </c>
      <c r="T9" s="9">
        <v>2</v>
      </c>
      <c r="U9" s="9">
        <v>0</v>
      </c>
      <c r="V9" s="9">
        <v>2</v>
      </c>
      <c r="W9" s="9"/>
      <c r="X9" s="9">
        <v>2</v>
      </c>
      <c r="Y9" s="9">
        <v>2</v>
      </c>
      <c r="Z9" s="9">
        <v>2</v>
      </c>
      <c r="AA9" s="9">
        <v>0</v>
      </c>
      <c r="AB9" s="9">
        <v>3</v>
      </c>
      <c r="AC9" s="9">
        <v>3</v>
      </c>
      <c r="AD9" s="9"/>
      <c r="AE9" s="9">
        <v>3</v>
      </c>
      <c r="AF9" s="217"/>
      <c r="AG9" s="267">
        <f t="shared" si="1"/>
        <v>1.84</v>
      </c>
      <c r="AH9" s="696"/>
      <c r="AI9" s="645"/>
      <c r="AJ9" s="4"/>
      <c r="AK9" s="41">
        <v>0.38888888888888901</v>
      </c>
      <c r="AL9" s="42">
        <f t="shared" si="3"/>
        <v>2</v>
      </c>
      <c r="AM9" s="43">
        <f t="shared" si="4"/>
        <v>1.5</v>
      </c>
      <c r="AN9" s="43">
        <f t="shared" si="2"/>
        <v>2.5</v>
      </c>
      <c r="AO9" s="43">
        <f t="shared" si="2"/>
        <v>1</v>
      </c>
      <c r="AP9" s="43">
        <f t="shared" si="2"/>
        <v>1.25</v>
      </c>
      <c r="AQ9" s="90">
        <f t="shared" si="2"/>
        <v>2.75</v>
      </c>
      <c r="AR9" s="66">
        <f t="shared" si="5"/>
        <v>1.8333333333333333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c r="C10" s="8">
        <v>1</v>
      </c>
      <c r="D10" s="8">
        <v>1</v>
      </c>
      <c r="E10" s="8">
        <v>0</v>
      </c>
      <c r="F10" s="8">
        <v>1</v>
      </c>
      <c r="G10" s="8">
        <v>0</v>
      </c>
      <c r="H10" s="8">
        <v>2</v>
      </c>
      <c r="I10" s="8"/>
      <c r="J10" s="8">
        <v>2</v>
      </c>
      <c r="K10" s="8">
        <v>1</v>
      </c>
      <c r="L10" s="8">
        <v>1</v>
      </c>
      <c r="M10" s="8">
        <v>0</v>
      </c>
      <c r="N10" s="8">
        <v>1</v>
      </c>
      <c r="O10" s="8">
        <v>1</v>
      </c>
      <c r="P10" s="8"/>
      <c r="Q10" s="8">
        <v>2</v>
      </c>
      <c r="R10" s="8">
        <v>1</v>
      </c>
      <c r="S10" s="8">
        <v>1</v>
      </c>
      <c r="T10" s="8">
        <v>0</v>
      </c>
      <c r="U10" s="8">
        <v>1</v>
      </c>
      <c r="V10" s="8">
        <v>2</v>
      </c>
      <c r="W10" s="8"/>
      <c r="X10" s="8">
        <v>0</v>
      </c>
      <c r="Y10" s="8">
        <v>1</v>
      </c>
      <c r="Z10" s="8">
        <v>1</v>
      </c>
      <c r="AA10" s="8">
        <v>1</v>
      </c>
      <c r="AB10" s="8">
        <v>0</v>
      </c>
      <c r="AC10" s="8">
        <v>2</v>
      </c>
      <c r="AD10" s="8"/>
      <c r="AE10" s="8">
        <v>2</v>
      </c>
      <c r="AF10" s="218"/>
      <c r="AG10" s="269">
        <f t="shared" si="1"/>
        <v>1</v>
      </c>
      <c r="AH10" s="697"/>
      <c r="AI10" s="646"/>
      <c r="AJ10" s="4"/>
      <c r="AK10" s="44">
        <v>0.40277777777777801</v>
      </c>
      <c r="AL10" s="45">
        <f t="shared" si="3"/>
        <v>1.4</v>
      </c>
      <c r="AM10" s="46">
        <f t="shared" si="4"/>
        <v>1</v>
      </c>
      <c r="AN10" s="46">
        <f t="shared" si="2"/>
        <v>0.75</v>
      </c>
      <c r="AO10" s="46">
        <f t="shared" si="2"/>
        <v>0.5</v>
      </c>
      <c r="AP10" s="46">
        <f t="shared" si="2"/>
        <v>0.5</v>
      </c>
      <c r="AQ10" s="91">
        <f t="shared" si="2"/>
        <v>1.75</v>
      </c>
      <c r="AR10" s="67">
        <f t="shared" si="5"/>
        <v>0.98333333333333339</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c r="C11" s="7">
        <v>2</v>
      </c>
      <c r="D11" s="7">
        <v>2</v>
      </c>
      <c r="E11" s="7">
        <v>1</v>
      </c>
      <c r="F11" s="7">
        <v>2</v>
      </c>
      <c r="G11" s="7">
        <v>1</v>
      </c>
      <c r="H11" s="7">
        <v>2</v>
      </c>
      <c r="I11" s="7"/>
      <c r="J11" s="7">
        <v>2</v>
      </c>
      <c r="K11" s="7">
        <v>1</v>
      </c>
      <c r="L11" s="7">
        <v>2</v>
      </c>
      <c r="M11" s="7">
        <v>2</v>
      </c>
      <c r="N11" s="7">
        <v>2</v>
      </c>
      <c r="O11" s="7">
        <v>2</v>
      </c>
      <c r="P11" s="7"/>
      <c r="Q11" s="7">
        <v>2</v>
      </c>
      <c r="R11" s="7">
        <v>2</v>
      </c>
      <c r="S11" s="7">
        <v>1</v>
      </c>
      <c r="T11" s="7">
        <v>1</v>
      </c>
      <c r="U11" s="7">
        <v>2</v>
      </c>
      <c r="V11" s="7">
        <v>2</v>
      </c>
      <c r="W11" s="7"/>
      <c r="X11" s="7">
        <v>1</v>
      </c>
      <c r="Y11" s="7">
        <v>2</v>
      </c>
      <c r="Z11" s="7">
        <v>2</v>
      </c>
      <c r="AA11" s="7">
        <v>2</v>
      </c>
      <c r="AB11" s="7">
        <v>2</v>
      </c>
      <c r="AC11" s="7">
        <v>1</v>
      </c>
      <c r="AD11" s="7"/>
      <c r="AE11" s="7">
        <v>2</v>
      </c>
      <c r="AF11" s="219"/>
      <c r="AG11" s="270">
        <f t="shared" si="1"/>
        <v>1.72</v>
      </c>
      <c r="AH11" s="695">
        <f>AVERAGE(AG11:AG13)*3</f>
        <v>3.96</v>
      </c>
      <c r="AI11" s="644">
        <v>5</v>
      </c>
      <c r="AJ11" s="4"/>
      <c r="AK11" s="47">
        <v>0.41666666666666702</v>
      </c>
      <c r="AL11" s="48">
        <f t="shared" si="3"/>
        <v>1.8</v>
      </c>
      <c r="AM11" s="49">
        <f t="shared" si="4"/>
        <v>1.75</v>
      </c>
      <c r="AN11" s="49">
        <f t="shared" si="2"/>
        <v>1.5</v>
      </c>
      <c r="AO11" s="49">
        <f t="shared" si="2"/>
        <v>1.75</v>
      </c>
      <c r="AP11" s="49">
        <f t="shared" si="2"/>
        <v>1.75</v>
      </c>
      <c r="AQ11" s="92">
        <f t="shared" si="2"/>
        <v>1.75</v>
      </c>
      <c r="AR11" s="65">
        <f t="shared" si="5"/>
        <v>1.7166666666666668</v>
      </c>
      <c r="AS11" s="656">
        <f>SUM(AR11:AR13)</f>
        <v>3.9416666666666664</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c r="C12" s="9">
        <v>1</v>
      </c>
      <c r="D12" s="9">
        <v>0</v>
      </c>
      <c r="E12" s="9">
        <v>0</v>
      </c>
      <c r="F12" s="9">
        <v>1</v>
      </c>
      <c r="G12" s="9">
        <v>0</v>
      </c>
      <c r="H12" s="9">
        <v>2</v>
      </c>
      <c r="I12" s="9"/>
      <c r="J12" s="9">
        <v>2</v>
      </c>
      <c r="K12" s="9">
        <v>0</v>
      </c>
      <c r="L12" s="9">
        <v>1</v>
      </c>
      <c r="M12" s="9">
        <v>0</v>
      </c>
      <c r="N12" s="9">
        <v>1</v>
      </c>
      <c r="O12" s="9">
        <v>0</v>
      </c>
      <c r="P12" s="9"/>
      <c r="Q12" s="9">
        <v>2</v>
      </c>
      <c r="R12" s="9">
        <v>1</v>
      </c>
      <c r="S12" s="9">
        <v>0</v>
      </c>
      <c r="T12" s="9">
        <v>1</v>
      </c>
      <c r="U12" s="9">
        <v>1</v>
      </c>
      <c r="V12" s="9">
        <v>2</v>
      </c>
      <c r="W12" s="9"/>
      <c r="X12" s="9">
        <v>2</v>
      </c>
      <c r="Y12" s="9">
        <v>1</v>
      </c>
      <c r="Z12" s="9">
        <v>0</v>
      </c>
      <c r="AA12" s="9">
        <v>1</v>
      </c>
      <c r="AB12" s="9">
        <v>1</v>
      </c>
      <c r="AC12" s="9">
        <v>2</v>
      </c>
      <c r="AD12" s="9"/>
      <c r="AE12" s="9">
        <v>2</v>
      </c>
      <c r="AF12" s="217"/>
      <c r="AG12" s="267">
        <f t="shared" si="1"/>
        <v>0.96</v>
      </c>
      <c r="AH12" s="696"/>
      <c r="AI12" s="645"/>
      <c r="AJ12" s="4"/>
      <c r="AK12" s="41">
        <v>0.43055555555555602</v>
      </c>
      <c r="AL12" s="42">
        <f t="shared" si="3"/>
        <v>1.8</v>
      </c>
      <c r="AM12" s="43">
        <f t="shared" si="4"/>
        <v>0.5</v>
      </c>
      <c r="AN12" s="43">
        <f t="shared" si="2"/>
        <v>0.25</v>
      </c>
      <c r="AO12" s="43">
        <f t="shared" si="2"/>
        <v>0.75</v>
      </c>
      <c r="AP12" s="43">
        <f t="shared" si="2"/>
        <v>0.75</v>
      </c>
      <c r="AQ12" s="90">
        <f t="shared" si="2"/>
        <v>1.5</v>
      </c>
      <c r="AR12" s="66">
        <f t="shared" si="5"/>
        <v>0.92499999999999993</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c r="C13" s="8">
        <v>0</v>
      </c>
      <c r="D13" s="8">
        <v>1</v>
      </c>
      <c r="E13" s="8">
        <v>1</v>
      </c>
      <c r="F13" s="8">
        <v>1</v>
      </c>
      <c r="G13" s="8">
        <v>1</v>
      </c>
      <c r="H13" s="8">
        <v>1</v>
      </c>
      <c r="I13" s="8"/>
      <c r="J13" s="8">
        <v>1</v>
      </c>
      <c r="K13" s="8">
        <v>1</v>
      </c>
      <c r="L13" s="8">
        <v>1</v>
      </c>
      <c r="M13" s="8">
        <v>2</v>
      </c>
      <c r="N13" s="8">
        <v>2</v>
      </c>
      <c r="O13" s="8">
        <v>2</v>
      </c>
      <c r="P13" s="8"/>
      <c r="Q13" s="8">
        <v>1</v>
      </c>
      <c r="R13" s="8">
        <v>2</v>
      </c>
      <c r="S13" s="8">
        <v>1</v>
      </c>
      <c r="T13" s="8">
        <v>1</v>
      </c>
      <c r="U13" s="8">
        <v>2</v>
      </c>
      <c r="V13" s="8">
        <v>1</v>
      </c>
      <c r="W13" s="8"/>
      <c r="X13" s="8">
        <v>0</v>
      </c>
      <c r="Y13" s="8">
        <v>2</v>
      </c>
      <c r="Z13" s="8">
        <v>3</v>
      </c>
      <c r="AA13" s="8">
        <v>1</v>
      </c>
      <c r="AB13" s="8">
        <v>2</v>
      </c>
      <c r="AC13" s="8">
        <v>0</v>
      </c>
      <c r="AD13" s="8"/>
      <c r="AE13" s="8">
        <v>2</v>
      </c>
      <c r="AF13" s="218"/>
      <c r="AG13" s="269">
        <f t="shared" si="1"/>
        <v>1.28</v>
      </c>
      <c r="AH13" s="697"/>
      <c r="AI13" s="646"/>
      <c r="AJ13" s="4"/>
      <c r="AK13" s="44">
        <v>0.44444444444444497</v>
      </c>
      <c r="AL13" s="45">
        <f t="shared" si="3"/>
        <v>0.8</v>
      </c>
      <c r="AM13" s="46">
        <f t="shared" si="4"/>
        <v>1.5</v>
      </c>
      <c r="AN13" s="46">
        <f t="shared" si="2"/>
        <v>1.5</v>
      </c>
      <c r="AO13" s="46">
        <f t="shared" si="2"/>
        <v>1.25</v>
      </c>
      <c r="AP13" s="46">
        <f t="shared" si="2"/>
        <v>1.75</v>
      </c>
      <c r="AQ13" s="91">
        <f t="shared" si="2"/>
        <v>1</v>
      </c>
      <c r="AR13" s="67">
        <f t="shared" si="5"/>
        <v>1.3</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c r="C14" s="7">
        <v>0</v>
      </c>
      <c r="D14" s="7">
        <v>2</v>
      </c>
      <c r="E14" s="7">
        <v>1</v>
      </c>
      <c r="F14" s="7">
        <v>2</v>
      </c>
      <c r="G14" s="7">
        <v>2</v>
      </c>
      <c r="H14" s="7">
        <v>2</v>
      </c>
      <c r="I14" s="7"/>
      <c r="J14" s="7">
        <v>0</v>
      </c>
      <c r="K14" s="7">
        <v>1</v>
      </c>
      <c r="L14" s="7">
        <v>2</v>
      </c>
      <c r="M14" s="7">
        <v>1</v>
      </c>
      <c r="N14" s="7">
        <v>2</v>
      </c>
      <c r="O14" s="7">
        <v>1</v>
      </c>
      <c r="P14" s="7"/>
      <c r="Q14" s="7">
        <v>1</v>
      </c>
      <c r="R14" s="7">
        <v>2</v>
      </c>
      <c r="S14" s="7">
        <v>1</v>
      </c>
      <c r="T14" s="7">
        <v>0</v>
      </c>
      <c r="U14" s="7">
        <v>2</v>
      </c>
      <c r="V14" s="7">
        <v>1</v>
      </c>
      <c r="W14" s="7"/>
      <c r="X14" s="7">
        <v>0</v>
      </c>
      <c r="Y14" s="7">
        <v>0</v>
      </c>
      <c r="Z14" s="7">
        <v>1</v>
      </c>
      <c r="AA14" s="7">
        <v>2</v>
      </c>
      <c r="AB14" s="7">
        <v>2</v>
      </c>
      <c r="AC14" s="7">
        <v>2</v>
      </c>
      <c r="AD14" s="7"/>
      <c r="AE14" s="7">
        <v>2</v>
      </c>
      <c r="AF14" s="219"/>
      <c r="AG14" s="270">
        <f t="shared" si="1"/>
        <v>1.28</v>
      </c>
      <c r="AH14" s="695">
        <f>AVERAGE(AG14:AG16)*3</f>
        <v>2.4049999999999998</v>
      </c>
      <c r="AI14" s="644">
        <v>4.5</v>
      </c>
      <c r="AJ14" s="4"/>
      <c r="AK14" s="47">
        <v>0.45833333333333398</v>
      </c>
      <c r="AL14" s="48">
        <f t="shared" si="3"/>
        <v>0.6</v>
      </c>
      <c r="AM14" s="49">
        <f t="shared" si="4"/>
        <v>1.25</v>
      </c>
      <c r="AN14" s="49">
        <f t="shared" si="2"/>
        <v>1.25</v>
      </c>
      <c r="AO14" s="49">
        <f t="shared" si="2"/>
        <v>1.25</v>
      </c>
      <c r="AP14" s="49">
        <f t="shared" si="2"/>
        <v>2</v>
      </c>
      <c r="AQ14" s="92">
        <f t="shared" si="2"/>
        <v>1.5</v>
      </c>
      <c r="AR14" s="65">
        <f t="shared" si="5"/>
        <v>1.3083333333333333</v>
      </c>
      <c r="AS14" s="656">
        <f>SUM(AR14:AR16)</f>
        <v>2.3861111111111111</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c r="C15" s="9">
        <v>0</v>
      </c>
      <c r="D15" s="9">
        <v>1</v>
      </c>
      <c r="E15" s="9">
        <v>0</v>
      </c>
      <c r="F15" s="9">
        <v>0</v>
      </c>
      <c r="G15" s="9">
        <v>1</v>
      </c>
      <c r="H15" s="9"/>
      <c r="I15" s="9"/>
      <c r="J15" s="9">
        <v>0</v>
      </c>
      <c r="K15" s="9">
        <v>1</v>
      </c>
      <c r="L15" s="9">
        <v>1</v>
      </c>
      <c r="M15" s="9">
        <v>0</v>
      </c>
      <c r="N15" s="9">
        <v>1</v>
      </c>
      <c r="O15" s="9">
        <v>1</v>
      </c>
      <c r="P15" s="9"/>
      <c r="Q15" s="9">
        <v>1</v>
      </c>
      <c r="R15" s="9">
        <v>0</v>
      </c>
      <c r="S15" s="9">
        <v>1</v>
      </c>
      <c r="T15" s="9">
        <v>0</v>
      </c>
      <c r="U15" s="9">
        <v>0</v>
      </c>
      <c r="V15" s="9">
        <v>0</v>
      </c>
      <c r="W15" s="9"/>
      <c r="X15" s="9">
        <v>0</v>
      </c>
      <c r="Y15" s="9">
        <v>1</v>
      </c>
      <c r="Z15" s="9">
        <v>0</v>
      </c>
      <c r="AA15" s="9">
        <v>0</v>
      </c>
      <c r="AB15" s="9">
        <v>0</v>
      </c>
      <c r="AC15" s="9">
        <v>0</v>
      </c>
      <c r="AD15" s="9"/>
      <c r="AE15" s="9">
        <v>2</v>
      </c>
      <c r="AF15" s="217"/>
      <c r="AG15" s="267">
        <f t="shared" si="1"/>
        <v>0.45833333333333331</v>
      </c>
      <c r="AH15" s="696"/>
      <c r="AI15" s="645"/>
      <c r="AJ15" s="4"/>
      <c r="AK15" s="41">
        <v>0.47222222222222299</v>
      </c>
      <c r="AL15" s="42">
        <f t="shared" si="3"/>
        <v>0.6</v>
      </c>
      <c r="AM15" s="43">
        <f t="shared" si="4"/>
        <v>0.75</v>
      </c>
      <c r="AN15" s="43">
        <f t="shared" si="2"/>
        <v>0.5</v>
      </c>
      <c r="AO15" s="43">
        <f t="shared" si="2"/>
        <v>0</v>
      </c>
      <c r="AP15" s="43">
        <f t="shared" si="2"/>
        <v>0.5</v>
      </c>
      <c r="AQ15" s="90">
        <f t="shared" si="2"/>
        <v>0.33333333333333331</v>
      </c>
      <c r="AR15" s="66">
        <f t="shared" si="5"/>
        <v>0.44722222222222224</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c r="C16" s="76">
        <v>1</v>
      </c>
      <c r="D16" s="76">
        <v>1</v>
      </c>
      <c r="E16" s="76">
        <v>0</v>
      </c>
      <c r="F16" s="76">
        <v>1</v>
      </c>
      <c r="G16" s="76">
        <v>0</v>
      </c>
      <c r="H16" s="76"/>
      <c r="I16" s="76"/>
      <c r="J16" s="76">
        <v>1</v>
      </c>
      <c r="K16" s="76">
        <v>0</v>
      </c>
      <c r="L16" s="76">
        <v>2</v>
      </c>
      <c r="M16" s="76">
        <v>1</v>
      </c>
      <c r="N16" s="76">
        <v>0</v>
      </c>
      <c r="O16" s="76">
        <v>0</v>
      </c>
      <c r="P16" s="76"/>
      <c r="Q16" s="76">
        <v>2</v>
      </c>
      <c r="R16" s="76">
        <v>0</v>
      </c>
      <c r="S16" s="76">
        <v>0</v>
      </c>
      <c r="T16" s="76">
        <v>1</v>
      </c>
      <c r="U16" s="76">
        <v>2</v>
      </c>
      <c r="V16" s="76">
        <v>0</v>
      </c>
      <c r="W16" s="76"/>
      <c r="X16" s="76">
        <v>1</v>
      </c>
      <c r="Y16" s="76">
        <v>0</v>
      </c>
      <c r="Z16" s="76">
        <v>0</v>
      </c>
      <c r="AA16" s="76">
        <v>1</v>
      </c>
      <c r="AB16" s="76">
        <v>0</v>
      </c>
      <c r="AC16" s="76">
        <v>1</v>
      </c>
      <c r="AD16" s="76"/>
      <c r="AE16" s="76">
        <v>1</v>
      </c>
      <c r="AF16" s="220"/>
      <c r="AG16" s="271">
        <f t="shared" si="1"/>
        <v>0.66666666666666663</v>
      </c>
      <c r="AH16" s="699"/>
      <c r="AI16" s="659"/>
      <c r="AJ16" s="4"/>
      <c r="AK16" s="143">
        <v>0.48611111111111099</v>
      </c>
      <c r="AL16" s="81">
        <f t="shared" si="3"/>
        <v>1.2</v>
      </c>
      <c r="AM16" s="82">
        <f t="shared" si="4"/>
        <v>0.25</v>
      </c>
      <c r="AN16" s="82">
        <f t="shared" si="2"/>
        <v>0.5</v>
      </c>
      <c r="AO16" s="82">
        <f t="shared" si="2"/>
        <v>1</v>
      </c>
      <c r="AP16" s="82">
        <f t="shared" si="2"/>
        <v>0.5</v>
      </c>
      <c r="AQ16" s="94">
        <f t="shared" si="2"/>
        <v>0.33333333333333331</v>
      </c>
      <c r="AR16" s="162">
        <f t="shared" si="5"/>
        <v>0.63055555555555565</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243"/>
      <c r="AG17" s="272"/>
      <c r="AH17" s="268"/>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c r="C18" s="73">
        <v>2</v>
      </c>
      <c r="D18" s="73">
        <v>2</v>
      </c>
      <c r="E18" s="73">
        <v>0</v>
      </c>
      <c r="F18" s="73">
        <v>3</v>
      </c>
      <c r="G18" s="73">
        <v>3</v>
      </c>
      <c r="H18" s="73"/>
      <c r="I18" s="73"/>
      <c r="J18" s="73">
        <v>3</v>
      </c>
      <c r="K18" s="73">
        <v>2</v>
      </c>
      <c r="L18" s="73">
        <v>1</v>
      </c>
      <c r="M18" s="73">
        <v>2</v>
      </c>
      <c r="N18" s="73">
        <v>0</v>
      </c>
      <c r="O18" s="73"/>
      <c r="P18" s="73"/>
      <c r="Q18" s="73">
        <v>2</v>
      </c>
      <c r="R18" s="73">
        <v>3</v>
      </c>
      <c r="S18" s="73">
        <v>2</v>
      </c>
      <c r="T18" s="73">
        <v>3</v>
      </c>
      <c r="U18" s="73">
        <v>1</v>
      </c>
      <c r="V18" s="73"/>
      <c r="W18" s="73"/>
      <c r="X18" s="73">
        <v>2</v>
      </c>
      <c r="Y18" s="73">
        <v>3</v>
      </c>
      <c r="Z18" s="73">
        <v>3</v>
      </c>
      <c r="AA18" s="73">
        <v>3</v>
      </c>
      <c r="AB18" s="73">
        <v>2</v>
      </c>
      <c r="AC18" s="73"/>
      <c r="AD18" s="73"/>
      <c r="AE18" s="73">
        <v>2</v>
      </c>
      <c r="AF18" s="244"/>
      <c r="AG18" s="273">
        <f t="shared" ref="AG18:AG29" si="6">AVERAGE(B18:AF18)</f>
        <v>2.0952380952380953</v>
      </c>
      <c r="AH18" s="698">
        <f>AVERAGE(AG18:AG20)*3</f>
        <v>4.6666666666666661</v>
      </c>
      <c r="AI18" s="661">
        <v>5</v>
      </c>
      <c r="AJ18" s="4"/>
      <c r="AK18" s="38">
        <v>0.66666666666666796</v>
      </c>
      <c r="AL18" s="39">
        <f>AVERAGE(C18,J18,Q18,X18,AE18)</f>
        <v>2.2000000000000002</v>
      </c>
      <c r="AM18" s="40">
        <f>AVERAGE(D18,K18,R18,Y18)</f>
        <v>2.5</v>
      </c>
      <c r="AN18" s="40">
        <f t="shared" ref="AN18:AP29" si="7">AVERAGE(E18,L18,S18,Z18)</f>
        <v>1.5</v>
      </c>
      <c r="AO18" s="40">
        <f t="shared" si="7"/>
        <v>2.75</v>
      </c>
      <c r="AP18" s="40">
        <f t="shared" si="7"/>
        <v>1.5</v>
      </c>
      <c r="AQ18" s="95"/>
      <c r="AR18" s="66">
        <f>AVERAGE(AL18:AP18)</f>
        <v>2.09</v>
      </c>
      <c r="AS18" s="662">
        <f>SUM(AR18:AR20)</f>
        <v>4.59</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c r="C19" s="9">
        <v>3</v>
      </c>
      <c r="D19" s="9">
        <v>2</v>
      </c>
      <c r="E19" s="9">
        <v>0</v>
      </c>
      <c r="F19" s="9">
        <v>0</v>
      </c>
      <c r="G19" s="9">
        <v>1</v>
      </c>
      <c r="H19" s="9"/>
      <c r="I19" s="9"/>
      <c r="J19" s="9">
        <v>2</v>
      </c>
      <c r="K19" s="9">
        <v>2</v>
      </c>
      <c r="L19" s="9">
        <v>1</v>
      </c>
      <c r="M19" s="9">
        <v>2</v>
      </c>
      <c r="N19" s="9">
        <v>1</v>
      </c>
      <c r="O19" s="9"/>
      <c r="P19" s="9"/>
      <c r="Q19" s="9">
        <v>2</v>
      </c>
      <c r="R19" s="9">
        <v>2</v>
      </c>
      <c r="S19" s="9">
        <v>2</v>
      </c>
      <c r="T19" s="9">
        <v>0</v>
      </c>
      <c r="U19" s="9">
        <v>0</v>
      </c>
      <c r="V19" s="9"/>
      <c r="W19" s="9"/>
      <c r="X19" s="9">
        <v>2</v>
      </c>
      <c r="Y19" s="9">
        <v>2</v>
      </c>
      <c r="Z19" s="9">
        <v>1</v>
      </c>
      <c r="AA19" s="9">
        <v>1</v>
      </c>
      <c r="AB19" s="9">
        <v>2</v>
      </c>
      <c r="AC19" s="9"/>
      <c r="AD19" s="9"/>
      <c r="AE19" s="9">
        <v>2</v>
      </c>
      <c r="AF19" s="217"/>
      <c r="AG19" s="267">
        <f t="shared" si="6"/>
        <v>1.4285714285714286</v>
      </c>
      <c r="AH19" s="696"/>
      <c r="AI19" s="645"/>
      <c r="AJ19" s="4"/>
      <c r="AK19" s="41">
        <v>0.68055555555555702</v>
      </c>
      <c r="AL19" s="42">
        <f t="shared" ref="AL19:AL29" si="8">AVERAGE(C19,J19,Q19,X19,AE19)</f>
        <v>2.2000000000000002</v>
      </c>
      <c r="AM19" s="43">
        <f t="shared" ref="AM19:AM29" si="9">AVERAGE(D19,K19,R19,Y19)</f>
        <v>2</v>
      </c>
      <c r="AN19" s="43">
        <f t="shared" si="7"/>
        <v>1</v>
      </c>
      <c r="AO19" s="43">
        <f t="shared" si="7"/>
        <v>0.75</v>
      </c>
      <c r="AP19" s="43">
        <f t="shared" si="7"/>
        <v>1</v>
      </c>
      <c r="AQ19" s="90"/>
      <c r="AR19" s="66">
        <f>AVERAGE(AL19:AP19)</f>
        <v>1.3900000000000001</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c r="C20" s="8">
        <v>2</v>
      </c>
      <c r="D20" s="8">
        <v>2</v>
      </c>
      <c r="E20" s="8">
        <v>2</v>
      </c>
      <c r="F20" s="8">
        <v>0</v>
      </c>
      <c r="G20" s="8">
        <v>1</v>
      </c>
      <c r="H20" s="8"/>
      <c r="I20" s="8"/>
      <c r="J20" s="8">
        <v>2</v>
      </c>
      <c r="K20" s="8">
        <v>2</v>
      </c>
      <c r="L20" s="8">
        <v>0</v>
      </c>
      <c r="M20" s="8">
        <v>1</v>
      </c>
      <c r="N20" s="8">
        <v>1</v>
      </c>
      <c r="O20" s="8"/>
      <c r="P20" s="8"/>
      <c r="Q20" s="8">
        <v>2</v>
      </c>
      <c r="R20" s="8">
        <v>1</v>
      </c>
      <c r="S20" s="8">
        <v>1</v>
      </c>
      <c r="T20" s="8">
        <v>0</v>
      </c>
      <c r="U20" s="8">
        <v>0</v>
      </c>
      <c r="V20" s="8"/>
      <c r="W20" s="8"/>
      <c r="X20" s="8">
        <v>1</v>
      </c>
      <c r="Y20" s="8">
        <v>1</v>
      </c>
      <c r="Z20" s="8">
        <v>1</v>
      </c>
      <c r="AA20" s="8">
        <v>0</v>
      </c>
      <c r="AB20" s="8">
        <v>2</v>
      </c>
      <c r="AC20" s="8"/>
      <c r="AD20" s="8"/>
      <c r="AE20" s="8">
        <v>2</v>
      </c>
      <c r="AF20" s="218"/>
      <c r="AG20" s="274">
        <f t="shared" si="6"/>
        <v>1.1428571428571428</v>
      </c>
      <c r="AH20" s="697"/>
      <c r="AI20" s="646"/>
      <c r="AJ20" s="4"/>
      <c r="AK20" s="44">
        <v>0.69444444444444597</v>
      </c>
      <c r="AL20" s="45">
        <f t="shared" si="8"/>
        <v>1.8</v>
      </c>
      <c r="AM20" s="46">
        <f t="shared" si="9"/>
        <v>1.5</v>
      </c>
      <c r="AN20" s="46">
        <f t="shared" si="7"/>
        <v>1</v>
      </c>
      <c r="AO20" s="46">
        <f t="shared" si="7"/>
        <v>0.25</v>
      </c>
      <c r="AP20" s="46">
        <f t="shared" si="7"/>
        <v>1</v>
      </c>
      <c r="AQ20" s="91"/>
      <c r="AR20" s="67">
        <f t="shared" ref="AR20:AR31" si="10">AVERAGE(AL20:AP20)</f>
        <v>1.1099999999999999</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c r="C21" s="7">
        <v>2</v>
      </c>
      <c r="D21" s="7">
        <v>2</v>
      </c>
      <c r="E21" s="7">
        <v>1</v>
      </c>
      <c r="F21" s="7">
        <v>2</v>
      </c>
      <c r="G21" s="7">
        <v>1</v>
      </c>
      <c r="H21" s="7"/>
      <c r="I21" s="7"/>
      <c r="J21" s="7">
        <v>1</v>
      </c>
      <c r="K21" s="7">
        <v>1</v>
      </c>
      <c r="L21" s="7">
        <v>1</v>
      </c>
      <c r="M21" s="7">
        <v>1</v>
      </c>
      <c r="N21" s="7">
        <v>1</v>
      </c>
      <c r="O21" s="7"/>
      <c r="P21" s="7"/>
      <c r="Q21" s="7">
        <v>2</v>
      </c>
      <c r="R21" s="7">
        <v>1</v>
      </c>
      <c r="S21" s="7">
        <v>0</v>
      </c>
      <c r="T21" s="7">
        <v>0</v>
      </c>
      <c r="U21" s="7">
        <v>1</v>
      </c>
      <c r="V21" s="7"/>
      <c r="W21" s="7"/>
      <c r="X21" s="7">
        <v>0</v>
      </c>
      <c r="Y21" s="7">
        <v>1</v>
      </c>
      <c r="Z21" s="7">
        <v>1</v>
      </c>
      <c r="AA21" s="7">
        <v>0</v>
      </c>
      <c r="AB21" s="7">
        <v>0</v>
      </c>
      <c r="AC21" s="7"/>
      <c r="AD21" s="7"/>
      <c r="AE21" s="7">
        <v>1</v>
      </c>
      <c r="AF21" s="219"/>
      <c r="AG21" s="266">
        <f t="shared" si="6"/>
        <v>0.95238095238095233</v>
      </c>
      <c r="AH21" s="695">
        <f>AVERAGE(AG21:AG23)*3</f>
        <v>3.8095238095238093</v>
      </c>
      <c r="AI21" s="644">
        <v>4.5</v>
      </c>
      <c r="AJ21" s="4"/>
      <c r="AK21" s="47">
        <v>0.70833333333333504</v>
      </c>
      <c r="AL21" s="48">
        <f t="shared" si="8"/>
        <v>1.2</v>
      </c>
      <c r="AM21" s="49">
        <f t="shared" si="9"/>
        <v>1.25</v>
      </c>
      <c r="AN21" s="49">
        <f t="shared" si="7"/>
        <v>0.75</v>
      </c>
      <c r="AO21" s="49">
        <f t="shared" si="7"/>
        <v>0.75</v>
      </c>
      <c r="AP21" s="49">
        <f t="shared" si="7"/>
        <v>0.75</v>
      </c>
      <c r="AQ21" s="92"/>
      <c r="AR21" s="65">
        <f t="shared" si="10"/>
        <v>0.94000000000000006</v>
      </c>
      <c r="AS21" s="656">
        <f>SUM(AR21:AR23)</f>
        <v>3.75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c r="C22" s="9">
        <v>2</v>
      </c>
      <c r="D22" s="9">
        <v>2</v>
      </c>
      <c r="E22" s="9">
        <v>1</v>
      </c>
      <c r="F22" s="9">
        <v>3</v>
      </c>
      <c r="G22" s="9">
        <v>2</v>
      </c>
      <c r="H22" s="9"/>
      <c r="I22" s="9"/>
      <c r="J22" s="9">
        <v>2</v>
      </c>
      <c r="K22" s="9">
        <v>2</v>
      </c>
      <c r="L22" s="9">
        <v>2</v>
      </c>
      <c r="M22" s="9">
        <v>2</v>
      </c>
      <c r="N22" s="9">
        <v>1</v>
      </c>
      <c r="O22" s="9"/>
      <c r="P22" s="9"/>
      <c r="Q22" s="9">
        <v>2</v>
      </c>
      <c r="R22" s="9">
        <v>1</v>
      </c>
      <c r="S22" s="9">
        <v>1</v>
      </c>
      <c r="T22" s="9">
        <v>2</v>
      </c>
      <c r="U22" s="9">
        <v>2</v>
      </c>
      <c r="V22" s="9"/>
      <c r="W22" s="9"/>
      <c r="X22" s="9">
        <v>3</v>
      </c>
      <c r="Y22" s="9">
        <v>1</v>
      </c>
      <c r="Z22" s="9">
        <v>0</v>
      </c>
      <c r="AA22" s="9">
        <v>1</v>
      </c>
      <c r="AB22" s="9">
        <v>2</v>
      </c>
      <c r="AC22" s="9"/>
      <c r="AD22" s="9"/>
      <c r="AE22" s="9">
        <v>2</v>
      </c>
      <c r="AF22" s="217"/>
      <c r="AG22" s="267">
        <f t="shared" si="6"/>
        <v>1.7142857142857142</v>
      </c>
      <c r="AH22" s="696"/>
      <c r="AI22" s="645"/>
      <c r="AJ22" s="4"/>
      <c r="AK22" s="41">
        <v>0.72222222222222399</v>
      </c>
      <c r="AL22" s="42">
        <f t="shared" si="8"/>
        <v>2.2000000000000002</v>
      </c>
      <c r="AM22" s="43">
        <f t="shared" si="9"/>
        <v>1.5</v>
      </c>
      <c r="AN22" s="43">
        <f t="shared" si="7"/>
        <v>1</v>
      </c>
      <c r="AO22" s="43">
        <f t="shared" si="7"/>
        <v>2</v>
      </c>
      <c r="AP22" s="43">
        <f t="shared" si="7"/>
        <v>1.75</v>
      </c>
      <c r="AQ22" s="90"/>
      <c r="AR22" s="66">
        <f t="shared" si="10"/>
        <v>1.69</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c r="C23" s="8">
        <v>3</v>
      </c>
      <c r="D23" s="8">
        <v>2</v>
      </c>
      <c r="E23" s="8">
        <v>0</v>
      </c>
      <c r="F23" s="8">
        <v>2</v>
      </c>
      <c r="G23" s="8">
        <v>2</v>
      </c>
      <c r="H23" s="8"/>
      <c r="I23" s="8"/>
      <c r="J23" s="8">
        <v>1</v>
      </c>
      <c r="K23" s="8">
        <v>2</v>
      </c>
      <c r="L23" s="8">
        <v>0</v>
      </c>
      <c r="M23" s="8">
        <v>1</v>
      </c>
      <c r="N23" s="8">
        <v>0</v>
      </c>
      <c r="O23" s="8"/>
      <c r="P23" s="8"/>
      <c r="Q23" s="8">
        <v>2</v>
      </c>
      <c r="R23" s="8">
        <v>1</v>
      </c>
      <c r="S23" s="8">
        <v>1</v>
      </c>
      <c r="T23" s="8">
        <v>2</v>
      </c>
      <c r="U23" s="8">
        <v>1</v>
      </c>
      <c r="V23" s="8"/>
      <c r="W23" s="8"/>
      <c r="X23" s="8">
        <v>1</v>
      </c>
      <c r="Y23" s="8">
        <v>1</v>
      </c>
      <c r="Z23" s="8">
        <v>0</v>
      </c>
      <c r="AA23" s="8">
        <v>1</v>
      </c>
      <c r="AB23" s="8">
        <v>0</v>
      </c>
      <c r="AC23" s="8"/>
      <c r="AD23" s="8"/>
      <c r="AE23" s="8">
        <v>1</v>
      </c>
      <c r="AF23" s="218"/>
      <c r="AG23" s="269">
        <f t="shared" si="6"/>
        <v>1.1428571428571428</v>
      </c>
      <c r="AH23" s="697"/>
      <c r="AI23" s="646"/>
      <c r="AJ23" s="4"/>
      <c r="AK23" s="44">
        <v>0.73611111111111305</v>
      </c>
      <c r="AL23" s="45">
        <f t="shared" si="8"/>
        <v>1.6</v>
      </c>
      <c r="AM23" s="46">
        <f t="shared" si="9"/>
        <v>1.5</v>
      </c>
      <c r="AN23" s="46">
        <f t="shared" si="7"/>
        <v>0.25</v>
      </c>
      <c r="AO23" s="46">
        <f t="shared" si="7"/>
        <v>1.5</v>
      </c>
      <c r="AP23" s="46">
        <f t="shared" si="7"/>
        <v>0.75</v>
      </c>
      <c r="AQ23" s="91"/>
      <c r="AR23" s="67">
        <f t="shared" si="10"/>
        <v>1.1199999999999999</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c r="C24" s="7">
        <v>2</v>
      </c>
      <c r="D24" s="7">
        <v>1</v>
      </c>
      <c r="E24" s="7">
        <v>1</v>
      </c>
      <c r="F24" s="7">
        <v>2</v>
      </c>
      <c r="G24" s="7">
        <v>1</v>
      </c>
      <c r="H24" s="7"/>
      <c r="I24" s="7"/>
      <c r="J24" s="7">
        <v>2</v>
      </c>
      <c r="K24" s="7">
        <v>2</v>
      </c>
      <c r="L24" s="7">
        <v>1</v>
      </c>
      <c r="M24" s="7">
        <v>1</v>
      </c>
      <c r="N24" s="7">
        <v>1</v>
      </c>
      <c r="O24" s="7"/>
      <c r="P24" s="7"/>
      <c r="Q24" s="7">
        <v>2</v>
      </c>
      <c r="R24" s="7">
        <v>0</v>
      </c>
      <c r="S24" s="7">
        <v>2</v>
      </c>
      <c r="T24" s="7">
        <v>2</v>
      </c>
      <c r="U24" s="7">
        <v>1</v>
      </c>
      <c r="V24" s="7"/>
      <c r="W24" s="7"/>
      <c r="X24" s="7">
        <v>1</v>
      </c>
      <c r="Y24" s="7">
        <v>1</v>
      </c>
      <c r="Z24" s="7">
        <v>0</v>
      </c>
      <c r="AA24" s="7">
        <v>2</v>
      </c>
      <c r="AB24" s="7">
        <v>0</v>
      </c>
      <c r="AC24" s="7"/>
      <c r="AD24" s="7"/>
      <c r="AE24" s="7">
        <v>2</v>
      </c>
      <c r="AF24" s="219"/>
      <c r="AG24" s="270">
        <f t="shared" si="6"/>
        <v>1.2857142857142858</v>
      </c>
      <c r="AH24" s="695">
        <f>AVERAGE(AG24:AG26)*3</f>
        <v>4.6190476190476186</v>
      </c>
      <c r="AI24" s="644">
        <v>5.5</v>
      </c>
      <c r="AJ24" s="4"/>
      <c r="AK24" s="47">
        <v>0.750000000000002</v>
      </c>
      <c r="AL24" s="48">
        <f t="shared" si="8"/>
        <v>1.8</v>
      </c>
      <c r="AM24" s="49">
        <f t="shared" si="9"/>
        <v>1</v>
      </c>
      <c r="AN24" s="49">
        <f t="shared" si="7"/>
        <v>1</v>
      </c>
      <c r="AO24" s="49">
        <f t="shared" si="7"/>
        <v>1.75</v>
      </c>
      <c r="AP24" s="49">
        <f t="shared" si="7"/>
        <v>0.75</v>
      </c>
      <c r="AQ24" s="92"/>
      <c r="AR24" s="65">
        <f t="shared" si="10"/>
        <v>1.26</v>
      </c>
      <c r="AS24" s="656">
        <f>SUM(AR24:AR26)</f>
        <v>4.5600000000000005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c r="C25" s="9">
        <v>2</v>
      </c>
      <c r="D25" s="9">
        <v>2</v>
      </c>
      <c r="E25" s="9">
        <v>0</v>
      </c>
      <c r="F25" s="9">
        <v>2</v>
      </c>
      <c r="G25" s="9">
        <v>1</v>
      </c>
      <c r="H25" s="9"/>
      <c r="I25" s="9"/>
      <c r="J25" s="9">
        <v>2</v>
      </c>
      <c r="K25" s="9">
        <v>2</v>
      </c>
      <c r="L25" s="9">
        <v>0</v>
      </c>
      <c r="M25" s="9">
        <v>2</v>
      </c>
      <c r="N25" s="9">
        <v>1</v>
      </c>
      <c r="O25" s="9"/>
      <c r="P25" s="9"/>
      <c r="Q25" s="9">
        <v>2</v>
      </c>
      <c r="R25" s="9">
        <v>0</v>
      </c>
      <c r="S25" s="9">
        <v>0</v>
      </c>
      <c r="T25" s="9">
        <v>1</v>
      </c>
      <c r="U25" s="9">
        <v>1</v>
      </c>
      <c r="V25" s="9"/>
      <c r="W25" s="9"/>
      <c r="X25" s="9">
        <v>2</v>
      </c>
      <c r="Y25" s="9">
        <v>2</v>
      </c>
      <c r="Z25" s="9">
        <v>1</v>
      </c>
      <c r="AA25" s="9">
        <v>2</v>
      </c>
      <c r="AB25" s="9">
        <v>1</v>
      </c>
      <c r="AC25" s="9"/>
      <c r="AD25" s="9"/>
      <c r="AE25" s="9">
        <v>1</v>
      </c>
      <c r="AF25" s="217"/>
      <c r="AG25" s="267">
        <f t="shared" si="6"/>
        <v>1.2857142857142858</v>
      </c>
      <c r="AH25" s="696"/>
      <c r="AI25" s="645"/>
      <c r="AJ25" s="4"/>
      <c r="AK25" s="41">
        <v>0.76388888888888995</v>
      </c>
      <c r="AL25" s="42">
        <f t="shared" si="8"/>
        <v>1.8</v>
      </c>
      <c r="AM25" s="43">
        <f t="shared" si="9"/>
        <v>1.5</v>
      </c>
      <c r="AN25" s="43">
        <f t="shared" si="7"/>
        <v>0.25</v>
      </c>
      <c r="AO25" s="43">
        <f t="shared" si="7"/>
        <v>1.75</v>
      </c>
      <c r="AP25" s="43">
        <f t="shared" si="7"/>
        <v>1</v>
      </c>
      <c r="AQ25" s="90"/>
      <c r="AR25" s="66">
        <f t="shared" si="10"/>
        <v>1.26</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c r="C26" s="8">
        <v>3</v>
      </c>
      <c r="D26" s="8">
        <v>2</v>
      </c>
      <c r="E26" s="8">
        <v>1</v>
      </c>
      <c r="F26" s="8">
        <v>3</v>
      </c>
      <c r="G26" s="8">
        <v>3</v>
      </c>
      <c r="H26" s="8"/>
      <c r="I26" s="8"/>
      <c r="J26" s="8">
        <v>3</v>
      </c>
      <c r="K26" s="8">
        <v>2</v>
      </c>
      <c r="L26" s="8">
        <v>3</v>
      </c>
      <c r="M26" s="8">
        <v>2</v>
      </c>
      <c r="N26" s="8">
        <v>3</v>
      </c>
      <c r="O26" s="8"/>
      <c r="P26" s="8"/>
      <c r="Q26" s="8">
        <v>2</v>
      </c>
      <c r="R26" s="8">
        <v>1</v>
      </c>
      <c r="S26" s="8">
        <v>3</v>
      </c>
      <c r="T26" s="8">
        <v>2</v>
      </c>
      <c r="U26" s="8">
        <v>2</v>
      </c>
      <c r="V26" s="8"/>
      <c r="W26" s="8"/>
      <c r="X26" s="8">
        <v>3</v>
      </c>
      <c r="Y26" s="8">
        <v>1</v>
      </c>
      <c r="Z26" s="8">
        <v>1</v>
      </c>
      <c r="AA26" s="8">
        <v>3</v>
      </c>
      <c r="AB26" s="8">
        <v>0</v>
      </c>
      <c r="AC26" s="8"/>
      <c r="AD26" s="8"/>
      <c r="AE26" s="8">
        <v>0</v>
      </c>
      <c r="AF26" s="218"/>
      <c r="AG26" s="269">
        <f t="shared" si="6"/>
        <v>2.0476190476190474</v>
      </c>
      <c r="AH26" s="697"/>
      <c r="AI26" s="646"/>
      <c r="AJ26" s="4"/>
      <c r="AK26" s="50">
        <v>0.77777777777777901</v>
      </c>
      <c r="AL26" s="51">
        <f t="shared" si="8"/>
        <v>2.2000000000000002</v>
      </c>
      <c r="AM26" s="52">
        <f t="shared" si="9"/>
        <v>1.5</v>
      </c>
      <c r="AN26" s="52">
        <f t="shared" si="7"/>
        <v>2</v>
      </c>
      <c r="AO26" s="52">
        <f t="shared" si="7"/>
        <v>2.5</v>
      </c>
      <c r="AP26" s="52">
        <f t="shared" si="7"/>
        <v>2</v>
      </c>
      <c r="AQ26" s="96"/>
      <c r="AR26" s="67">
        <f t="shared" si="10"/>
        <v>2.04</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c r="C27" s="7">
        <v>2</v>
      </c>
      <c r="D27" s="7">
        <v>2</v>
      </c>
      <c r="E27" s="7">
        <v>2</v>
      </c>
      <c r="F27" s="7">
        <v>1</v>
      </c>
      <c r="G27" s="7">
        <v>2</v>
      </c>
      <c r="H27" s="7"/>
      <c r="I27" s="7"/>
      <c r="J27" s="7">
        <v>3</v>
      </c>
      <c r="K27" s="7">
        <v>0</v>
      </c>
      <c r="L27" s="7">
        <v>2</v>
      </c>
      <c r="M27" s="7">
        <v>2</v>
      </c>
      <c r="N27" s="7">
        <v>1</v>
      </c>
      <c r="O27" s="7"/>
      <c r="P27" s="7"/>
      <c r="Q27" s="7">
        <v>2</v>
      </c>
      <c r="R27" s="7">
        <v>0</v>
      </c>
      <c r="S27" s="7">
        <v>2</v>
      </c>
      <c r="T27" s="7">
        <v>2</v>
      </c>
      <c r="U27" s="7">
        <v>2</v>
      </c>
      <c r="V27" s="7"/>
      <c r="W27" s="7"/>
      <c r="X27" s="7">
        <v>2</v>
      </c>
      <c r="Y27" s="7">
        <v>1</v>
      </c>
      <c r="Z27" s="7">
        <v>1</v>
      </c>
      <c r="AA27" s="7">
        <v>2</v>
      </c>
      <c r="AB27" s="7">
        <v>0</v>
      </c>
      <c r="AC27" s="7"/>
      <c r="AD27" s="7"/>
      <c r="AE27" s="7">
        <v>2</v>
      </c>
      <c r="AF27" s="219"/>
      <c r="AG27" s="270">
        <f t="shared" si="6"/>
        <v>1.5714285714285714</v>
      </c>
      <c r="AH27" s="695">
        <f>AVERAGE(AG27:AG29)*3</f>
        <v>4.3809523809523805</v>
      </c>
      <c r="AI27" s="644">
        <v>5.5</v>
      </c>
      <c r="AJ27" s="4"/>
      <c r="AK27" s="38">
        <v>0.79166666666666796</v>
      </c>
      <c r="AL27" s="39">
        <f t="shared" si="8"/>
        <v>2.2000000000000002</v>
      </c>
      <c r="AM27" s="40">
        <f t="shared" si="9"/>
        <v>0.75</v>
      </c>
      <c r="AN27" s="40">
        <f t="shared" si="7"/>
        <v>1.75</v>
      </c>
      <c r="AO27" s="40">
        <f t="shared" si="7"/>
        <v>1.75</v>
      </c>
      <c r="AP27" s="40">
        <f t="shared" si="7"/>
        <v>1.25</v>
      </c>
      <c r="AQ27" s="53"/>
      <c r="AR27" s="64">
        <f t="shared" si="10"/>
        <v>1.54</v>
      </c>
      <c r="AS27" s="669">
        <f>SUM(AR27:AR29)</f>
        <v>4.3000000000000007</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c r="C28" s="9">
        <v>2</v>
      </c>
      <c r="D28" s="9">
        <v>2</v>
      </c>
      <c r="E28" s="9">
        <v>1</v>
      </c>
      <c r="F28" s="9">
        <v>1</v>
      </c>
      <c r="G28" s="9">
        <v>2</v>
      </c>
      <c r="H28" s="9"/>
      <c r="I28" s="9"/>
      <c r="J28" s="9">
        <v>2</v>
      </c>
      <c r="K28" s="9">
        <v>2</v>
      </c>
      <c r="L28" s="9">
        <v>1</v>
      </c>
      <c r="M28" s="9">
        <v>2</v>
      </c>
      <c r="N28" s="9">
        <v>0</v>
      </c>
      <c r="O28" s="9"/>
      <c r="P28" s="9"/>
      <c r="Q28" s="9">
        <v>3</v>
      </c>
      <c r="R28" s="9">
        <v>1</v>
      </c>
      <c r="S28" s="9">
        <v>2</v>
      </c>
      <c r="T28" s="9">
        <v>2</v>
      </c>
      <c r="U28" s="9">
        <v>0</v>
      </c>
      <c r="V28" s="9"/>
      <c r="W28" s="9"/>
      <c r="X28" s="9">
        <v>1</v>
      </c>
      <c r="Y28" s="9">
        <v>1</v>
      </c>
      <c r="Z28" s="9">
        <v>1</v>
      </c>
      <c r="AA28" s="9">
        <v>2</v>
      </c>
      <c r="AB28" s="9">
        <v>1</v>
      </c>
      <c r="AC28" s="9"/>
      <c r="AD28" s="9"/>
      <c r="AE28" s="9">
        <v>2</v>
      </c>
      <c r="AF28" s="217"/>
      <c r="AG28" s="267">
        <f t="shared" si="6"/>
        <v>1.4761904761904763</v>
      </c>
      <c r="AH28" s="696"/>
      <c r="AI28" s="645"/>
      <c r="AJ28" s="4"/>
      <c r="AK28" s="41">
        <v>0.80555555555555702</v>
      </c>
      <c r="AL28" s="42">
        <f t="shared" si="8"/>
        <v>2</v>
      </c>
      <c r="AM28" s="43">
        <f t="shared" si="9"/>
        <v>1.5</v>
      </c>
      <c r="AN28" s="43">
        <f t="shared" si="7"/>
        <v>1.25</v>
      </c>
      <c r="AO28" s="43">
        <f t="shared" si="7"/>
        <v>1.75</v>
      </c>
      <c r="AP28" s="43">
        <f t="shared" si="7"/>
        <v>0.75</v>
      </c>
      <c r="AQ28" s="54"/>
      <c r="AR28" s="64">
        <f t="shared" si="10"/>
        <v>1.45</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c r="C29" s="12">
        <v>2</v>
      </c>
      <c r="D29" s="12">
        <v>1</v>
      </c>
      <c r="E29" s="12">
        <v>2</v>
      </c>
      <c r="F29" s="12">
        <v>0</v>
      </c>
      <c r="G29" s="12">
        <v>2</v>
      </c>
      <c r="H29" s="12"/>
      <c r="I29" s="12"/>
      <c r="J29" s="12">
        <v>2</v>
      </c>
      <c r="K29" s="12">
        <v>2</v>
      </c>
      <c r="L29" s="12">
        <v>1</v>
      </c>
      <c r="M29" s="12">
        <v>1</v>
      </c>
      <c r="N29" s="12">
        <v>1</v>
      </c>
      <c r="O29" s="12"/>
      <c r="P29" s="12"/>
      <c r="Q29" s="12">
        <v>2</v>
      </c>
      <c r="R29" s="12">
        <v>1</v>
      </c>
      <c r="S29" s="12">
        <v>2</v>
      </c>
      <c r="T29" s="12">
        <v>0</v>
      </c>
      <c r="U29" s="12">
        <v>2</v>
      </c>
      <c r="V29" s="12"/>
      <c r="W29" s="12"/>
      <c r="X29" s="12">
        <v>3</v>
      </c>
      <c r="Y29" s="12">
        <v>1</v>
      </c>
      <c r="Z29" s="12">
        <v>0</v>
      </c>
      <c r="AA29" s="12">
        <v>2</v>
      </c>
      <c r="AB29" s="12">
        <v>1</v>
      </c>
      <c r="AC29" s="12"/>
      <c r="AD29" s="12"/>
      <c r="AE29" s="12">
        <v>0</v>
      </c>
      <c r="AF29" s="245"/>
      <c r="AG29" s="269">
        <f t="shared" si="6"/>
        <v>1.3333333333333333</v>
      </c>
      <c r="AH29" s="697"/>
      <c r="AI29" s="646"/>
      <c r="AJ29" s="4"/>
      <c r="AK29" s="44">
        <v>0.81944444444444597</v>
      </c>
      <c r="AL29" s="45">
        <f t="shared" si="8"/>
        <v>1.8</v>
      </c>
      <c r="AM29" s="46">
        <f t="shared" si="9"/>
        <v>1.25</v>
      </c>
      <c r="AN29" s="46">
        <f t="shared" si="7"/>
        <v>1.25</v>
      </c>
      <c r="AO29" s="46">
        <f t="shared" si="7"/>
        <v>0.75</v>
      </c>
      <c r="AP29" s="46">
        <f t="shared" si="7"/>
        <v>1.5</v>
      </c>
      <c r="AQ29" s="55"/>
      <c r="AR29" s="125">
        <f t="shared" si="10"/>
        <v>1.31</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251"/>
      <c r="C30" s="252">
        <f>SUM(C5:C16)</f>
        <v>14</v>
      </c>
      <c r="D30" s="252">
        <f>SUM(D5:D16)</f>
        <v>13</v>
      </c>
      <c r="E30" s="252">
        <f>SUM(E5:E16)</f>
        <v>14</v>
      </c>
      <c r="F30" s="252">
        <f t="shared" ref="F30:AE30" si="11">SUM(F5:F16)</f>
        <v>14</v>
      </c>
      <c r="G30" s="252">
        <f>SUM(G5:G16)</f>
        <v>12</v>
      </c>
      <c r="H30" s="253">
        <f>SUM(H5:H16)</f>
        <v>20</v>
      </c>
      <c r="I30" s="251"/>
      <c r="J30" s="251">
        <f t="shared" si="11"/>
        <v>17</v>
      </c>
      <c r="K30" s="252">
        <f t="shared" si="11"/>
        <v>10</v>
      </c>
      <c r="L30" s="251">
        <f t="shared" si="11"/>
        <v>18</v>
      </c>
      <c r="M30" s="252">
        <f t="shared" si="11"/>
        <v>12</v>
      </c>
      <c r="N30" s="252">
        <f t="shared" si="11"/>
        <v>13</v>
      </c>
      <c r="O30" s="251">
        <f t="shared" si="11"/>
        <v>17</v>
      </c>
      <c r="P30" s="251"/>
      <c r="Q30" s="251">
        <f t="shared" si="11"/>
        <v>19</v>
      </c>
      <c r="R30" s="252">
        <f t="shared" si="11"/>
        <v>12</v>
      </c>
      <c r="S30" s="251">
        <f t="shared" si="11"/>
        <v>15</v>
      </c>
      <c r="T30" s="252">
        <f t="shared" si="11"/>
        <v>11</v>
      </c>
      <c r="U30" s="252">
        <f t="shared" si="11"/>
        <v>14</v>
      </c>
      <c r="V30" s="251">
        <f t="shared" si="11"/>
        <v>17</v>
      </c>
      <c r="W30" s="251"/>
      <c r="X30" s="252">
        <f t="shared" si="11"/>
        <v>11</v>
      </c>
      <c r="Y30" s="252">
        <f t="shared" si="11"/>
        <v>13</v>
      </c>
      <c r="Z30" s="251">
        <f t="shared" si="11"/>
        <v>16</v>
      </c>
      <c r="AA30" s="252">
        <f t="shared" si="11"/>
        <v>14</v>
      </c>
      <c r="AB30" s="251">
        <f t="shared" si="11"/>
        <v>19</v>
      </c>
      <c r="AC30" s="278">
        <f t="shared" si="11"/>
        <v>20</v>
      </c>
      <c r="AD30" s="251"/>
      <c r="AE30" s="253">
        <f t="shared" si="11"/>
        <v>25</v>
      </c>
      <c r="AF30" s="251"/>
      <c r="AG30" s="254">
        <f>AVERAGE(B30:AF30)</f>
        <v>15.2</v>
      </c>
      <c r="AH30" s="690"/>
      <c r="AI30" s="112">
        <f>SUM(AI5:AI16)</f>
        <v>19.5</v>
      </c>
      <c r="AJ30" s="4"/>
      <c r="AK30" s="123" t="s">
        <v>27</v>
      </c>
      <c r="AL30" s="118">
        <f>SUM(AL5:AL16)</f>
        <v>17.200000000000003</v>
      </c>
      <c r="AM30" s="118">
        <f>SUM(AM5:AM16)</f>
        <v>12</v>
      </c>
      <c r="AN30" s="118">
        <f>SUM(AN5:AN16)</f>
        <v>15.75</v>
      </c>
      <c r="AO30" s="118">
        <f>SUM(AO5:AO16)</f>
        <v>12.75</v>
      </c>
      <c r="AP30" s="118">
        <f>SUM(AP5:AP16)</f>
        <v>14.5</v>
      </c>
      <c r="AQ30" s="119">
        <f>SUM(AQ5:AQ29)</f>
        <v>18.666666666666664</v>
      </c>
      <c r="AR30" s="65">
        <f t="shared" si="10"/>
        <v>14.440000000000001</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55"/>
      <c r="C31" s="256">
        <f>SUM(C18:C29)</f>
        <v>27</v>
      </c>
      <c r="D31" s="256">
        <f>SUM(D18:D29)</f>
        <v>22</v>
      </c>
      <c r="E31" s="257">
        <f>SUM(E18:E29)</f>
        <v>11</v>
      </c>
      <c r="F31" s="255">
        <f t="shared" ref="F31:AE31" si="12">SUM(F18:F29)</f>
        <v>19</v>
      </c>
      <c r="G31" s="256">
        <f>SUM(G18:G29)</f>
        <v>21</v>
      </c>
      <c r="H31" s="255"/>
      <c r="I31" s="255"/>
      <c r="J31" s="256">
        <f t="shared" si="12"/>
        <v>25</v>
      </c>
      <c r="K31" s="256">
        <f t="shared" si="12"/>
        <v>21</v>
      </c>
      <c r="L31" s="257">
        <f t="shared" si="12"/>
        <v>13</v>
      </c>
      <c r="M31" s="255">
        <f t="shared" si="12"/>
        <v>19</v>
      </c>
      <c r="N31" s="257">
        <f t="shared" si="12"/>
        <v>11</v>
      </c>
      <c r="O31" s="255"/>
      <c r="P31" s="255"/>
      <c r="Q31" s="256">
        <f t="shared" si="12"/>
        <v>25</v>
      </c>
      <c r="R31" s="257">
        <f t="shared" si="12"/>
        <v>12</v>
      </c>
      <c r="S31" s="255">
        <f t="shared" si="12"/>
        <v>18</v>
      </c>
      <c r="T31" s="255">
        <f t="shared" si="12"/>
        <v>16</v>
      </c>
      <c r="U31" s="257">
        <f t="shared" si="12"/>
        <v>13</v>
      </c>
      <c r="V31" s="255"/>
      <c r="W31" s="255"/>
      <c r="X31" s="256">
        <f t="shared" si="12"/>
        <v>21</v>
      </c>
      <c r="Y31" s="255">
        <f t="shared" si="12"/>
        <v>16</v>
      </c>
      <c r="Z31" s="257">
        <f t="shared" si="12"/>
        <v>10</v>
      </c>
      <c r="AA31" s="255">
        <f t="shared" si="12"/>
        <v>19</v>
      </c>
      <c r="AB31" s="257">
        <f t="shared" si="12"/>
        <v>11</v>
      </c>
      <c r="AC31" s="255"/>
      <c r="AD31" s="255"/>
      <c r="AE31" s="255">
        <f t="shared" si="12"/>
        <v>17</v>
      </c>
      <c r="AF31" s="255"/>
      <c r="AG31" s="258">
        <f>AVERAGE(B31:AF31)</f>
        <v>17.476190476190474</v>
      </c>
      <c r="AH31" s="691"/>
      <c r="AI31" s="23">
        <f>SUM(AI18:AI29)</f>
        <v>20.5</v>
      </c>
      <c r="AJ31" s="4"/>
      <c r="AK31" s="126" t="s">
        <v>28</v>
      </c>
      <c r="AL31" s="127">
        <f>SUM(AL18:AL29)</f>
        <v>23.000000000000004</v>
      </c>
      <c r="AM31" s="127">
        <f>SUM(AM18:AM29)</f>
        <v>17.75</v>
      </c>
      <c r="AN31" s="127">
        <f>SUM(AN18:AN29)</f>
        <v>13</v>
      </c>
      <c r="AO31" s="127">
        <f>SUM(AO18:AO29)</f>
        <v>18.25</v>
      </c>
      <c r="AP31" s="127">
        <f>SUM(AP18:AP29)</f>
        <v>14</v>
      </c>
      <c r="AQ31" s="128"/>
      <c r="AR31" s="85">
        <f t="shared" si="10"/>
        <v>17.2</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259"/>
      <c r="C32" s="260">
        <f>SUM(C30:C31)</f>
        <v>41</v>
      </c>
      <c r="D32" s="259">
        <f>SUM(D30:D31)</f>
        <v>35</v>
      </c>
      <c r="E32" s="275">
        <f>SUM(E30:E31)</f>
        <v>25</v>
      </c>
      <c r="F32" s="259">
        <f t="shared" ref="F32:AE32" si="13">SUM(F30:F31)</f>
        <v>33</v>
      </c>
      <c r="G32" s="259">
        <f>SUM(G30:G31)</f>
        <v>33</v>
      </c>
      <c r="H32" s="259">
        <f>SUM(H30:H31)</f>
        <v>20</v>
      </c>
      <c r="I32" s="259"/>
      <c r="J32" s="260">
        <f t="shared" si="13"/>
        <v>42</v>
      </c>
      <c r="K32" s="259">
        <f t="shared" si="13"/>
        <v>31</v>
      </c>
      <c r="L32" s="259">
        <f t="shared" si="13"/>
        <v>31</v>
      </c>
      <c r="M32" s="259">
        <f t="shared" si="13"/>
        <v>31</v>
      </c>
      <c r="N32" s="275">
        <f t="shared" si="13"/>
        <v>24</v>
      </c>
      <c r="O32" s="259">
        <f t="shared" si="13"/>
        <v>17</v>
      </c>
      <c r="P32" s="259"/>
      <c r="Q32" s="260">
        <f t="shared" si="13"/>
        <v>44</v>
      </c>
      <c r="R32" s="259">
        <f t="shared" si="13"/>
        <v>24</v>
      </c>
      <c r="S32" s="259">
        <f t="shared" si="13"/>
        <v>33</v>
      </c>
      <c r="T32" s="259">
        <f t="shared" si="13"/>
        <v>27</v>
      </c>
      <c r="U32" s="259">
        <f t="shared" si="13"/>
        <v>27</v>
      </c>
      <c r="V32" s="259">
        <f t="shared" si="13"/>
        <v>17</v>
      </c>
      <c r="W32" s="259"/>
      <c r="X32" s="259">
        <f t="shared" si="13"/>
        <v>32</v>
      </c>
      <c r="Y32" s="259">
        <f t="shared" si="13"/>
        <v>29</v>
      </c>
      <c r="Z32" s="259">
        <f t="shared" si="13"/>
        <v>26</v>
      </c>
      <c r="AA32" s="259">
        <f t="shared" si="13"/>
        <v>33</v>
      </c>
      <c r="AB32" s="259">
        <f t="shared" si="13"/>
        <v>30</v>
      </c>
      <c r="AC32" s="259">
        <f t="shared" si="13"/>
        <v>20</v>
      </c>
      <c r="AD32" s="259"/>
      <c r="AE32" s="259">
        <f t="shared" si="13"/>
        <v>42</v>
      </c>
      <c r="AF32" s="259"/>
      <c r="AG32" s="261">
        <f>AVERAGE(B32:AF32)</f>
        <v>29.88</v>
      </c>
      <c r="AH32" s="692"/>
      <c r="AI32" s="25">
        <f>SUM(AI30:AI31)</f>
        <v>40</v>
      </c>
      <c r="AJ32" s="4"/>
      <c r="AK32" s="129" t="s">
        <v>40</v>
      </c>
      <c r="AL32" s="130">
        <f t="shared" ref="AL32:AQ32" si="14">SUM(AL30:AL31)</f>
        <v>40.200000000000003</v>
      </c>
      <c r="AM32" s="130">
        <f t="shared" si="14"/>
        <v>29.75</v>
      </c>
      <c r="AN32" s="130">
        <f t="shared" si="14"/>
        <v>28.75</v>
      </c>
      <c r="AO32" s="130">
        <f t="shared" si="14"/>
        <v>31</v>
      </c>
      <c r="AP32" s="130">
        <f t="shared" si="14"/>
        <v>28.5</v>
      </c>
      <c r="AQ32" s="131">
        <f t="shared" si="14"/>
        <v>18.666666666666664</v>
      </c>
      <c r="AR32" s="132"/>
      <c r="AS32" s="132">
        <f>AVERAGE(AL32:AQ32)</f>
        <v>29.477777777777774</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5:H29">
    <cfRule type="cellIs" dxfId="1534" priority="15" stopIfTrue="1" operator="greaterThanOrEqual">
      <formula>3</formula>
    </cfRule>
    <cfRule type="cellIs" dxfId="1533" priority="16" stopIfTrue="1" operator="greaterThanOrEqual">
      <formula>2</formula>
    </cfRule>
  </conditionalFormatting>
  <conditionalFormatting sqref="B5:AF29">
    <cfRule type="expression" dxfId="1532" priority="4">
      <formula>B$4="日"</formula>
    </cfRule>
    <cfRule type="cellIs" dxfId="1531" priority="28" stopIfTrue="1" operator="greaterThanOrEqual">
      <formula>3</formula>
    </cfRule>
    <cfRule type="cellIs" dxfId="1530" priority="29" stopIfTrue="1" operator="greaterThanOrEqual">
      <formula>2</formula>
    </cfRule>
  </conditionalFormatting>
  <conditionalFormatting sqref="B18:AF29">
    <cfRule type="expression" dxfId="1529" priority="3">
      <formula>B$4="土"</formula>
    </cfRule>
  </conditionalFormatting>
  <conditionalFormatting sqref="H5:R29">
    <cfRule type="cellIs" dxfId="1528" priority="13" stopIfTrue="1" operator="greaterThanOrEqual">
      <formula>3</formula>
    </cfRule>
    <cfRule type="cellIs" dxfId="1527" priority="14" stopIfTrue="1" operator="greaterThanOrEqual">
      <formula>2</formula>
    </cfRule>
  </conditionalFormatting>
  <conditionalFormatting sqref="O5:V29">
    <cfRule type="cellIs" dxfId="1526" priority="11" stopIfTrue="1" operator="greaterThanOrEqual">
      <formula>3</formula>
    </cfRule>
    <cfRule type="cellIs" dxfId="1525" priority="12" stopIfTrue="1" operator="greaterThanOrEqual">
      <formula>2</formula>
    </cfRule>
  </conditionalFormatting>
  <conditionalFormatting sqref="R5:V29">
    <cfRule type="cellIs" dxfId="1524" priority="9" stopIfTrue="1" operator="greaterThanOrEqual">
      <formula>3</formula>
    </cfRule>
    <cfRule type="cellIs" dxfId="1523" priority="10" stopIfTrue="1" operator="greaterThanOrEqual">
      <formula>2</formula>
    </cfRule>
  </conditionalFormatting>
  <conditionalFormatting sqref="V5:AF29">
    <cfRule type="cellIs" dxfId="1522" priority="7" stopIfTrue="1" operator="greaterThanOrEqual">
      <formula>3</formula>
    </cfRule>
    <cfRule type="cellIs" dxfId="1521" priority="8" stopIfTrue="1" operator="greaterThanOrEqual">
      <formula>2</formula>
    </cfRule>
  </conditionalFormatting>
  <conditionalFormatting sqref="AC5:AE29">
    <cfRule type="cellIs" dxfId="1520" priority="5" stopIfTrue="1" operator="greaterThanOrEqual">
      <formula>3</formula>
    </cfRule>
    <cfRule type="cellIs" dxfId="1519" priority="6" stopIfTrue="1" operator="greaterThanOrEqual">
      <formula>2</formula>
    </cfRule>
  </conditionalFormatting>
  <conditionalFormatting sqref="AF5:AF29">
    <cfRule type="cellIs" dxfId="1518" priority="21" stopIfTrue="1" operator="greaterThanOrEqual">
      <formula>3</formula>
    </cfRule>
    <cfRule type="cellIs" dxfId="1517" priority="22" stopIfTrue="1" operator="greaterThanOrEqual">
      <formula>2</formula>
    </cfRule>
  </conditionalFormatting>
  <conditionalFormatting sqref="AL5:AQ16 AL18:AP29">
    <cfRule type="cellIs" dxfId="1516" priority="1" operator="lessThanOrEqual">
      <formula>0.5</formula>
    </cfRule>
    <cfRule type="cellIs" dxfId="1515" priority="2" operator="greaterThanOrEqual">
      <formula>2</formula>
    </cfRule>
  </conditionalFormatting>
  <conditionalFormatting sqref="AL30:AQ30 AL31:AP31">
    <cfRule type="cellIs" dxfId="1514" priority="24" operator="greaterThanOrEqual">
      <formula>22</formula>
    </cfRule>
    <cfRule type="cellIs" dxfId="1513" priority="27" stopIfTrue="1" operator="lessThanOrEqual">
      <formula>16</formula>
    </cfRule>
  </conditionalFormatting>
  <conditionalFormatting sqref="AR5:AR16 AR18:AR31">
    <cfRule type="cellIs" dxfId="1512" priority="23" stopIfTrue="1" operator="lessThanOrEqual">
      <formula>1.4</formula>
    </cfRule>
  </conditionalFormatting>
  <conditionalFormatting sqref="AS5:AS16 AS18:AS27">
    <cfRule type="cellIs" dxfId="1511" priority="25" stopIfTrue="1" operator="lessThanOrEqual">
      <formula>3</formula>
    </cfRule>
    <cfRule type="cellIs" dxfId="1510"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8A68F-35BF-455F-AB65-14F8D69D9A3F}">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62</v>
      </c>
      <c r="C1" s="651"/>
      <c r="D1" s="651"/>
      <c r="E1" s="651"/>
      <c r="F1" s="651"/>
      <c r="G1" s="651"/>
      <c r="H1" s="651"/>
      <c r="I1" s="651"/>
      <c r="J1" s="651"/>
      <c r="K1" s="651"/>
      <c r="L1" s="651"/>
      <c r="M1" s="651"/>
      <c r="N1" s="4"/>
      <c r="O1" s="652" t="s">
        <v>64</v>
      </c>
      <c r="P1" s="652"/>
      <c r="Q1" s="652"/>
      <c r="R1" s="652"/>
      <c r="S1" s="653">
        <f>AVERAGE(B32,E32:I32,L32:P32,S32:W32,Z32:AD32)</f>
        <v>29.952380952380953</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AVERAGE(J32,Q32,X32,AE32)</f>
        <v>18</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45597</v>
      </c>
      <c r="C3" s="197">
        <v>45598</v>
      </c>
      <c r="D3" s="197">
        <v>45599</v>
      </c>
      <c r="E3" s="359">
        <v>45600</v>
      </c>
      <c r="F3" s="197">
        <v>45601</v>
      </c>
      <c r="G3" s="197">
        <v>45602</v>
      </c>
      <c r="H3" s="197">
        <v>45603</v>
      </c>
      <c r="I3" s="197">
        <v>45604</v>
      </c>
      <c r="J3" s="197">
        <v>45605</v>
      </c>
      <c r="K3" s="197">
        <v>45606</v>
      </c>
      <c r="L3" s="197">
        <v>45607</v>
      </c>
      <c r="M3" s="197">
        <v>45608</v>
      </c>
      <c r="N3" s="197">
        <v>45609</v>
      </c>
      <c r="O3" s="197">
        <v>45610</v>
      </c>
      <c r="P3" s="197">
        <v>45611</v>
      </c>
      <c r="Q3" s="197">
        <v>45612</v>
      </c>
      <c r="R3" s="197">
        <v>45613</v>
      </c>
      <c r="S3" s="197">
        <v>45614</v>
      </c>
      <c r="T3" s="197">
        <v>45615</v>
      </c>
      <c r="U3" s="197">
        <v>45616</v>
      </c>
      <c r="V3" s="197">
        <v>45617</v>
      </c>
      <c r="W3" s="197">
        <v>45618</v>
      </c>
      <c r="X3" s="359">
        <v>45619</v>
      </c>
      <c r="Y3" s="197">
        <v>45620</v>
      </c>
      <c r="Z3" s="197">
        <v>45621</v>
      </c>
      <c r="AA3" s="197">
        <v>45622</v>
      </c>
      <c r="AB3" s="197">
        <v>45623</v>
      </c>
      <c r="AC3" s="197">
        <v>45624</v>
      </c>
      <c r="AD3" s="197">
        <v>45625</v>
      </c>
      <c r="AE3" s="197">
        <v>45626</v>
      </c>
      <c r="AF3" s="197">
        <v>45627</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金</v>
      </c>
      <c r="C4" s="97" t="str">
        <f t="shared" ref="C4:AF4" si="0">TEXT(C3,"aaa")</f>
        <v>土</v>
      </c>
      <c r="D4" s="97" t="str">
        <f t="shared" si="0"/>
        <v>日</v>
      </c>
      <c r="E4" s="97" t="str">
        <f t="shared" si="0"/>
        <v>月</v>
      </c>
      <c r="F4" s="97" t="str">
        <f t="shared" si="0"/>
        <v>火</v>
      </c>
      <c r="G4" s="97" t="str">
        <f t="shared" si="0"/>
        <v>水</v>
      </c>
      <c r="H4" s="97" t="str">
        <f t="shared" si="0"/>
        <v>木</v>
      </c>
      <c r="I4" s="97" t="str">
        <f t="shared" si="0"/>
        <v>金</v>
      </c>
      <c r="J4" s="97" t="str">
        <f t="shared" si="0"/>
        <v>土</v>
      </c>
      <c r="K4" s="97" t="str">
        <f t="shared" si="0"/>
        <v>日</v>
      </c>
      <c r="L4" s="97" t="str">
        <f t="shared" si="0"/>
        <v>月</v>
      </c>
      <c r="M4" s="97" t="str">
        <f t="shared" si="0"/>
        <v>火</v>
      </c>
      <c r="N4" s="97" t="str">
        <f t="shared" si="0"/>
        <v>水</v>
      </c>
      <c r="O4" s="97" t="str">
        <f t="shared" si="0"/>
        <v>木</v>
      </c>
      <c r="P4" s="97" t="str">
        <f t="shared" si="0"/>
        <v>金</v>
      </c>
      <c r="Q4" s="97" t="str">
        <f t="shared" si="0"/>
        <v>土</v>
      </c>
      <c r="R4" s="97" t="str">
        <f t="shared" si="0"/>
        <v>日</v>
      </c>
      <c r="S4" s="97" t="str">
        <f t="shared" si="0"/>
        <v>月</v>
      </c>
      <c r="T4" s="97" t="str">
        <f t="shared" si="0"/>
        <v>火</v>
      </c>
      <c r="U4" s="97" t="str">
        <f t="shared" si="0"/>
        <v>水</v>
      </c>
      <c r="V4" s="97" t="str">
        <f t="shared" si="0"/>
        <v>木</v>
      </c>
      <c r="W4" s="97" t="str">
        <f t="shared" si="0"/>
        <v>金</v>
      </c>
      <c r="X4" s="97" t="str">
        <f t="shared" si="0"/>
        <v>土</v>
      </c>
      <c r="Y4" s="97" t="str">
        <f t="shared" si="0"/>
        <v>日</v>
      </c>
      <c r="Z4" s="97" t="str">
        <f t="shared" si="0"/>
        <v>月</v>
      </c>
      <c r="AA4" s="97" t="str">
        <f t="shared" si="0"/>
        <v>火</v>
      </c>
      <c r="AB4" s="97" t="str">
        <f t="shared" si="0"/>
        <v>水</v>
      </c>
      <c r="AC4" s="97" t="str">
        <f t="shared" si="0"/>
        <v>木</v>
      </c>
      <c r="AD4" s="97" t="str">
        <f t="shared" si="0"/>
        <v>金</v>
      </c>
      <c r="AE4" s="97" t="str">
        <f t="shared" si="0"/>
        <v>土</v>
      </c>
      <c r="AF4" s="97" t="str">
        <f t="shared" si="0"/>
        <v>日</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198"/>
      <c r="D5" s="31"/>
      <c r="E5" s="31">
        <v>3</v>
      </c>
      <c r="F5" s="31">
        <v>2</v>
      </c>
      <c r="G5" s="31">
        <v>2</v>
      </c>
      <c r="H5" s="31">
        <v>0</v>
      </c>
      <c r="I5" s="31">
        <v>3</v>
      </c>
      <c r="J5" s="31">
        <v>2</v>
      </c>
      <c r="K5" s="31"/>
      <c r="L5" s="31">
        <v>1</v>
      </c>
      <c r="M5" s="31">
        <v>1</v>
      </c>
      <c r="N5" s="31">
        <v>2</v>
      </c>
      <c r="O5" s="31">
        <v>1</v>
      </c>
      <c r="P5" s="31">
        <v>2</v>
      </c>
      <c r="Q5" s="31">
        <v>2</v>
      </c>
      <c r="R5" s="31"/>
      <c r="S5" s="31">
        <v>1</v>
      </c>
      <c r="T5" s="31">
        <v>2</v>
      </c>
      <c r="U5" s="31">
        <v>3</v>
      </c>
      <c r="V5" s="31">
        <v>2</v>
      </c>
      <c r="W5" s="31">
        <v>2</v>
      </c>
      <c r="X5" s="31">
        <v>2</v>
      </c>
      <c r="Y5" s="31"/>
      <c r="Z5" s="31">
        <v>2</v>
      </c>
      <c r="AA5" s="31">
        <v>2</v>
      </c>
      <c r="AB5" s="31">
        <v>3</v>
      </c>
      <c r="AC5" s="31">
        <v>1</v>
      </c>
      <c r="AD5" s="31"/>
      <c r="AE5" s="31"/>
      <c r="AF5" s="31"/>
      <c r="AG5" s="20">
        <f>AVERAGE(B5:AF5)</f>
        <v>1.8695652173913044</v>
      </c>
      <c r="AH5" s="690">
        <f>AVERAGE(AG5:AG7)*3</f>
        <v>4.7391304347826084</v>
      </c>
      <c r="AI5" s="644">
        <v>5</v>
      </c>
      <c r="AJ5" s="4"/>
      <c r="AK5" s="38">
        <v>0.33333333333333298</v>
      </c>
      <c r="AL5" s="39">
        <f>AVERAGE(E5,L5,S5,Z5)</f>
        <v>1.75</v>
      </c>
      <c r="AM5" s="39">
        <f>AVERAGE(F5,M5,T5,AA5)</f>
        <v>1.75</v>
      </c>
      <c r="AN5" s="39">
        <f t="shared" ref="AN5:AO16" si="1">AVERAGE(G5,N5,U5,AB5)</f>
        <v>2.5</v>
      </c>
      <c r="AO5" s="39">
        <f t="shared" si="1"/>
        <v>1</v>
      </c>
      <c r="AP5" s="39">
        <f>AVERAGE(B5,I5,P5,W5,AD5)</f>
        <v>2.25</v>
      </c>
      <c r="AQ5" s="89">
        <f t="shared" ref="AQ5:AQ16" si="2">AVERAGE(C5,J5,Q5,X5,AE5)</f>
        <v>2</v>
      </c>
      <c r="AR5" s="65">
        <f>AVERAGE(AL5:AQ5)</f>
        <v>1.875</v>
      </c>
      <c r="AS5" s="656">
        <f>SUM(AR5:AR7)</f>
        <v>4.7777777777777777</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2</v>
      </c>
      <c r="C6" s="199"/>
      <c r="D6" s="9"/>
      <c r="E6" s="9">
        <v>2</v>
      </c>
      <c r="F6" s="9">
        <v>0</v>
      </c>
      <c r="G6" s="9">
        <v>2</v>
      </c>
      <c r="H6" s="9">
        <v>1</v>
      </c>
      <c r="I6" s="9">
        <v>2</v>
      </c>
      <c r="J6" s="9">
        <v>2</v>
      </c>
      <c r="K6" s="9"/>
      <c r="L6" s="9">
        <v>2</v>
      </c>
      <c r="M6" s="9">
        <v>1</v>
      </c>
      <c r="N6" s="9">
        <v>1</v>
      </c>
      <c r="O6" s="9">
        <v>1</v>
      </c>
      <c r="P6" s="9">
        <v>0</v>
      </c>
      <c r="Q6" s="9">
        <v>2</v>
      </c>
      <c r="R6" s="9"/>
      <c r="S6" s="9">
        <v>2</v>
      </c>
      <c r="T6" s="9">
        <v>1</v>
      </c>
      <c r="U6" s="9">
        <v>2</v>
      </c>
      <c r="V6" s="9">
        <v>1</v>
      </c>
      <c r="W6" s="9">
        <v>2</v>
      </c>
      <c r="X6" s="9">
        <v>2</v>
      </c>
      <c r="Y6" s="9"/>
      <c r="Z6" s="9">
        <v>2</v>
      </c>
      <c r="AA6" s="9">
        <v>2</v>
      </c>
      <c r="AB6" s="9">
        <v>1</v>
      </c>
      <c r="AC6" s="9">
        <v>1</v>
      </c>
      <c r="AD6" s="9"/>
      <c r="AE6" s="9"/>
      <c r="AF6" s="9"/>
      <c r="AG6" s="16">
        <f t="shared" ref="AG6:AG29" si="3">AVERAGE(B6:AF6)</f>
        <v>1.4782608695652173</v>
      </c>
      <c r="AH6" s="691"/>
      <c r="AI6" s="645"/>
      <c r="AJ6" s="4"/>
      <c r="AK6" s="41">
        <v>0.34722222222222199</v>
      </c>
      <c r="AL6" s="42">
        <f t="shared" ref="AL6:AM16" si="4">AVERAGE(E6,L6,S6,Z6)</f>
        <v>2</v>
      </c>
      <c r="AM6" s="43">
        <f t="shared" si="4"/>
        <v>1</v>
      </c>
      <c r="AN6" s="43">
        <f t="shared" si="1"/>
        <v>1.5</v>
      </c>
      <c r="AO6" s="43">
        <f t="shared" si="1"/>
        <v>1</v>
      </c>
      <c r="AP6" s="43">
        <f t="shared" ref="AP6:AP16" si="5">AVERAGE(B6,I6,P6,W6,AD6)</f>
        <v>1.5</v>
      </c>
      <c r="AQ6" s="90">
        <f t="shared" si="2"/>
        <v>2</v>
      </c>
      <c r="AR6" s="66">
        <f t="shared" ref="AR6:AR16" si="6">AVERAGE(AL6:AQ6)</f>
        <v>1.5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2</v>
      </c>
      <c r="C7" s="200"/>
      <c r="D7" s="8"/>
      <c r="E7" s="8">
        <v>2</v>
      </c>
      <c r="F7" s="8">
        <v>1</v>
      </c>
      <c r="G7" s="8">
        <v>2</v>
      </c>
      <c r="H7" s="8">
        <v>0</v>
      </c>
      <c r="I7" s="8">
        <v>2</v>
      </c>
      <c r="J7" s="8">
        <v>1</v>
      </c>
      <c r="K7" s="8"/>
      <c r="L7" s="8">
        <v>2</v>
      </c>
      <c r="M7" s="8">
        <v>0</v>
      </c>
      <c r="N7" s="8">
        <v>2</v>
      </c>
      <c r="O7" s="8">
        <v>1</v>
      </c>
      <c r="P7" s="8">
        <v>2</v>
      </c>
      <c r="Q7" s="8">
        <v>2</v>
      </c>
      <c r="R7" s="8"/>
      <c r="S7" s="8">
        <v>2</v>
      </c>
      <c r="T7" s="8">
        <v>1</v>
      </c>
      <c r="U7" s="8">
        <v>1</v>
      </c>
      <c r="V7" s="8">
        <v>1</v>
      </c>
      <c r="W7" s="8">
        <v>1</v>
      </c>
      <c r="X7" s="8">
        <v>2</v>
      </c>
      <c r="Y7" s="8"/>
      <c r="Z7" s="8">
        <v>2</v>
      </c>
      <c r="AA7" s="8">
        <v>1</v>
      </c>
      <c r="AB7" s="8">
        <v>1</v>
      </c>
      <c r="AC7" s="8">
        <v>1</v>
      </c>
      <c r="AD7" s="8"/>
      <c r="AE7" s="8"/>
      <c r="AF7" s="8"/>
      <c r="AG7" s="17">
        <f t="shared" si="3"/>
        <v>1.3913043478260869</v>
      </c>
      <c r="AH7" s="692"/>
      <c r="AI7" s="646"/>
      <c r="AJ7" s="4"/>
      <c r="AK7" s="44">
        <v>0.36111111111111099</v>
      </c>
      <c r="AL7" s="45">
        <f t="shared" si="4"/>
        <v>2</v>
      </c>
      <c r="AM7" s="46">
        <f t="shared" si="4"/>
        <v>0.75</v>
      </c>
      <c r="AN7" s="46">
        <f t="shared" si="1"/>
        <v>1.5</v>
      </c>
      <c r="AO7" s="46">
        <f t="shared" si="1"/>
        <v>0.75</v>
      </c>
      <c r="AP7" s="46">
        <f t="shared" si="5"/>
        <v>1.75</v>
      </c>
      <c r="AQ7" s="91">
        <f t="shared" si="2"/>
        <v>1.6666666666666667</v>
      </c>
      <c r="AR7" s="67">
        <f t="shared" si="6"/>
        <v>1.4027777777777777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201"/>
      <c r="D8" s="7"/>
      <c r="E8" s="7">
        <v>2</v>
      </c>
      <c r="F8" s="7">
        <v>1</v>
      </c>
      <c r="G8" s="7">
        <v>2</v>
      </c>
      <c r="H8" s="7">
        <v>2</v>
      </c>
      <c r="I8" s="7">
        <v>2</v>
      </c>
      <c r="J8" s="7">
        <v>1</v>
      </c>
      <c r="K8" s="7"/>
      <c r="L8" s="7">
        <v>1</v>
      </c>
      <c r="M8" s="7">
        <v>0</v>
      </c>
      <c r="N8" s="7">
        <v>2</v>
      </c>
      <c r="O8" s="7">
        <v>2</v>
      </c>
      <c r="P8" s="7">
        <v>0</v>
      </c>
      <c r="Q8" s="7">
        <v>2</v>
      </c>
      <c r="R8" s="7"/>
      <c r="S8" s="7">
        <v>2</v>
      </c>
      <c r="T8" s="7">
        <v>2</v>
      </c>
      <c r="U8" s="7">
        <v>2</v>
      </c>
      <c r="V8" s="7">
        <v>2</v>
      </c>
      <c r="W8" s="7">
        <v>2</v>
      </c>
      <c r="X8" s="7">
        <v>2</v>
      </c>
      <c r="Y8" s="7"/>
      <c r="Z8" s="7">
        <v>2</v>
      </c>
      <c r="AA8" s="7">
        <v>2</v>
      </c>
      <c r="AB8" s="7">
        <v>1</v>
      </c>
      <c r="AC8" s="7">
        <v>2</v>
      </c>
      <c r="AD8" s="7"/>
      <c r="AE8" s="7"/>
      <c r="AF8" s="7"/>
      <c r="AG8" s="18">
        <f t="shared" si="3"/>
        <v>1.6521739130434783</v>
      </c>
      <c r="AH8" s="690">
        <f>AVERAGE(AG8:AG10)*3</f>
        <v>4.1304347826086953</v>
      </c>
      <c r="AI8" s="644">
        <v>5</v>
      </c>
      <c r="AJ8" s="4"/>
      <c r="AK8" s="47">
        <v>0.375</v>
      </c>
      <c r="AL8" s="48">
        <f t="shared" si="4"/>
        <v>1.75</v>
      </c>
      <c r="AM8" s="49">
        <f t="shared" si="4"/>
        <v>1.25</v>
      </c>
      <c r="AN8" s="49">
        <f t="shared" si="1"/>
        <v>1.75</v>
      </c>
      <c r="AO8" s="49">
        <f t="shared" si="1"/>
        <v>2</v>
      </c>
      <c r="AP8" s="49">
        <f t="shared" si="5"/>
        <v>1.5</v>
      </c>
      <c r="AQ8" s="92">
        <f t="shared" si="2"/>
        <v>1.6666666666666667</v>
      </c>
      <c r="AR8" s="65">
        <f t="shared" si="6"/>
        <v>1.6527777777777777</v>
      </c>
      <c r="AS8" s="656">
        <f>SUM(AR8:AR10)</f>
        <v>4.2222222222222223</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199"/>
      <c r="D9" s="9"/>
      <c r="E9" s="9">
        <v>4</v>
      </c>
      <c r="F9" s="9">
        <v>2</v>
      </c>
      <c r="G9" s="9">
        <v>1</v>
      </c>
      <c r="H9" s="9">
        <v>2</v>
      </c>
      <c r="I9" s="9">
        <v>3</v>
      </c>
      <c r="J9" s="9">
        <v>3</v>
      </c>
      <c r="K9" s="9"/>
      <c r="L9" s="9">
        <v>3</v>
      </c>
      <c r="M9" s="9">
        <v>1</v>
      </c>
      <c r="N9" s="9">
        <v>0</v>
      </c>
      <c r="O9" s="9">
        <v>1</v>
      </c>
      <c r="P9" s="9">
        <v>1</v>
      </c>
      <c r="Q9" s="9">
        <v>3</v>
      </c>
      <c r="R9" s="9"/>
      <c r="S9" s="9">
        <v>2</v>
      </c>
      <c r="T9" s="9">
        <v>2</v>
      </c>
      <c r="U9" s="9">
        <v>2</v>
      </c>
      <c r="V9" s="9">
        <v>0</v>
      </c>
      <c r="W9" s="9">
        <v>0</v>
      </c>
      <c r="X9" s="9">
        <v>3</v>
      </c>
      <c r="Y9" s="9"/>
      <c r="Z9" s="9">
        <v>2</v>
      </c>
      <c r="AA9" s="9">
        <v>1</v>
      </c>
      <c r="AB9" s="9">
        <v>1</v>
      </c>
      <c r="AC9" s="9">
        <v>1</v>
      </c>
      <c r="AD9" s="9"/>
      <c r="AE9" s="9"/>
      <c r="AF9" s="9"/>
      <c r="AG9" s="16">
        <f t="shared" si="3"/>
        <v>1.7391304347826086</v>
      </c>
      <c r="AH9" s="691"/>
      <c r="AI9" s="645"/>
      <c r="AJ9" s="4"/>
      <c r="AK9" s="41">
        <v>0.38888888888888901</v>
      </c>
      <c r="AL9" s="42">
        <f t="shared" si="4"/>
        <v>2.75</v>
      </c>
      <c r="AM9" s="43">
        <f t="shared" si="4"/>
        <v>1.5</v>
      </c>
      <c r="AN9" s="43">
        <f t="shared" si="1"/>
        <v>1</v>
      </c>
      <c r="AO9" s="43">
        <f t="shared" si="1"/>
        <v>1</v>
      </c>
      <c r="AP9" s="43">
        <f t="shared" si="5"/>
        <v>1.5</v>
      </c>
      <c r="AQ9" s="90">
        <f t="shared" si="2"/>
        <v>3</v>
      </c>
      <c r="AR9" s="66">
        <f t="shared" si="6"/>
        <v>1.7916666666666667</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0</v>
      </c>
      <c r="C10" s="200"/>
      <c r="D10" s="8"/>
      <c r="E10" s="8">
        <v>1</v>
      </c>
      <c r="F10" s="8">
        <v>1</v>
      </c>
      <c r="G10" s="8">
        <v>1</v>
      </c>
      <c r="H10" s="8">
        <v>0</v>
      </c>
      <c r="I10" s="8">
        <v>1</v>
      </c>
      <c r="J10" s="8">
        <v>2</v>
      </c>
      <c r="K10" s="8"/>
      <c r="L10" s="8">
        <v>0</v>
      </c>
      <c r="M10" s="8">
        <v>1</v>
      </c>
      <c r="N10" s="8">
        <v>0</v>
      </c>
      <c r="O10" s="8">
        <v>0</v>
      </c>
      <c r="P10" s="8">
        <v>0</v>
      </c>
      <c r="Q10" s="8">
        <v>1</v>
      </c>
      <c r="R10" s="8"/>
      <c r="S10" s="8">
        <v>0</v>
      </c>
      <c r="T10" s="8">
        <v>1</v>
      </c>
      <c r="U10" s="8">
        <v>1</v>
      </c>
      <c r="V10" s="8">
        <v>1</v>
      </c>
      <c r="W10" s="8">
        <v>1</v>
      </c>
      <c r="X10" s="8">
        <v>2</v>
      </c>
      <c r="Y10" s="8"/>
      <c r="Z10" s="8">
        <v>0</v>
      </c>
      <c r="AA10" s="8">
        <v>0</v>
      </c>
      <c r="AB10" s="8">
        <v>2</v>
      </c>
      <c r="AC10" s="8">
        <v>1</v>
      </c>
      <c r="AD10" s="8"/>
      <c r="AE10" s="8"/>
      <c r="AF10" s="8"/>
      <c r="AG10" s="17">
        <f t="shared" si="3"/>
        <v>0.73913043478260865</v>
      </c>
      <c r="AH10" s="692"/>
      <c r="AI10" s="646"/>
      <c r="AJ10" s="4"/>
      <c r="AK10" s="44">
        <v>0.40277777777777801</v>
      </c>
      <c r="AL10" s="45">
        <f t="shared" si="4"/>
        <v>0.25</v>
      </c>
      <c r="AM10" s="46">
        <f t="shared" si="4"/>
        <v>0.75</v>
      </c>
      <c r="AN10" s="46">
        <f t="shared" si="1"/>
        <v>1</v>
      </c>
      <c r="AO10" s="46">
        <f t="shared" si="1"/>
        <v>0.5</v>
      </c>
      <c r="AP10" s="46">
        <f t="shared" si="5"/>
        <v>0.5</v>
      </c>
      <c r="AQ10" s="91">
        <f t="shared" si="2"/>
        <v>1.6666666666666667</v>
      </c>
      <c r="AR10" s="67">
        <f t="shared" si="6"/>
        <v>0.77777777777777779</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1</v>
      </c>
      <c r="C11" s="201"/>
      <c r="D11" s="7"/>
      <c r="E11" s="7">
        <v>2</v>
      </c>
      <c r="F11" s="7">
        <v>2</v>
      </c>
      <c r="G11" s="7">
        <v>1</v>
      </c>
      <c r="H11" s="7">
        <v>2</v>
      </c>
      <c r="I11" s="7">
        <v>1</v>
      </c>
      <c r="J11" s="7">
        <v>2</v>
      </c>
      <c r="K11" s="7"/>
      <c r="L11" s="7">
        <v>1</v>
      </c>
      <c r="M11" s="7">
        <v>2</v>
      </c>
      <c r="N11" s="7">
        <v>2</v>
      </c>
      <c r="O11" s="7">
        <v>0</v>
      </c>
      <c r="P11" s="7">
        <v>2</v>
      </c>
      <c r="Q11" s="7">
        <v>2</v>
      </c>
      <c r="R11" s="7"/>
      <c r="S11" s="7">
        <v>2</v>
      </c>
      <c r="T11" s="7">
        <v>2</v>
      </c>
      <c r="U11" s="7">
        <v>2</v>
      </c>
      <c r="V11" s="7">
        <v>1</v>
      </c>
      <c r="W11" s="7">
        <v>1</v>
      </c>
      <c r="X11" s="7">
        <v>2</v>
      </c>
      <c r="Y11" s="7"/>
      <c r="Z11" s="7">
        <v>2</v>
      </c>
      <c r="AA11" s="7">
        <v>2</v>
      </c>
      <c r="AB11" s="7">
        <v>2</v>
      </c>
      <c r="AC11" s="7">
        <v>2</v>
      </c>
      <c r="AD11" s="7"/>
      <c r="AE11" s="7"/>
      <c r="AF11" s="7"/>
      <c r="AG11" s="18">
        <f t="shared" si="3"/>
        <v>1.6521739130434783</v>
      </c>
      <c r="AH11" s="690">
        <f>AVERAGE(AG11:AG13)*3</f>
        <v>4.1304347826086953</v>
      </c>
      <c r="AI11" s="644">
        <v>5</v>
      </c>
      <c r="AJ11" s="4"/>
      <c r="AK11" s="47">
        <v>0.41666666666666702</v>
      </c>
      <c r="AL11" s="48">
        <f t="shared" si="4"/>
        <v>1.75</v>
      </c>
      <c r="AM11" s="49">
        <f t="shared" si="4"/>
        <v>2</v>
      </c>
      <c r="AN11" s="49">
        <f t="shared" si="1"/>
        <v>1.75</v>
      </c>
      <c r="AO11" s="49">
        <f t="shared" si="1"/>
        <v>1.25</v>
      </c>
      <c r="AP11" s="49">
        <f t="shared" si="5"/>
        <v>1.25</v>
      </c>
      <c r="AQ11" s="92">
        <f t="shared" si="2"/>
        <v>2</v>
      </c>
      <c r="AR11" s="65">
        <f t="shared" si="6"/>
        <v>1.6666666666666667</v>
      </c>
      <c r="AS11" s="656">
        <f>SUM(AR11:AR13)</f>
        <v>4.2222222222222223</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0</v>
      </c>
      <c r="C12" s="199"/>
      <c r="D12" s="9"/>
      <c r="E12" s="9">
        <v>1</v>
      </c>
      <c r="F12" s="9">
        <v>1</v>
      </c>
      <c r="G12" s="9">
        <v>0</v>
      </c>
      <c r="H12" s="9">
        <v>0</v>
      </c>
      <c r="I12" s="9">
        <v>1</v>
      </c>
      <c r="J12" s="9">
        <v>2</v>
      </c>
      <c r="K12" s="9"/>
      <c r="L12" s="9">
        <v>0</v>
      </c>
      <c r="M12" s="9">
        <v>1</v>
      </c>
      <c r="N12" s="9">
        <v>1</v>
      </c>
      <c r="O12" s="9">
        <v>1</v>
      </c>
      <c r="P12" s="9">
        <v>2</v>
      </c>
      <c r="Q12" s="9">
        <v>2</v>
      </c>
      <c r="R12" s="9"/>
      <c r="S12" s="9">
        <v>2</v>
      </c>
      <c r="T12" s="9">
        <v>1</v>
      </c>
      <c r="U12" s="9">
        <v>0</v>
      </c>
      <c r="V12" s="9">
        <v>1</v>
      </c>
      <c r="W12" s="9">
        <v>2</v>
      </c>
      <c r="X12" s="9">
        <v>2</v>
      </c>
      <c r="Y12" s="9"/>
      <c r="Z12" s="9">
        <v>2</v>
      </c>
      <c r="AA12" s="9">
        <v>1</v>
      </c>
      <c r="AB12" s="9">
        <v>1</v>
      </c>
      <c r="AC12" s="9">
        <v>1</v>
      </c>
      <c r="AD12" s="9"/>
      <c r="AE12" s="9"/>
      <c r="AF12" s="9"/>
      <c r="AG12" s="16">
        <f t="shared" si="3"/>
        <v>1.0869565217391304</v>
      </c>
      <c r="AH12" s="691"/>
      <c r="AI12" s="645"/>
      <c r="AJ12" s="4"/>
      <c r="AK12" s="41">
        <v>0.43055555555555602</v>
      </c>
      <c r="AL12" s="42">
        <f t="shared" si="4"/>
        <v>1.25</v>
      </c>
      <c r="AM12" s="43">
        <f t="shared" si="4"/>
        <v>1</v>
      </c>
      <c r="AN12" s="43">
        <f t="shared" si="1"/>
        <v>0.5</v>
      </c>
      <c r="AO12" s="43">
        <f t="shared" si="1"/>
        <v>0.75</v>
      </c>
      <c r="AP12" s="43">
        <f t="shared" si="5"/>
        <v>1.25</v>
      </c>
      <c r="AQ12" s="90">
        <f t="shared" si="2"/>
        <v>2</v>
      </c>
      <c r="AR12" s="66">
        <f t="shared" si="6"/>
        <v>1.125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200"/>
      <c r="D13" s="8"/>
      <c r="E13" s="8">
        <v>2</v>
      </c>
      <c r="F13" s="8">
        <v>1</v>
      </c>
      <c r="G13" s="8">
        <v>0</v>
      </c>
      <c r="H13" s="8">
        <v>1</v>
      </c>
      <c r="I13" s="8">
        <v>3</v>
      </c>
      <c r="J13" s="8">
        <v>3</v>
      </c>
      <c r="K13" s="8"/>
      <c r="L13" s="8">
        <v>1</v>
      </c>
      <c r="M13" s="8">
        <v>1</v>
      </c>
      <c r="N13" s="8">
        <v>1</v>
      </c>
      <c r="O13" s="8">
        <v>2</v>
      </c>
      <c r="P13" s="8">
        <v>2</v>
      </c>
      <c r="Q13" s="8">
        <v>2</v>
      </c>
      <c r="R13" s="8"/>
      <c r="S13" s="8">
        <v>1</v>
      </c>
      <c r="T13" s="8">
        <v>0</v>
      </c>
      <c r="U13" s="8">
        <v>0</v>
      </c>
      <c r="V13" s="8">
        <v>1</v>
      </c>
      <c r="W13" s="8">
        <v>3</v>
      </c>
      <c r="X13" s="8">
        <v>2</v>
      </c>
      <c r="Y13" s="8"/>
      <c r="Z13" s="8">
        <v>3</v>
      </c>
      <c r="AA13" s="8">
        <v>1</v>
      </c>
      <c r="AB13" s="8">
        <v>0</v>
      </c>
      <c r="AC13" s="8">
        <v>1</v>
      </c>
      <c r="AD13" s="8"/>
      <c r="AE13" s="8"/>
      <c r="AF13" s="8"/>
      <c r="AG13" s="17">
        <f t="shared" si="3"/>
        <v>1.3913043478260869</v>
      </c>
      <c r="AH13" s="692"/>
      <c r="AI13" s="646"/>
      <c r="AJ13" s="4"/>
      <c r="AK13" s="44">
        <v>0.44444444444444497</v>
      </c>
      <c r="AL13" s="45">
        <f t="shared" si="4"/>
        <v>1.75</v>
      </c>
      <c r="AM13" s="46">
        <f t="shared" si="4"/>
        <v>0.75</v>
      </c>
      <c r="AN13" s="46">
        <f t="shared" si="1"/>
        <v>0.25</v>
      </c>
      <c r="AO13" s="46">
        <f t="shared" si="1"/>
        <v>1.25</v>
      </c>
      <c r="AP13" s="46">
        <f t="shared" si="5"/>
        <v>2.25</v>
      </c>
      <c r="AQ13" s="91">
        <f t="shared" si="2"/>
        <v>2.3333333333333335</v>
      </c>
      <c r="AR13" s="67">
        <f t="shared" si="6"/>
        <v>1.4305555555555556</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201"/>
      <c r="D14" s="7"/>
      <c r="E14" s="7">
        <v>2</v>
      </c>
      <c r="F14" s="7">
        <v>2</v>
      </c>
      <c r="G14" s="7">
        <v>2</v>
      </c>
      <c r="H14" s="7">
        <v>1</v>
      </c>
      <c r="I14" s="7">
        <v>0</v>
      </c>
      <c r="J14" s="7">
        <v>2</v>
      </c>
      <c r="K14" s="7"/>
      <c r="L14" s="7">
        <v>1</v>
      </c>
      <c r="M14" s="7">
        <v>2</v>
      </c>
      <c r="N14" s="7">
        <v>1</v>
      </c>
      <c r="O14" s="7">
        <v>0</v>
      </c>
      <c r="P14" s="7">
        <v>2</v>
      </c>
      <c r="Q14" s="7">
        <v>2</v>
      </c>
      <c r="R14" s="7"/>
      <c r="S14" s="7">
        <v>2</v>
      </c>
      <c r="T14" s="7">
        <v>2</v>
      </c>
      <c r="U14" s="7">
        <v>0</v>
      </c>
      <c r="V14" s="7">
        <v>1</v>
      </c>
      <c r="W14" s="7">
        <v>2</v>
      </c>
      <c r="X14" s="7">
        <v>1</v>
      </c>
      <c r="Y14" s="7"/>
      <c r="Z14" s="7">
        <v>2</v>
      </c>
      <c r="AA14" s="7">
        <v>1</v>
      </c>
      <c r="AB14" s="7">
        <v>0</v>
      </c>
      <c r="AC14" s="7">
        <v>0</v>
      </c>
      <c r="AD14" s="7"/>
      <c r="AE14" s="7"/>
      <c r="AF14" s="7"/>
      <c r="AG14" s="18">
        <f t="shared" si="3"/>
        <v>1.2608695652173914</v>
      </c>
      <c r="AH14" s="690">
        <f>AVERAGE(AG14:AG16)*3</f>
        <v>2.6956521739130435</v>
      </c>
      <c r="AI14" s="644">
        <v>4.5</v>
      </c>
      <c r="AJ14" s="4"/>
      <c r="AK14" s="47">
        <v>0.45833333333333398</v>
      </c>
      <c r="AL14" s="48">
        <f t="shared" si="4"/>
        <v>1.75</v>
      </c>
      <c r="AM14" s="49">
        <f t="shared" si="4"/>
        <v>1.75</v>
      </c>
      <c r="AN14" s="49">
        <f t="shared" si="1"/>
        <v>0.75</v>
      </c>
      <c r="AO14" s="49">
        <f t="shared" si="1"/>
        <v>0.5</v>
      </c>
      <c r="AP14" s="49">
        <f t="shared" si="5"/>
        <v>1.25</v>
      </c>
      <c r="AQ14" s="92">
        <f t="shared" si="2"/>
        <v>1.6666666666666667</v>
      </c>
      <c r="AR14" s="65">
        <f t="shared" si="6"/>
        <v>1.2777777777777779</v>
      </c>
      <c r="AS14" s="656">
        <f>SUM(AR14:AR16)</f>
        <v>2.8194444444444451</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199"/>
      <c r="D15" s="9"/>
      <c r="E15" s="9">
        <v>1</v>
      </c>
      <c r="F15" s="9">
        <v>1</v>
      </c>
      <c r="G15" s="9">
        <v>0</v>
      </c>
      <c r="H15" s="9">
        <v>0</v>
      </c>
      <c r="I15" s="9">
        <v>1</v>
      </c>
      <c r="J15" s="9">
        <v>2</v>
      </c>
      <c r="K15" s="9"/>
      <c r="L15" s="9">
        <v>2</v>
      </c>
      <c r="M15" s="9">
        <v>1</v>
      </c>
      <c r="N15" s="9">
        <v>0</v>
      </c>
      <c r="O15" s="9">
        <v>0</v>
      </c>
      <c r="P15" s="9">
        <v>0</v>
      </c>
      <c r="Q15" s="9">
        <v>1</v>
      </c>
      <c r="R15" s="9"/>
      <c r="S15" s="9">
        <v>1</v>
      </c>
      <c r="T15" s="9">
        <v>0</v>
      </c>
      <c r="U15" s="9">
        <v>1</v>
      </c>
      <c r="V15" s="9">
        <v>0</v>
      </c>
      <c r="W15" s="9">
        <v>1</v>
      </c>
      <c r="X15" s="9">
        <v>2</v>
      </c>
      <c r="Y15" s="9"/>
      <c r="Z15" s="9">
        <v>1</v>
      </c>
      <c r="AA15" s="9">
        <v>0</v>
      </c>
      <c r="AB15" s="9">
        <v>0</v>
      </c>
      <c r="AC15" s="9">
        <v>0</v>
      </c>
      <c r="AD15" s="9"/>
      <c r="AE15" s="9"/>
      <c r="AF15" s="9"/>
      <c r="AG15" s="16">
        <f t="shared" si="3"/>
        <v>0.69565217391304346</v>
      </c>
      <c r="AH15" s="691"/>
      <c r="AI15" s="645"/>
      <c r="AJ15" s="4"/>
      <c r="AK15" s="41">
        <v>0.47222222222222299</v>
      </c>
      <c r="AL15" s="42">
        <f t="shared" si="4"/>
        <v>1.25</v>
      </c>
      <c r="AM15" s="43">
        <f t="shared" si="4"/>
        <v>0.5</v>
      </c>
      <c r="AN15" s="43">
        <f t="shared" si="1"/>
        <v>0.25</v>
      </c>
      <c r="AO15" s="43">
        <f t="shared" si="1"/>
        <v>0</v>
      </c>
      <c r="AP15" s="43">
        <f t="shared" si="5"/>
        <v>0.75</v>
      </c>
      <c r="AQ15" s="90">
        <f t="shared" si="2"/>
        <v>1.6666666666666667</v>
      </c>
      <c r="AR15" s="66">
        <f t="shared" si="6"/>
        <v>0.73611111111111116</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2</v>
      </c>
      <c r="C16" s="202"/>
      <c r="D16" s="76"/>
      <c r="E16" s="76">
        <v>2</v>
      </c>
      <c r="F16" s="76">
        <v>0</v>
      </c>
      <c r="G16" s="76">
        <v>0</v>
      </c>
      <c r="H16" s="76">
        <v>0</v>
      </c>
      <c r="I16" s="76">
        <v>0</v>
      </c>
      <c r="J16" s="76">
        <v>3</v>
      </c>
      <c r="K16" s="76"/>
      <c r="L16" s="76">
        <v>1</v>
      </c>
      <c r="M16" s="76">
        <v>1</v>
      </c>
      <c r="N16" s="76">
        <v>0</v>
      </c>
      <c r="O16" s="76">
        <v>0</v>
      </c>
      <c r="P16" s="76">
        <v>0</v>
      </c>
      <c r="Q16" s="76">
        <v>2</v>
      </c>
      <c r="R16" s="76"/>
      <c r="S16" s="76">
        <v>0</v>
      </c>
      <c r="T16" s="76">
        <v>1</v>
      </c>
      <c r="U16" s="76">
        <v>0</v>
      </c>
      <c r="V16" s="76">
        <v>0</v>
      </c>
      <c r="W16" s="76">
        <v>0</v>
      </c>
      <c r="X16" s="76">
        <v>2</v>
      </c>
      <c r="Y16" s="76"/>
      <c r="Z16" s="76">
        <v>2</v>
      </c>
      <c r="AA16" s="76">
        <v>1</v>
      </c>
      <c r="AB16" s="76">
        <v>0</v>
      </c>
      <c r="AC16" s="76">
        <v>0</v>
      </c>
      <c r="AD16" s="76"/>
      <c r="AE16" s="76"/>
      <c r="AF16" s="76"/>
      <c r="AG16" s="77">
        <f t="shared" si="3"/>
        <v>0.73913043478260865</v>
      </c>
      <c r="AH16" s="693"/>
      <c r="AI16" s="659"/>
      <c r="AJ16" s="4"/>
      <c r="AK16" s="143">
        <v>0.48611111111111099</v>
      </c>
      <c r="AL16" s="81">
        <f t="shared" si="4"/>
        <v>1.25</v>
      </c>
      <c r="AM16" s="82">
        <f t="shared" si="4"/>
        <v>0.75</v>
      </c>
      <c r="AN16" s="82">
        <f t="shared" si="1"/>
        <v>0</v>
      </c>
      <c r="AO16" s="82">
        <f t="shared" si="1"/>
        <v>0</v>
      </c>
      <c r="AP16" s="82">
        <f t="shared" si="5"/>
        <v>0.5</v>
      </c>
      <c r="AQ16" s="94">
        <f t="shared" si="2"/>
        <v>2.3333333333333335</v>
      </c>
      <c r="AR16" s="162">
        <f t="shared" si="6"/>
        <v>0.80555555555555569</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c r="D18" s="73"/>
      <c r="E18" s="73">
        <v>2</v>
      </c>
      <c r="F18" s="73">
        <v>2</v>
      </c>
      <c r="G18" s="73">
        <v>2</v>
      </c>
      <c r="H18" s="73">
        <v>3</v>
      </c>
      <c r="I18" s="73">
        <v>1</v>
      </c>
      <c r="J18" s="73"/>
      <c r="K18" s="73"/>
      <c r="L18" s="73">
        <v>2</v>
      </c>
      <c r="M18" s="73">
        <v>2</v>
      </c>
      <c r="N18" s="73">
        <v>1</v>
      </c>
      <c r="O18" s="73">
        <v>2</v>
      </c>
      <c r="P18" s="73">
        <v>2</v>
      </c>
      <c r="Q18" s="73"/>
      <c r="R18" s="73"/>
      <c r="S18" s="73">
        <v>3</v>
      </c>
      <c r="T18" s="73">
        <v>2</v>
      </c>
      <c r="U18" s="73">
        <v>1</v>
      </c>
      <c r="V18" s="73">
        <v>2</v>
      </c>
      <c r="W18" s="73">
        <v>1</v>
      </c>
      <c r="X18" s="73"/>
      <c r="Y18" s="73"/>
      <c r="Z18" s="73">
        <v>3</v>
      </c>
      <c r="AA18" s="73">
        <v>2</v>
      </c>
      <c r="AB18" s="73">
        <v>2</v>
      </c>
      <c r="AC18" s="73">
        <v>2</v>
      </c>
      <c r="AD18" s="73"/>
      <c r="AE18" s="73"/>
      <c r="AF18" s="73"/>
      <c r="AG18" s="74">
        <f t="shared" si="3"/>
        <v>1.95</v>
      </c>
      <c r="AH18" s="694">
        <f>AVERAGE(AG18:AG20)*3</f>
        <v>3.4000000000000004</v>
      </c>
      <c r="AI18" s="661">
        <v>5</v>
      </c>
      <c r="AJ18" s="4"/>
      <c r="AK18" s="38">
        <v>0.66666666666666796</v>
      </c>
      <c r="AL18" s="39">
        <f t="shared" ref="AL18:AM29" si="7">AVERAGE(E18,L18,S18,Z18)</f>
        <v>2.5</v>
      </c>
      <c r="AM18" s="40">
        <f t="shared" si="7"/>
        <v>2</v>
      </c>
      <c r="AN18" s="40">
        <f t="shared" ref="AN18:AN29" si="8">AVERAGE(G18,N18,U18,AB18)</f>
        <v>1.5</v>
      </c>
      <c r="AO18" s="40">
        <f t="shared" ref="AO18:AO29" si="9">AVERAGE(H18,O18,V18,AC18)</f>
        <v>2.25</v>
      </c>
      <c r="AP18" s="40">
        <f t="shared" ref="AP18:AP29" si="10">AVERAGE(B18,I18,P18,W18,AD18)</f>
        <v>1.5</v>
      </c>
      <c r="AQ18" s="95"/>
      <c r="AR18" s="66">
        <f>AVERAGE(AL18:AP18)</f>
        <v>1.95</v>
      </c>
      <c r="AS18" s="662">
        <f>SUM(AR18:AR20)</f>
        <v>3.4000000000000004</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0</v>
      </c>
      <c r="C19" s="9"/>
      <c r="D19" s="9"/>
      <c r="E19" s="9">
        <v>3</v>
      </c>
      <c r="F19" s="9">
        <v>1</v>
      </c>
      <c r="G19" s="9">
        <v>0</v>
      </c>
      <c r="H19" s="9">
        <v>0</v>
      </c>
      <c r="I19" s="9">
        <v>1</v>
      </c>
      <c r="J19" s="9"/>
      <c r="K19" s="9"/>
      <c r="L19" s="9">
        <v>0</v>
      </c>
      <c r="M19" s="9">
        <v>0</v>
      </c>
      <c r="N19" s="9">
        <v>1</v>
      </c>
      <c r="O19" s="9">
        <v>2</v>
      </c>
      <c r="P19" s="9">
        <v>1</v>
      </c>
      <c r="Q19" s="9"/>
      <c r="R19" s="9"/>
      <c r="S19" s="9">
        <v>1</v>
      </c>
      <c r="T19" s="9">
        <v>0</v>
      </c>
      <c r="U19" s="9">
        <v>1</v>
      </c>
      <c r="V19" s="9">
        <v>1</v>
      </c>
      <c r="W19" s="9">
        <v>1</v>
      </c>
      <c r="X19" s="9"/>
      <c r="Y19" s="9"/>
      <c r="Z19" s="9">
        <v>2</v>
      </c>
      <c r="AA19" s="9">
        <v>2</v>
      </c>
      <c r="AB19" s="9">
        <v>0</v>
      </c>
      <c r="AC19" s="9">
        <v>1</v>
      </c>
      <c r="AD19" s="9"/>
      <c r="AE19" s="9"/>
      <c r="AF19" s="9"/>
      <c r="AG19" s="16">
        <f t="shared" si="3"/>
        <v>0.9</v>
      </c>
      <c r="AH19" s="691"/>
      <c r="AI19" s="645"/>
      <c r="AJ19" s="4"/>
      <c r="AK19" s="41">
        <v>0.68055555555555702</v>
      </c>
      <c r="AL19" s="42">
        <f t="shared" si="7"/>
        <v>1.5</v>
      </c>
      <c r="AM19" s="43">
        <f t="shared" si="7"/>
        <v>0.75</v>
      </c>
      <c r="AN19" s="43">
        <f t="shared" si="8"/>
        <v>0.5</v>
      </c>
      <c r="AO19" s="43">
        <f t="shared" si="9"/>
        <v>1</v>
      </c>
      <c r="AP19" s="43">
        <f t="shared" si="10"/>
        <v>0.75</v>
      </c>
      <c r="AQ19" s="90"/>
      <c r="AR19" s="66">
        <f>AVERAGE(AL19:AP19)</f>
        <v>0.9</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0</v>
      </c>
      <c r="C20" s="8"/>
      <c r="D20" s="8"/>
      <c r="E20" s="8">
        <v>0</v>
      </c>
      <c r="F20" s="8">
        <v>1</v>
      </c>
      <c r="G20" s="8">
        <v>0</v>
      </c>
      <c r="H20" s="8">
        <v>1</v>
      </c>
      <c r="I20" s="8">
        <v>0</v>
      </c>
      <c r="J20" s="8"/>
      <c r="K20" s="8"/>
      <c r="L20" s="8">
        <v>2</v>
      </c>
      <c r="M20" s="8">
        <v>1</v>
      </c>
      <c r="N20" s="8">
        <v>0</v>
      </c>
      <c r="O20" s="8">
        <v>1</v>
      </c>
      <c r="P20" s="8">
        <v>0</v>
      </c>
      <c r="Q20" s="8"/>
      <c r="R20" s="8"/>
      <c r="S20" s="8">
        <v>2</v>
      </c>
      <c r="T20" s="8">
        <v>1</v>
      </c>
      <c r="U20" s="8">
        <v>0</v>
      </c>
      <c r="V20" s="8">
        <v>1</v>
      </c>
      <c r="W20" s="8">
        <v>0</v>
      </c>
      <c r="X20" s="8"/>
      <c r="Y20" s="8"/>
      <c r="Z20" s="8">
        <v>0</v>
      </c>
      <c r="AA20" s="8">
        <v>1</v>
      </c>
      <c r="AB20" s="8">
        <v>0</v>
      </c>
      <c r="AC20" s="8">
        <v>0</v>
      </c>
      <c r="AD20" s="8"/>
      <c r="AE20" s="8"/>
      <c r="AF20" s="8"/>
      <c r="AG20" s="19">
        <f t="shared" si="3"/>
        <v>0.55000000000000004</v>
      </c>
      <c r="AH20" s="692"/>
      <c r="AI20" s="646"/>
      <c r="AJ20" s="4"/>
      <c r="AK20" s="44">
        <v>0.69444444444444597</v>
      </c>
      <c r="AL20" s="45">
        <f t="shared" si="7"/>
        <v>1</v>
      </c>
      <c r="AM20" s="46">
        <f t="shared" si="7"/>
        <v>1</v>
      </c>
      <c r="AN20" s="46">
        <f t="shared" si="8"/>
        <v>0</v>
      </c>
      <c r="AO20" s="46">
        <f t="shared" si="9"/>
        <v>0.75</v>
      </c>
      <c r="AP20" s="46">
        <f t="shared" si="10"/>
        <v>0</v>
      </c>
      <c r="AQ20" s="91"/>
      <c r="AR20" s="67">
        <f t="shared" ref="AR20:AR31" si="11">AVERAGE(AL20:AP20)</f>
        <v>0.55000000000000004</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2</v>
      </c>
      <c r="C21" s="7"/>
      <c r="D21" s="7"/>
      <c r="E21" s="7">
        <v>2</v>
      </c>
      <c r="F21" s="7">
        <v>0</v>
      </c>
      <c r="G21" s="7">
        <v>0</v>
      </c>
      <c r="H21" s="7">
        <v>0</v>
      </c>
      <c r="I21" s="7">
        <v>2</v>
      </c>
      <c r="J21" s="7"/>
      <c r="K21" s="7"/>
      <c r="L21" s="7">
        <v>2</v>
      </c>
      <c r="M21" s="7">
        <v>0</v>
      </c>
      <c r="N21" s="7">
        <v>0</v>
      </c>
      <c r="O21" s="7">
        <v>2</v>
      </c>
      <c r="P21" s="7">
        <v>2</v>
      </c>
      <c r="Q21" s="7"/>
      <c r="R21" s="7"/>
      <c r="S21" s="7">
        <v>1</v>
      </c>
      <c r="T21" s="7">
        <v>0</v>
      </c>
      <c r="U21" s="7">
        <v>0</v>
      </c>
      <c r="V21" s="7">
        <v>1</v>
      </c>
      <c r="W21" s="7">
        <v>1</v>
      </c>
      <c r="X21" s="7"/>
      <c r="Y21" s="7"/>
      <c r="Z21" s="7">
        <v>1</v>
      </c>
      <c r="AA21" s="7">
        <v>2</v>
      </c>
      <c r="AB21" s="7">
        <v>2</v>
      </c>
      <c r="AC21" s="7">
        <v>2</v>
      </c>
      <c r="AD21" s="7"/>
      <c r="AE21" s="7"/>
      <c r="AF21" s="7"/>
      <c r="AG21" s="20">
        <f t="shared" si="3"/>
        <v>1.1000000000000001</v>
      </c>
      <c r="AH21" s="690">
        <f>AVERAGE(AG21:AG23)*3</f>
        <v>4.05</v>
      </c>
      <c r="AI21" s="644">
        <v>4.5</v>
      </c>
      <c r="AJ21" s="4"/>
      <c r="AK21" s="47">
        <v>0.70833333333333504</v>
      </c>
      <c r="AL21" s="48">
        <f t="shared" si="7"/>
        <v>1.5</v>
      </c>
      <c r="AM21" s="49">
        <f t="shared" si="7"/>
        <v>0.5</v>
      </c>
      <c r="AN21" s="49">
        <f t="shared" si="8"/>
        <v>0.5</v>
      </c>
      <c r="AO21" s="49">
        <f t="shared" si="9"/>
        <v>1.25</v>
      </c>
      <c r="AP21" s="49">
        <f t="shared" si="10"/>
        <v>1.75</v>
      </c>
      <c r="AQ21" s="92"/>
      <c r="AR21" s="65">
        <f t="shared" si="11"/>
        <v>1.1000000000000001</v>
      </c>
      <c r="AS21" s="656">
        <f>SUM(AR21:AR23)</f>
        <v>4.05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3</v>
      </c>
      <c r="C22" s="9"/>
      <c r="D22" s="9"/>
      <c r="E22" s="9">
        <v>1</v>
      </c>
      <c r="F22" s="9">
        <v>2</v>
      </c>
      <c r="G22" s="9">
        <v>1</v>
      </c>
      <c r="H22" s="9">
        <v>2</v>
      </c>
      <c r="I22" s="9">
        <v>3</v>
      </c>
      <c r="J22" s="9"/>
      <c r="K22" s="9"/>
      <c r="L22" s="9">
        <v>2</v>
      </c>
      <c r="M22" s="9">
        <v>3</v>
      </c>
      <c r="N22" s="9">
        <v>0</v>
      </c>
      <c r="O22" s="9">
        <v>2</v>
      </c>
      <c r="P22" s="9">
        <v>0</v>
      </c>
      <c r="Q22" s="9"/>
      <c r="R22" s="9"/>
      <c r="S22" s="9">
        <v>1</v>
      </c>
      <c r="T22" s="9">
        <v>0</v>
      </c>
      <c r="U22" s="9">
        <v>2</v>
      </c>
      <c r="V22" s="9">
        <v>2</v>
      </c>
      <c r="W22" s="9">
        <v>1</v>
      </c>
      <c r="X22" s="9"/>
      <c r="Y22" s="9"/>
      <c r="Z22" s="9">
        <v>3</v>
      </c>
      <c r="AA22" s="9">
        <v>2</v>
      </c>
      <c r="AB22" s="9">
        <v>2</v>
      </c>
      <c r="AC22" s="9">
        <v>2</v>
      </c>
      <c r="AD22" s="9"/>
      <c r="AE22" s="9"/>
      <c r="AF22" s="9"/>
      <c r="AG22" s="16">
        <f t="shared" si="3"/>
        <v>1.7</v>
      </c>
      <c r="AH22" s="691"/>
      <c r="AI22" s="645"/>
      <c r="AJ22" s="4"/>
      <c r="AK22" s="41">
        <v>0.72222222222222399</v>
      </c>
      <c r="AL22" s="42">
        <f t="shared" si="7"/>
        <v>1.75</v>
      </c>
      <c r="AM22" s="43">
        <f t="shared" si="7"/>
        <v>1.75</v>
      </c>
      <c r="AN22" s="43">
        <f t="shared" si="8"/>
        <v>1.25</v>
      </c>
      <c r="AO22" s="43">
        <f t="shared" si="9"/>
        <v>2</v>
      </c>
      <c r="AP22" s="43">
        <f t="shared" si="10"/>
        <v>1.75</v>
      </c>
      <c r="AQ22" s="90"/>
      <c r="AR22" s="66">
        <f t="shared" si="11"/>
        <v>1.7</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c r="D23" s="8"/>
      <c r="E23" s="8">
        <v>3</v>
      </c>
      <c r="F23" s="8">
        <v>2</v>
      </c>
      <c r="G23" s="8">
        <v>0</v>
      </c>
      <c r="H23" s="8">
        <v>0</v>
      </c>
      <c r="I23" s="8">
        <v>1</v>
      </c>
      <c r="J23" s="8"/>
      <c r="K23" s="8"/>
      <c r="L23" s="8">
        <v>2</v>
      </c>
      <c r="M23" s="8">
        <v>1</v>
      </c>
      <c r="N23" s="8">
        <v>1</v>
      </c>
      <c r="O23" s="8">
        <v>1</v>
      </c>
      <c r="P23" s="8">
        <v>1</v>
      </c>
      <c r="Q23" s="8"/>
      <c r="R23" s="8"/>
      <c r="S23" s="8">
        <v>2</v>
      </c>
      <c r="T23" s="8">
        <v>0</v>
      </c>
      <c r="U23" s="8">
        <v>0</v>
      </c>
      <c r="V23" s="8">
        <v>1</v>
      </c>
      <c r="W23" s="8">
        <v>2</v>
      </c>
      <c r="X23" s="8"/>
      <c r="Y23" s="8"/>
      <c r="Z23" s="8">
        <v>2</v>
      </c>
      <c r="AA23" s="8">
        <v>0</v>
      </c>
      <c r="AB23" s="8">
        <v>3</v>
      </c>
      <c r="AC23" s="8">
        <v>2</v>
      </c>
      <c r="AD23" s="8"/>
      <c r="AE23" s="8"/>
      <c r="AF23" s="8"/>
      <c r="AG23" s="17">
        <f t="shared" si="3"/>
        <v>1.25</v>
      </c>
      <c r="AH23" s="692"/>
      <c r="AI23" s="646"/>
      <c r="AJ23" s="4"/>
      <c r="AK23" s="44">
        <v>0.73611111111111305</v>
      </c>
      <c r="AL23" s="45">
        <f t="shared" si="7"/>
        <v>2.25</v>
      </c>
      <c r="AM23" s="46">
        <f t="shared" si="7"/>
        <v>0.75</v>
      </c>
      <c r="AN23" s="46">
        <f t="shared" si="8"/>
        <v>1</v>
      </c>
      <c r="AO23" s="46">
        <f t="shared" si="9"/>
        <v>1</v>
      </c>
      <c r="AP23" s="46">
        <f t="shared" si="10"/>
        <v>1.25</v>
      </c>
      <c r="AQ23" s="91"/>
      <c r="AR23" s="67">
        <f t="shared" si="11"/>
        <v>1.25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7"/>
      <c r="D24" s="7"/>
      <c r="E24" s="7">
        <v>2</v>
      </c>
      <c r="F24" s="7">
        <v>2</v>
      </c>
      <c r="G24" s="7">
        <v>1</v>
      </c>
      <c r="H24" s="7">
        <v>2</v>
      </c>
      <c r="I24" s="7">
        <v>1</v>
      </c>
      <c r="J24" s="7"/>
      <c r="K24" s="7"/>
      <c r="L24" s="7">
        <v>2</v>
      </c>
      <c r="M24" s="7">
        <v>1</v>
      </c>
      <c r="N24" s="7">
        <v>2</v>
      </c>
      <c r="O24" s="7">
        <v>2</v>
      </c>
      <c r="P24" s="7">
        <v>2</v>
      </c>
      <c r="Q24" s="7"/>
      <c r="R24" s="7"/>
      <c r="S24" s="7">
        <v>2</v>
      </c>
      <c r="T24" s="7">
        <v>2</v>
      </c>
      <c r="U24" s="7">
        <v>0</v>
      </c>
      <c r="V24" s="7">
        <v>2</v>
      </c>
      <c r="W24" s="7">
        <v>1</v>
      </c>
      <c r="X24" s="7"/>
      <c r="Y24" s="7"/>
      <c r="Z24" s="7">
        <v>2</v>
      </c>
      <c r="AA24" s="7">
        <v>1</v>
      </c>
      <c r="AB24" s="7">
        <v>0</v>
      </c>
      <c r="AC24" s="7">
        <v>2</v>
      </c>
      <c r="AD24" s="7"/>
      <c r="AE24" s="7"/>
      <c r="AF24" s="7"/>
      <c r="AG24" s="18">
        <f t="shared" si="3"/>
        <v>1.5</v>
      </c>
      <c r="AH24" s="690">
        <f>AVERAGE(AG24:AG26)*3</f>
        <v>4.75</v>
      </c>
      <c r="AI24" s="644">
        <v>5.5</v>
      </c>
      <c r="AJ24" s="4"/>
      <c r="AK24" s="47">
        <v>0.750000000000002</v>
      </c>
      <c r="AL24" s="48">
        <f t="shared" si="7"/>
        <v>2</v>
      </c>
      <c r="AM24" s="49">
        <f t="shared" si="7"/>
        <v>1.5</v>
      </c>
      <c r="AN24" s="49">
        <f t="shared" si="8"/>
        <v>0.75</v>
      </c>
      <c r="AO24" s="49">
        <f t="shared" si="9"/>
        <v>2</v>
      </c>
      <c r="AP24" s="49">
        <f t="shared" si="10"/>
        <v>1.25</v>
      </c>
      <c r="AQ24" s="92"/>
      <c r="AR24" s="65">
        <f t="shared" si="11"/>
        <v>1.5</v>
      </c>
      <c r="AS24" s="656">
        <f>SUM(AR24:AR26)</f>
        <v>4.75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0</v>
      </c>
      <c r="C25" s="9"/>
      <c r="D25" s="9"/>
      <c r="E25" s="9">
        <v>2</v>
      </c>
      <c r="F25" s="9">
        <v>2</v>
      </c>
      <c r="G25" s="9">
        <v>3</v>
      </c>
      <c r="H25" s="9">
        <v>2</v>
      </c>
      <c r="I25" s="9">
        <v>1</v>
      </c>
      <c r="J25" s="9"/>
      <c r="K25" s="9"/>
      <c r="L25" s="9">
        <v>2</v>
      </c>
      <c r="M25" s="9">
        <v>2</v>
      </c>
      <c r="N25" s="9">
        <v>0</v>
      </c>
      <c r="O25" s="9">
        <v>1</v>
      </c>
      <c r="P25" s="9">
        <v>2</v>
      </c>
      <c r="Q25" s="9"/>
      <c r="R25" s="9"/>
      <c r="S25" s="9">
        <v>2</v>
      </c>
      <c r="T25" s="9">
        <v>1</v>
      </c>
      <c r="U25" s="9">
        <v>0</v>
      </c>
      <c r="V25" s="9">
        <v>1</v>
      </c>
      <c r="W25" s="9">
        <v>0</v>
      </c>
      <c r="X25" s="9"/>
      <c r="Y25" s="9"/>
      <c r="Z25" s="9">
        <v>2</v>
      </c>
      <c r="AA25" s="9">
        <v>2</v>
      </c>
      <c r="AB25" s="9">
        <v>2</v>
      </c>
      <c r="AC25" s="9">
        <v>2</v>
      </c>
      <c r="AD25" s="9"/>
      <c r="AE25" s="9"/>
      <c r="AF25" s="9"/>
      <c r="AG25" s="16">
        <f t="shared" si="3"/>
        <v>1.45</v>
      </c>
      <c r="AH25" s="691"/>
      <c r="AI25" s="645"/>
      <c r="AJ25" s="4"/>
      <c r="AK25" s="41">
        <v>0.76388888888888995</v>
      </c>
      <c r="AL25" s="42">
        <f t="shared" si="7"/>
        <v>2</v>
      </c>
      <c r="AM25" s="43">
        <f t="shared" si="7"/>
        <v>1.75</v>
      </c>
      <c r="AN25" s="43">
        <f t="shared" si="8"/>
        <v>1.25</v>
      </c>
      <c r="AO25" s="43">
        <f t="shared" si="9"/>
        <v>1.5</v>
      </c>
      <c r="AP25" s="43">
        <f t="shared" si="10"/>
        <v>0.75</v>
      </c>
      <c r="AQ25" s="90"/>
      <c r="AR25" s="66">
        <f t="shared" si="11"/>
        <v>1.45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c r="D26" s="8"/>
      <c r="E26" s="8">
        <v>2</v>
      </c>
      <c r="F26" s="8">
        <v>2</v>
      </c>
      <c r="G26" s="8">
        <v>1</v>
      </c>
      <c r="H26" s="8">
        <v>0</v>
      </c>
      <c r="I26" s="8">
        <v>1</v>
      </c>
      <c r="J26" s="8"/>
      <c r="K26" s="8"/>
      <c r="L26" s="8">
        <v>3</v>
      </c>
      <c r="M26" s="8">
        <v>2</v>
      </c>
      <c r="N26" s="8">
        <v>2</v>
      </c>
      <c r="O26" s="8">
        <v>0</v>
      </c>
      <c r="P26" s="8">
        <v>2</v>
      </c>
      <c r="Q26" s="8"/>
      <c r="R26" s="8"/>
      <c r="S26" s="8">
        <v>3</v>
      </c>
      <c r="T26" s="8">
        <v>2</v>
      </c>
      <c r="U26" s="8">
        <v>1</v>
      </c>
      <c r="V26" s="8">
        <v>1</v>
      </c>
      <c r="W26" s="8">
        <v>2</v>
      </c>
      <c r="X26" s="8"/>
      <c r="Y26" s="8"/>
      <c r="Z26" s="8">
        <v>3</v>
      </c>
      <c r="AA26" s="8">
        <v>2</v>
      </c>
      <c r="AB26" s="8">
        <v>3</v>
      </c>
      <c r="AC26" s="8">
        <v>2</v>
      </c>
      <c r="AD26" s="8"/>
      <c r="AE26" s="8"/>
      <c r="AF26" s="8"/>
      <c r="AG26" s="17">
        <f t="shared" si="3"/>
        <v>1.8</v>
      </c>
      <c r="AH26" s="692"/>
      <c r="AI26" s="646"/>
      <c r="AJ26" s="4"/>
      <c r="AK26" s="50">
        <v>0.77777777777777901</v>
      </c>
      <c r="AL26" s="51">
        <f t="shared" si="7"/>
        <v>2.75</v>
      </c>
      <c r="AM26" s="52">
        <f t="shared" si="7"/>
        <v>2</v>
      </c>
      <c r="AN26" s="52">
        <f t="shared" si="8"/>
        <v>1.75</v>
      </c>
      <c r="AO26" s="52">
        <f t="shared" si="9"/>
        <v>0.75</v>
      </c>
      <c r="AP26" s="52">
        <f t="shared" si="10"/>
        <v>1.75</v>
      </c>
      <c r="AQ26" s="96"/>
      <c r="AR26" s="67">
        <f t="shared" si="11"/>
        <v>1.8</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c r="D27" s="7"/>
      <c r="E27" s="7">
        <v>2</v>
      </c>
      <c r="F27" s="7">
        <v>0</v>
      </c>
      <c r="G27" s="7">
        <v>2</v>
      </c>
      <c r="H27" s="7">
        <v>1</v>
      </c>
      <c r="I27" s="7">
        <v>2</v>
      </c>
      <c r="J27" s="7"/>
      <c r="K27" s="7"/>
      <c r="L27" s="7">
        <v>2</v>
      </c>
      <c r="M27" s="7">
        <v>2</v>
      </c>
      <c r="N27" s="7">
        <v>1</v>
      </c>
      <c r="O27" s="7">
        <v>0</v>
      </c>
      <c r="P27" s="7">
        <v>2</v>
      </c>
      <c r="Q27" s="7"/>
      <c r="R27" s="7"/>
      <c r="S27" s="7">
        <v>1</v>
      </c>
      <c r="T27" s="7">
        <v>2</v>
      </c>
      <c r="U27" s="7">
        <v>1</v>
      </c>
      <c r="V27" s="7">
        <v>0</v>
      </c>
      <c r="W27" s="7">
        <v>0</v>
      </c>
      <c r="X27" s="7"/>
      <c r="Y27" s="7"/>
      <c r="Z27" s="7">
        <v>1</v>
      </c>
      <c r="AA27" s="7">
        <v>2</v>
      </c>
      <c r="AB27" s="7">
        <v>2</v>
      </c>
      <c r="AC27" s="7">
        <v>2</v>
      </c>
      <c r="AD27" s="7"/>
      <c r="AE27" s="7"/>
      <c r="AF27" s="7"/>
      <c r="AG27" s="18">
        <f t="shared" si="3"/>
        <v>1.35</v>
      </c>
      <c r="AH27" s="690">
        <f>AVERAGE(AG27:AG29)*3</f>
        <v>4.8</v>
      </c>
      <c r="AI27" s="644">
        <v>5.5</v>
      </c>
      <c r="AJ27" s="4"/>
      <c r="AK27" s="38">
        <v>0.79166666666666796</v>
      </c>
      <c r="AL27" s="39">
        <f t="shared" si="7"/>
        <v>1.5</v>
      </c>
      <c r="AM27" s="40">
        <f t="shared" si="7"/>
        <v>1.5</v>
      </c>
      <c r="AN27" s="40">
        <f t="shared" si="8"/>
        <v>1.5</v>
      </c>
      <c r="AO27" s="40">
        <f t="shared" si="9"/>
        <v>0.75</v>
      </c>
      <c r="AP27" s="40">
        <f t="shared" si="10"/>
        <v>1.5</v>
      </c>
      <c r="AQ27" s="53"/>
      <c r="AR27" s="64">
        <f t="shared" si="11"/>
        <v>1.35</v>
      </c>
      <c r="AS27" s="669">
        <f>SUM(AR27:AR29)</f>
        <v>4.8</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c r="D28" s="9"/>
      <c r="E28" s="9">
        <v>2</v>
      </c>
      <c r="F28" s="9">
        <v>2</v>
      </c>
      <c r="G28" s="9">
        <v>1</v>
      </c>
      <c r="H28" s="9">
        <v>2</v>
      </c>
      <c r="I28" s="9">
        <v>2</v>
      </c>
      <c r="J28" s="9"/>
      <c r="K28" s="9"/>
      <c r="L28" s="9">
        <v>2</v>
      </c>
      <c r="M28" s="9">
        <v>2</v>
      </c>
      <c r="N28" s="9">
        <v>2</v>
      </c>
      <c r="O28" s="9">
        <v>2</v>
      </c>
      <c r="P28" s="9">
        <v>1</v>
      </c>
      <c r="Q28" s="9"/>
      <c r="R28" s="9"/>
      <c r="S28" s="9">
        <v>2</v>
      </c>
      <c r="T28" s="9">
        <v>2</v>
      </c>
      <c r="U28" s="9">
        <v>2</v>
      </c>
      <c r="V28" s="9">
        <v>0</v>
      </c>
      <c r="W28" s="9">
        <v>2</v>
      </c>
      <c r="X28" s="9"/>
      <c r="Y28" s="9"/>
      <c r="Z28" s="9">
        <v>2</v>
      </c>
      <c r="AA28" s="9">
        <v>2</v>
      </c>
      <c r="AB28" s="9">
        <v>3</v>
      </c>
      <c r="AC28" s="9">
        <v>0</v>
      </c>
      <c r="AD28" s="9"/>
      <c r="AE28" s="9"/>
      <c r="AF28" s="9"/>
      <c r="AG28" s="16">
        <f t="shared" si="3"/>
        <v>1.75</v>
      </c>
      <c r="AH28" s="691"/>
      <c r="AI28" s="645"/>
      <c r="AJ28" s="4"/>
      <c r="AK28" s="41">
        <v>0.80555555555555702</v>
      </c>
      <c r="AL28" s="42">
        <f t="shared" si="7"/>
        <v>2</v>
      </c>
      <c r="AM28" s="43">
        <f t="shared" si="7"/>
        <v>2</v>
      </c>
      <c r="AN28" s="43">
        <f t="shared" si="8"/>
        <v>2</v>
      </c>
      <c r="AO28" s="43">
        <f t="shared" si="9"/>
        <v>1</v>
      </c>
      <c r="AP28" s="43">
        <f t="shared" si="10"/>
        <v>1.75</v>
      </c>
      <c r="AQ28" s="54"/>
      <c r="AR28" s="64">
        <f t="shared" si="11"/>
        <v>1.75</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c r="D29" s="12"/>
      <c r="E29" s="12">
        <v>2</v>
      </c>
      <c r="F29" s="12">
        <v>1</v>
      </c>
      <c r="G29" s="12">
        <v>2</v>
      </c>
      <c r="H29" s="12">
        <v>2</v>
      </c>
      <c r="I29" s="12">
        <v>2</v>
      </c>
      <c r="J29" s="12"/>
      <c r="K29" s="12"/>
      <c r="L29" s="12">
        <v>2</v>
      </c>
      <c r="M29" s="12">
        <v>2</v>
      </c>
      <c r="N29" s="12">
        <v>2</v>
      </c>
      <c r="O29" s="12">
        <v>2</v>
      </c>
      <c r="P29" s="12">
        <v>2</v>
      </c>
      <c r="Q29" s="12"/>
      <c r="R29" s="12"/>
      <c r="S29" s="12">
        <v>1</v>
      </c>
      <c r="T29" s="12">
        <v>3</v>
      </c>
      <c r="U29" s="12">
        <v>2</v>
      </c>
      <c r="V29" s="12">
        <v>1</v>
      </c>
      <c r="W29" s="12">
        <v>2</v>
      </c>
      <c r="X29" s="12"/>
      <c r="Y29" s="12"/>
      <c r="Z29" s="12">
        <v>2</v>
      </c>
      <c r="AA29" s="12">
        <v>2</v>
      </c>
      <c r="AB29" s="12">
        <v>0</v>
      </c>
      <c r="AC29" s="12">
        <v>0</v>
      </c>
      <c r="AD29" s="12"/>
      <c r="AE29" s="12"/>
      <c r="AF29" s="12"/>
      <c r="AG29" s="17">
        <f t="shared" si="3"/>
        <v>1.7</v>
      </c>
      <c r="AH29" s="692"/>
      <c r="AI29" s="646"/>
      <c r="AJ29" s="4"/>
      <c r="AK29" s="44">
        <v>0.81944444444444597</v>
      </c>
      <c r="AL29" s="45">
        <f t="shared" si="7"/>
        <v>1.75</v>
      </c>
      <c r="AM29" s="46">
        <f t="shared" si="7"/>
        <v>2</v>
      </c>
      <c r="AN29" s="46">
        <f t="shared" si="8"/>
        <v>1.5</v>
      </c>
      <c r="AO29" s="46">
        <f t="shared" si="9"/>
        <v>1.25</v>
      </c>
      <c r="AP29" s="46">
        <f t="shared" si="10"/>
        <v>2</v>
      </c>
      <c r="AQ29" s="55"/>
      <c r="AR29" s="125">
        <f t="shared" si="11"/>
        <v>1.7</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16</v>
      </c>
      <c r="C30" s="1"/>
      <c r="D30" s="1"/>
      <c r="E30" s="247">
        <f t="shared" ref="E30:J30" si="12">SUM(E5:E16)</f>
        <v>24</v>
      </c>
      <c r="F30" s="249">
        <f t="shared" si="12"/>
        <v>14</v>
      </c>
      <c r="G30" s="249">
        <f t="shared" si="12"/>
        <v>13</v>
      </c>
      <c r="H30" s="249">
        <f t="shared" si="12"/>
        <v>9</v>
      </c>
      <c r="I30" s="1">
        <f t="shared" si="12"/>
        <v>19</v>
      </c>
      <c r="J30" s="247">
        <f t="shared" si="12"/>
        <v>25</v>
      </c>
      <c r="K30" s="1"/>
      <c r="L30" s="1">
        <f t="shared" ref="L30:Q30" si="13">SUM(L5:L16)</f>
        <v>15</v>
      </c>
      <c r="M30" s="249">
        <f t="shared" si="13"/>
        <v>12</v>
      </c>
      <c r="N30" s="249">
        <f t="shared" si="13"/>
        <v>12</v>
      </c>
      <c r="O30" s="249">
        <f t="shared" si="13"/>
        <v>9</v>
      </c>
      <c r="P30" s="249">
        <f t="shared" si="13"/>
        <v>13</v>
      </c>
      <c r="Q30" s="247">
        <f t="shared" si="13"/>
        <v>23</v>
      </c>
      <c r="R30" s="1"/>
      <c r="S30" s="1">
        <f t="shared" ref="S30:X30" si="14">SUM(S5:S16)</f>
        <v>17</v>
      </c>
      <c r="T30" s="1">
        <f t="shared" si="14"/>
        <v>15</v>
      </c>
      <c r="U30" s="249">
        <f t="shared" si="14"/>
        <v>14</v>
      </c>
      <c r="V30" s="249">
        <f t="shared" si="14"/>
        <v>11</v>
      </c>
      <c r="W30" s="1">
        <f t="shared" si="14"/>
        <v>17</v>
      </c>
      <c r="X30" s="247">
        <f t="shared" si="14"/>
        <v>24</v>
      </c>
      <c r="Y30" s="1"/>
      <c r="Z30" s="247">
        <f t="shared" ref="Z30:AE30" si="15">SUM(Z5:Z16)</f>
        <v>22</v>
      </c>
      <c r="AA30" s="249">
        <f t="shared" si="15"/>
        <v>14</v>
      </c>
      <c r="AB30" s="249">
        <f t="shared" si="15"/>
        <v>12</v>
      </c>
      <c r="AC30" s="249">
        <f t="shared" si="15"/>
        <v>11</v>
      </c>
      <c r="AD30" s="1">
        <f t="shared" si="15"/>
        <v>0</v>
      </c>
      <c r="AE30" s="1">
        <f t="shared" si="15"/>
        <v>0</v>
      </c>
      <c r="AF30" s="1"/>
      <c r="AG30" s="21">
        <f>AVERAGE(B30:AF30)</f>
        <v>14.44</v>
      </c>
      <c r="AH30" s="690"/>
      <c r="AI30" s="112">
        <f>SUM(AI5:AI16)</f>
        <v>19.5</v>
      </c>
      <c r="AJ30" s="4"/>
      <c r="AK30" s="123" t="s">
        <v>27</v>
      </c>
      <c r="AL30" s="118">
        <f>SUM(AL5:AL16)</f>
        <v>19.5</v>
      </c>
      <c r="AM30" s="118">
        <f>SUM(AM5:AM16)</f>
        <v>13.75</v>
      </c>
      <c r="AN30" s="118">
        <f>SUM(AN5:AN16)</f>
        <v>12.75</v>
      </c>
      <c r="AO30" s="118">
        <f>SUM(AO5:AO16)</f>
        <v>10</v>
      </c>
      <c r="AP30" s="118">
        <f>SUM(AP5:AP16)</f>
        <v>16.25</v>
      </c>
      <c r="AQ30" s="119">
        <f>SUM(AQ5:AQ29)</f>
        <v>24</v>
      </c>
      <c r="AR30" s="65">
        <f t="shared" si="11"/>
        <v>14.45</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17</v>
      </c>
      <c r="C31" s="2"/>
      <c r="D31" s="2"/>
      <c r="E31" s="246">
        <f>SUM(E18:E29)</f>
        <v>23</v>
      </c>
      <c r="F31" s="2">
        <f>SUM(F18:F29)</f>
        <v>17</v>
      </c>
      <c r="G31" s="250">
        <f>SUM(G18:G29)</f>
        <v>13</v>
      </c>
      <c r="H31" s="250">
        <f>SUM(H18:H29)</f>
        <v>15</v>
      </c>
      <c r="I31" s="2">
        <f>SUM(I18:I29)</f>
        <v>17</v>
      </c>
      <c r="J31" s="2"/>
      <c r="K31" s="2"/>
      <c r="L31" s="246">
        <f>SUM(L18:L29)</f>
        <v>23</v>
      </c>
      <c r="M31" s="2">
        <f>SUM(M18:M29)</f>
        <v>18</v>
      </c>
      <c r="N31" s="250">
        <f>SUM(N18:N29)</f>
        <v>12</v>
      </c>
      <c r="O31" s="2">
        <f>SUM(O18:O29)</f>
        <v>17</v>
      </c>
      <c r="P31" s="2">
        <f>SUM(P18:P29)</f>
        <v>17</v>
      </c>
      <c r="Q31" s="2"/>
      <c r="R31" s="2"/>
      <c r="S31" s="246">
        <f>SUM(S18:S29)</f>
        <v>21</v>
      </c>
      <c r="T31" s="2">
        <f>SUM(T18:T29)</f>
        <v>15</v>
      </c>
      <c r="U31" s="250">
        <f>SUM(U18:U29)</f>
        <v>10</v>
      </c>
      <c r="V31" s="250">
        <f>SUM(V18:V29)</f>
        <v>13</v>
      </c>
      <c r="W31" s="2">
        <f>SUM(W18:W29)</f>
        <v>13</v>
      </c>
      <c r="X31" s="2"/>
      <c r="Y31" s="2"/>
      <c r="Z31" s="246">
        <f>SUM(Z18:Z29)</f>
        <v>23</v>
      </c>
      <c r="AA31" s="246">
        <f>SUM(AA18:AA29)</f>
        <v>20</v>
      </c>
      <c r="AB31" s="2">
        <f>SUM(AB18:AB29)</f>
        <v>19</v>
      </c>
      <c r="AC31" s="2">
        <f>SUM(AC18:AC29)</f>
        <v>17</v>
      </c>
      <c r="AD31" s="2">
        <f>SUM(AD18:AD29)</f>
        <v>0</v>
      </c>
      <c r="AE31" s="2"/>
      <c r="AF31" s="2"/>
      <c r="AG31" s="22">
        <f>AVERAGE(B31:AF31)</f>
        <v>16.19047619047619</v>
      </c>
      <c r="AH31" s="691"/>
      <c r="AI31" s="23">
        <f>SUM(AI18:AI29)</f>
        <v>20.5</v>
      </c>
      <c r="AJ31" s="4"/>
      <c r="AK31" s="126" t="s">
        <v>28</v>
      </c>
      <c r="AL31" s="127">
        <f>SUM(AL18:AL29)</f>
        <v>22.5</v>
      </c>
      <c r="AM31" s="127">
        <f>SUM(AM18:AM29)</f>
        <v>17.5</v>
      </c>
      <c r="AN31" s="127">
        <f>SUM(AN18:AN29)</f>
        <v>13.5</v>
      </c>
      <c r="AO31" s="127">
        <f>SUM(AO18:AO29)</f>
        <v>15.5</v>
      </c>
      <c r="AP31" s="127">
        <f>SUM(AP18:AP29)</f>
        <v>16</v>
      </c>
      <c r="AQ31" s="128"/>
      <c r="AR31" s="85">
        <f t="shared" si="11"/>
        <v>17</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33</v>
      </c>
      <c r="C32" s="3"/>
      <c r="D32" s="3"/>
      <c r="E32" s="248">
        <f t="shared" ref="E32:J32" si="16">SUM(E30:E31)</f>
        <v>47</v>
      </c>
      <c r="F32" s="3">
        <f t="shared" si="16"/>
        <v>31</v>
      </c>
      <c r="G32" s="276">
        <f t="shared" si="16"/>
        <v>26</v>
      </c>
      <c r="H32" s="276">
        <f t="shared" si="16"/>
        <v>24</v>
      </c>
      <c r="I32" s="3">
        <f t="shared" si="16"/>
        <v>36</v>
      </c>
      <c r="J32" s="248">
        <f t="shared" si="16"/>
        <v>25</v>
      </c>
      <c r="K32" s="3"/>
      <c r="L32" s="3">
        <f t="shared" ref="L32:Q32" si="17">SUM(L30:L31)</f>
        <v>38</v>
      </c>
      <c r="M32" s="3">
        <f t="shared" si="17"/>
        <v>30</v>
      </c>
      <c r="N32" s="276">
        <f t="shared" si="17"/>
        <v>24</v>
      </c>
      <c r="O32" s="276">
        <f t="shared" si="17"/>
        <v>26</v>
      </c>
      <c r="P32" s="3">
        <f t="shared" si="17"/>
        <v>30</v>
      </c>
      <c r="Q32" s="248">
        <f t="shared" si="17"/>
        <v>23</v>
      </c>
      <c r="R32" s="3"/>
      <c r="S32" s="3">
        <f t="shared" ref="S32:X32" si="18">SUM(S30:S31)</f>
        <v>38</v>
      </c>
      <c r="T32" s="3">
        <f t="shared" si="18"/>
        <v>30</v>
      </c>
      <c r="U32" s="276">
        <f t="shared" si="18"/>
        <v>24</v>
      </c>
      <c r="V32" s="276">
        <f t="shared" si="18"/>
        <v>24</v>
      </c>
      <c r="W32" s="3">
        <f t="shared" si="18"/>
        <v>30</v>
      </c>
      <c r="X32" s="248">
        <f t="shared" si="18"/>
        <v>24</v>
      </c>
      <c r="Y32" s="3"/>
      <c r="Z32" s="248">
        <f t="shared" ref="Z32:AE32" si="19">SUM(Z30:Z31)</f>
        <v>45</v>
      </c>
      <c r="AA32" s="3">
        <f t="shared" si="19"/>
        <v>34</v>
      </c>
      <c r="AB32" s="3">
        <f t="shared" si="19"/>
        <v>31</v>
      </c>
      <c r="AC32" s="276">
        <f t="shared" si="19"/>
        <v>28</v>
      </c>
      <c r="AD32" s="3">
        <f t="shared" si="19"/>
        <v>0</v>
      </c>
      <c r="AE32" s="3">
        <f t="shared" si="19"/>
        <v>0</v>
      </c>
      <c r="AF32" s="3"/>
      <c r="AG32" s="24">
        <f>AVERAGE(B32:AF32)</f>
        <v>28.04</v>
      </c>
      <c r="AH32" s="692"/>
      <c r="AI32" s="25">
        <f>SUM(AI30:AI31)</f>
        <v>40</v>
      </c>
      <c r="AJ32" s="4"/>
      <c r="AK32" s="129" t="s">
        <v>40</v>
      </c>
      <c r="AL32" s="130">
        <f t="shared" ref="AL32:AQ32" si="20">SUM(AL30:AL31)</f>
        <v>42</v>
      </c>
      <c r="AM32" s="130">
        <f t="shared" si="20"/>
        <v>31.25</v>
      </c>
      <c r="AN32" s="130">
        <f t="shared" si="20"/>
        <v>26.25</v>
      </c>
      <c r="AO32" s="130">
        <f t="shared" si="20"/>
        <v>25.5</v>
      </c>
      <c r="AP32" s="130">
        <f t="shared" si="20"/>
        <v>32.25</v>
      </c>
      <c r="AQ32" s="131">
        <f t="shared" si="20"/>
        <v>24</v>
      </c>
      <c r="AR32" s="132"/>
      <c r="AS32" s="132">
        <f>AVERAGE(AL32:AQ32)</f>
        <v>30.208333333333332</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509" priority="15" stopIfTrue="1" operator="greaterThanOrEqual">
      <formula>3</formula>
    </cfRule>
    <cfRule type="cellIs" dxfId="1508" priority="16" stopIfTrue="1" operator="greaterThanOrEqual">
      <formula>2</formula>
    </cfRule>
  </conditionalFormatting>
  <conditionalFormatting sqref="B5:AF29">
    <cfRule type="expression" dxfId="1507" priority="4">
      <formula>B$4="日"</formula>
    </cfRule>
    <cfRule type="cellIs" dxfId="1506" priority="28" stopIfTrue="1" operator="greaterThanOrEqual">
      <formula>3</formula>
    </cfRule>
    <cfRule type="cellIs" dxfId="1505" priority="29" stopIfTrue="1" operator="greaterThanOrEqual">
      <formula>2</formula>
    </cfRule>
  </conditionalFormatting>
  <conditionalFormatting sqref="B18:AF29">
    <cfRule type="expression" dxfId="1504" priority="3">
      <formula>B$4="土"</formula>
    </cfRule>
  </conditionalFormatting>
  <conditionalFormatting sqref="H5:R29">
    <cfRule type="cellIs" dxfId="1503" priority="13" stopIfTrue="1" operator="greaterThanOrEqual">
      <formula>3</formula>
    </cfRule>
    <cfRule type="cellIs" dxfId="1502" priority="14" stopIfTrue="1" operator="greaterThanOrEqual">
      <formula>2</formula>
    </cfRule>
  </conditionalFormatting>
  <conditionalFormatting sqref="O5:V29">
    <cfRule type="cellIs" dxfId="1501" priority="11" stopIfTrue="1" operator="greaterThanOrEqual">
      <formula>3</formula>
    </cfRule>
    <cfRule type="cellIs" dxfId="1500" priority="12" stopIfTrue="1" operator="greaterThanOrEqual">
      <formula>2</formula>
    </cfRule>
  </conditionalFormatting>
  <conditionalFormatting sqref="R5:V29">
    <cfRule type="cellIs" dxfId="1499" priority="9" stopIfTrue="1" operator="greaterThanOrEqual">
      <formula>3</formula>
    </cfRule>
    <cfRule type="cellIs" dxfId="1498" priority="10" stopIfTrue="1" operator="greaterThanOrEqual">
      <formula>2</formula>
    </cfRule>
  </conditionalFormatting>
  <conditionalFormatting sqref="V5:AF29">
    <cfRule type="cellIs" dxfId="1497" priority="7" stopIfTrue="1" operator="greaterThanOrEqual">
      <formula>3</formula>
    </cfRule>
    <cfRule type="cellIs" dxfId="1496" priority="8" stopIfTrue="1" operator="greaterThanOrEqual">
      <formula>2</formula>
    </cfRule>
  </conditionalFormatting>
  <conditionalFormatting sqref="AC5:AE29">
    <cfRule type="cellIs" dxfId="1495" priority="5" stopIfTrue="1" operator="greaterThanOrEqual">
      <formula>3</formula>
    </cfRule>
    <cfRule type="cellIs" dxfId="1494" priority="6" stopIfTrue="1" operator="greaterThanOrEqual">
      <formula>2</formula>
    </cfRule>
  </conditionalFormatting>
  <conditionalFormatting sqref="AF5:AF29">
    <cfRule type="cellIs" dxfId="1493" priority="21" stopIfTrue="1" operator="greaterThanOrEqual">
      <formula>3</formula>
    </cfRule>
    <cfRule type="cellIs" dxfId="1492" priority="22" stopIfTrue="1" operator="greaterThanOrEqual">
      <formula>2</formula>
    </cfRule>
  </conditionalFormatting>
  <conditionalFormatting sqref="AL5:AQ16 AL18:AP29">
    <cfRule type="cellIs" dxfId="1491" priority="1" operator="lessThanOrEqual">
      <formula>0.5</formula>
    </cfRule>
    <cfRule type="cellIs" dxfId="1490" priority="2" operator="greaterThanOrEqual">
      <formula>2</formula>
    </cfRule>
  </conditionalFormatting>
  <conditionalFormatting sqref="AL30:AQ30 AL31:AP31">
    <cfRule type="cellIs" dxfId="1489" priority="24" operator="greaterThanOrEqual">
      <formula>22</formula>
    </cfRule>
    <cfRule type="cellIs" dxfId="1488" priority="27" stopIfTrue="1" operator="lessThanOrEqual">
      <formula>16</formula>
    </cfRule>
  </conditionalFormatting>
  <conditionalFormatting sqref="AR5:AR16 AR18:AR31">
    <cfRule type="cellIs" dxfId="1487" priority="23" stopIfTrue="1" operator="lessThanOrEqual">
      <formula>1.4</formula>
    </cfRule>
  </conditionalFormatting>
  <conditionalFormatting sqref="AS5:AS16 AS18:AS27">
    <cfRule type="cellIs" dxfId="1486" priority="25" stopIfTrue="1" operator="lessThanOrEqual">
      <formula>3</formula>
    </cfRule>
    <cfRule type="cellIs" dxfId="1485"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3DDB-D09F-4FA7-BEA7-C7050B8027E2}">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61</v>
      </c>
      <c r="C1" s="651"/>
      <c r="D1" s="651"/>
      <c r="E1" s="651"/>
      <c r="F1" s="651"/>
      <c r="G1" s="651"/>
      <c r="H1" s="651"/>
      <c r="I1" s="651"/>
      <c r="J1" s="651"/>
      <c r="K1" s="651"/>
      <c r="L1" s="651"/>
      <c r="M1" s="651"/>
      <c r="N1" s="4"/>
      <c r="O1" s="652" t="s">
        <v>64</v>
      </c>
      <c r="P1" s="652"/>
      <c r="Q1" s="652"/>
      <c r="R1" s="652"/>
      <c r="S1" s="653">
        <f>AVERAGE(B32:E32,H32:L32,O32:S32,V32:Z32,AC32:AF32)</f>
        <v>30</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AVERAGE(F32,M32,T32,AA32)</f>
        <v>21</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45566</v>
      </c>
      <c r="C3" s="197">
        <v>45567</v>
      </c>
      <c r="D3" s="197">
        <v>45568</v>
      </c>
      <c r="E3" s="197">
        <v>45569</v>
      </c>
      <c r="F3" s="197">
        <v>45570</v>
      </c>
      <c r="G3" s="197">
        <v>45571</v>
      </c>
      <c r="H3" s="197">
        <v>45572</v>
      </c>
      <c r="I3" s="197">
        <v>45573</v>
      </c>
      <c r="J3" s="197">
        <v>45574</v>
      </c>
      <c r="K3" s="197">
        <v>45575</v>
      </c>
      <c r="L3" s="197">
        <v>45576</v>
      </c>
      <c r="M3" s="197">
        <v>45577</v>
      </c>
      <c r="N3" s="197">
        <v>45578</v>
      </c>
      <c r="O3" s="359">
        <v>45579</v>
      </c>
      <c r="P3" s="197">
        <v>45580</v>
      </c>
      <c r="Q3" s="197">
        <v>45581</v>
      </c>
      <c r="R3" s="197">
        <v>45582</v>
      </c>
      <c r="S3" s="197">
        <v>45583</v>
      </c>
      <c r="T3" s="197">
        <v>45584</v>
      </c>
      <c r="U3" s="197">
        <v>45585</v>
      </c>
      <c r="V3" s="197">
        <v>45586</v>
      </c>
      <c r="W3" s="197">
        <v>45587</v>
      </c>
      <c r="X3" s="197">
        <v>45588</v>
      </c>
      <c r="Y3" s="197">
        <v>45589</v>
      </c>
      <c r="Z3" s="197">
        <v>45590</v>
      </c>
      <c r="AA3" s="197">
        <v>45591</v>
      </c>
      <c r="AB3" s="197">
        <v>45592</v>
      </c>
      <c r="AC3" s="197">
        <v>45593</v>
      </c>
      <c r="AD3" s="197">
        <v>45594</v>
      </c>
      <c r="AE3" s="197">
        <v>45595</v>
      </c>
      <c r="AF3" s="197">
        <v>45596</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火</v>
      </c>
      <c r="C4" s="97" t="str">
        <f t="shared" ref="C4:AF4" si="0">TEXT(C3,"aaa")</f>
        <v>水</v>
      </c>
      <c r="D4" s="97" t="str">
        <f t="shared" si="0"/>
        <v>木</v>
      </c>
      <c r="E4" s="97" t="str">
        <f t="shared" si="0"/>
        <v>金</v>
      </c>
      <c r="F4" s="97" t="str">
        <f t="shared" si="0"/>
        <v>土</v>
      </c>
      <c r="G4" s="97" t="str">
        <f t="shared" si="0"/>
        <v>日</v>
      </c>
      <c r="H4" s="97" t="str">
        <f t="shared" si="0"/>
        <v>月</v>
      </c>
      <c r="I4" s="97" t="str">
        <f t="shared" si="0"/>
        <v>火</v>
      </c>
      <c r="J4" s="97" t="str">
        <f t="shared" si="0"/>
        <v>水</v>
      </c>
      <c r="K4" s="97" t="str">
        <f t="shared" si="0"/>
        <v>木</v>
      </c>
      <c r="L4" s="97" t="str">
        <f t="shared" si="0"/>
        <v>金</v>
      </c>
      <c r="M4" s="97" t="str">
        <f t="shared" si="0"/>
        <v>土</v>
      </c>
      <c r="N4" s="97" t="str">
        <f t="shared" si="0"/>
        <v>日</v>
      </c>
      <c r="O4" s="97" t="str">
        <f t="shared" si="0"/>
        <v>月</v>
      </c>
      <c r="P4" s="97" t="str">
        <f t="shared" si="0"/>
        <v>火</v>
      </c>
      <c r="Q4" s="97" t="str">
        <f t="shared" si="0"/>
        <v>水</v>
      </c>
      <c r="R4" s="97" t="str">
        <f t="shared" si="0"/>
        <v>木</v>
      </c>
      <c r="S4" s="97" t="str">
        <f t="shared" si="0"/>
        <v>金</v>
      </c>
      <c r="T4" s="97" t="str">
        <f t="shared" si="0"/>
        <v>土</v>
      </c>
      <c r="U4" s="97" t="str">
        <f t="shared" si="0"/>
        <v>日</v>
      </c>
      <c r="V4" s="97" t="str">
        <f t="shared" si="0"/>
        <v>月</v>
      </c>
      <c r="W4" s="97" t="str">
        <f t="shared" si="0"/>
        <v>火</v>
      </c>
      <c r="X4" s="97" t="str">
        <f t="shared" si="0"/>
        <v>水</v>
      </c>
      <c r="Y4" s="97" t="str">
        <f t="shared" si="0"/>
        <v>木</v>
      </c>
      <c r="Z4" s="97" t="str">
        <f t="shared" si="0"/>
        <v>金</v>
      </c>
      <c r="AA4" s="97" t="str">
        <f t="shared" si="0"/>
        <v>土</v>
      </c>
      <c r="AB4" s="97" t="str">
        <f t="shared" si="0"/>
        <v>日</v>
      </c>
      <c r="AC4" s="97" t="str">
        <f t="shared" si="0"/>
        <v>月</v>
      </c>
      <c r="AD4" s="97" t="str">
        <f t="shared" si="0"/>
        <v>火</v>
      </c>
      <c r="AE4" s="97" t="str">
        <f t="shared" si="0"/>
        <v>水</v>
      </c>
      <c r="AF4" s="97" t="str">
        <f t="shared" si="0"/>
        <v>木</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3</v>
      </c>
      <c r="D5" s="31">
        <v>0</v>
      </c>
      <c r="E5" s="31">
        <v>2</v>
      </c>
      <c r="F5" s="31">
        <v>2</v>
      </c>
      <c r="G5" s="31"/>
      <c r="H5" s="31">
        <v>1</v>
      </c>
      <c r="I5" s="31">
        <v>0</v>
      </c>
      <c r="J5" s="31">
        <v>2</v>
      </c>
      <c r="K5" s="31">
        <v>1</v>
      </c>
      <c r="L5" s="31">
        <v>1</v>
      </c>
      <c r="M5" s="31">
        <v>3</v>
      </c>
      <c r="N5" s="31"/>
      <c r="O5" s="31">
        <v>3</v>
      </c>
      <c r="P5" s="31">
        <v>0</v>
      </c>
      <c r="Q5" s="31">
        <v>1</v>
      </c>
      <c r="R5" s="31">
        <v>1</v>
      </c>
      <c r="S5" s="31">
        <v>2</v>
      </c>
      <c r="T5" s="31">
        <v>3</v>
      </c>
      <c r="U5" s="31"/>
      <c r="V5" s="31">
        <v>0</v>
      </c>
      <c r="W5" s="31">
        <v>2</v>
      </c>
      <c r="X5" s="31">
        <v>2</v>
      </c>
      <c r="Y5" s="31">
        <v>2</v>
      </c>
      <c r="Z5" s="31">
        <v>2</v>
      </c>
      <c r="AA5" s="31">
        <v>2</v>
      </c>
      <c r="AB5" s="31"/>
      <c r="AC5" s="31">
        <v>2</v>
      </c>
      <c r="AD5" s="31">
        <v>1</v>
      </c>
      <c r="AE5" s="31">
        <v>2</v>
      </c>
      <c r="AF5" s="31">
        <v>2</v>
      </c>
      <c r="AG5" s="20">
        <f>AVERAGE(B5:AF5)</f>
        <v>1.6296296296296295</v>
      </c>
      <c r="AH5" s="690">
        <f>AVERAGE(AG5:AG7)*3</f>
        <v>3.8888888888888893</v>
      </c>
      <c r="AI5" s="644">
        <v>5</v>
      </c>
      <c r="AJ5" s="4"/>
      <c r="AK5" s="38">
        <v>0.33333333333333298</v>
      </c>
      <c r="AL5" s="39">
        <f>AVERAGE(H5,O5,V5,AC5)</f>
        <v>1.5</v>
      </c>
      <c r="AM5" s="39">
        <f>AVERAGE(B5,I5,P5,W5,AD5)</f>
        <v>1</v>
      </c>
      <c r="AN5" s="39">
        <f t="shared" ref="AN5:AO16" si="1">AVERAGE(C5,J5,Q5,X5,AE5)</f>
        <v>2</v>
      </c>
      <c r="AO5" s="39">
        <f>AVERAGE(D5,K5,R5,Y5,AF5)</f>
        <v>1.2</v>
      </c>
      <c r="AP5" s="39">
        <f>AVERAGE(E5,L5,S5,Z5)</f>
        <v>1.75</v>
      </c>
      <c r="AQ5" s="39">
        <f>AVERAGE(F5,M5,T5,AA5)</f>
        <v>2.5</v>
      </c>
      <c r="AR5" s="65">
        <f>AVERAGE(AL5:AQ5)</f>
        <v>1.6583333333333332</v>
      </c>
      <c r="AS5" s="656">
        <f>SUM(AR5:AR7)</f>
        <v>3.9749999999999996</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v>1</v>
      </c>
      <c r="E6" s="9">
        <v>0</v>
      </c>
      <c r="F6" s="9">
        <v>2</v>
      </c>
      <c r="G6" s="9"/>
      <c r="H6" s="9">
        <v>2</v>
      </c>
      <c r="I6" s="9">
        <v>0</v>
      </c>
      <c r="J6" s="9">
        <v>2</v>
      </c>
      <c r="K6" s="9">
        <v>1</v>
      </c>
      <c r="L6" s="9">
        <v>0</v>
      </c>
      <c r="M6" s="9">
        <v>2</v>
      </c>
      <c r="N6" s="9"/>
      <c r="O6" s="9">
        <v>2</v>
      </c>
      <c r="P6" s="9">
        <v>1</v>
      </c>
      <c r="Q6" s="9">
        <v>1</v>
      </c>
      <c r="R6" s="9">
        <v>1</v>
      </c>
      <c r="S6" s="9">
        <v>0</v>
      </c>
      <c r="T6" s="9">
        <v>2</v>
      </c>
      <c r="U6" s="9"/>
      <c r="V6" s="9">
        <v>2</v>
      </c>
      <c r="W6" s="9">
        <v>1</v>
      </c>
      <c r="X6" s="9">
        <v>1</v>
      </c>
      <c r="Y6" s="9">
        <v>1</v>
      </c>
      <c r="Z6" s="9">
        <v>2</v>
      </c>
      <c r="AA6" s="9">
        <v>2</v>
      </c>
      <c r="AB6" s="9"/>
      <c r="AC6" s="9">
        <v>2</v>
      </c>
      <c r="AD6" s="9">
        <v>0</v>
      </c>
      <c r="AE6" s="9">
        <v>2</v>
      </c>
      <c r="AF6" s="9">
        <v>1</v>
      </c>
      <c r="AG6" s="16">
        <f t="shared" ref="AG6:AG16" si="2">AVERAGE(B6:AF6)</f>
        <v>1.2222222222222223</v>
      </c>
      <c r="AH6" s="691"/>
      <c r="AI6" s="645"/>
      <c r="AJ6" s="4"/>
      <c r="AK6" s="41">
        <v>0.34722222222222199</v>
      </c>
      <c r="AL6" s="42">
        <f t="shared" ref="AL6:AL16" si="3">AVERAGE(H6,O6,V6,AC6)</f>
        <v>2</v>
      </c>
      <c r="AM6" s="43">
        <f t="shared" ref="AM6:AM16" si="4">AVERAGE(B6,I6,P6,W6,AD6)</f>
        <v>0.6</v>
      </c>
      <c r="AN6" s="43">
        <f t="shared" si="1"/>
        <v>1.4</v>
      </c>
      <c r="AO6" s="43">
        <f t="shared" si="1"/>
        <v>1</v>
      </c>
      <c r="AP6" s="43">
        <f t="shared" ref="AP6:AP16" si="5">AVERAGE(E6,L6,S6,Z6)</f>
        <v>0.5</v>
      </c>
      <c r="AQ6" s="90">
        <f t="shared" ref="AQ6:AQ16" si="6">AVERAGE(F6,M6,T6,AA6)</f>
        <v>2</v>
      </c>
      <c r="AR6" s="66">
        <f t="shared" ref="AR6:AR16" si="7">AVERAGE(AL6:AQ6)</f>
        <v>1.25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2</v>
      </c>
      <c r="D7" s="8">
        <v>1</v>
      </c>
      <c r="E7" s="8">
        <v>0</v>
      </c>
      <c r="F7" s="8">
        <v>1</v>
      </c>
      <c r="G7" s="8"/>
      <c r="H7" s="8">
        <v>0</v>
      </c>
      <c r="I7" s="8">
        <v>1</v>
      </c>
      <c r="J7" s="8">
        <v>0</v>
      </c>
      <c r="K7" s="8">
        <v>1</v>
      </c>
      <c r="L7" s="8">
        <v>2</v>
      </c>
      <c r="M7" s="8">
        <v>2</v>
      </c>
      <c r="N7" s="8"/>
      <c r="O7" s="8">
        <v>2</v>
      </c>
      <c r="P7" s="8">
        <v>1</v>
      </c>
      <c r="Q7" s="8">
        <v>2</v>
      </c>
      <c r="R7" s="8">
        <v>0</v>
      </c>
      <c r="S7" s="8">
        <v>1</v>
      </c>
      <c r="T7" s="8">
        <v>2</v>
      </c>
      <c r="U7" s="8"/>
      <c r="V7" s="8">
        <v>1</v>
      </c>
      <c r="W7" s="8">
        <v>0</v>
      </c>
      <c r="X7" s="8">
        <v>0</v>
      </c>
      <c r="Y7" s="8">
        <v>1</v>
      </c>
      <c r="Z7" s="8">
        <v>2</v>
      </c>
      <c r="AA7" s="8">
        <v>2</v>
      </c>
      <c r="AB7" s="8"/>
      <c r="AC7" s="8">
        <v>1</v>
      </c>
      <c r="AD7" s="8">
        <v>1</v>
      </c>
      <c r="AE7" s="8">
        <v>1</v>
      </c>
      <c r="AF7" s="8">
        <v>0</v>
      </c>
      <c r="AG7" s="17">
        <f t="shared" si="2"/>
        <v>1.037037037037037</v>
      </c>
      <c r="AH7" s="692"/>
      <c r="AI7" s="646"/>
      <c r="AJ7" s="4"/>
      <c r="AK7" s="44">
        <v>0.36111111111111099</v>
      </c>
      <c r="AL7" s="45">
        <f t="shared" si="3"/>
        <v>1</v>
      </c>
      <c r="AM7" s="46">
        <f t="shared" si="4"/>
        <v>0.8</v>
      </c>
      <c r="AN7" s="46">
        <f t="shared" si="1"/>
        <v>1</v>
      </c>
      <c r="AO7" s="46">
        <f t="shared" si="1"/>
        <v>0.6</v>
      </c>
      <c r="AP7" s="46">
        <f t="shared" si="5"/>
        <v>1.25</v>
      </c>
      <c r="AQ7" s="91">
        <f t="shared" si="6"/>
        <v>1.75</v>
      </c>
      <c r="AR7" s="67">
        <f t="shared" si="7"/>
        <v>1.0666666666666667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v>1</v>
      </c>
      <c r="E8" s="7">
        <v>1</v>
      </c>
      <c r="F8" s="7">
        <v>2</v>
      </c>
      <c r="G8" s="7"/>
      <c r="H8" s="7">
        <v>2</v>
      </c>
      <c r="I8" s="7">
        <v>1</v>
      </c>
      <c r="J8" s="7">
        <v>2</v>
      </c>
      <c r="K8" s="7">
        <v>1</v>
      </c>
      <c r="L8" s="7">
        <v>1</v>
      </c>
      <c r="M8" s="7">
        <v>2</v>
      </c>
      <c r="N8" s="7"/>
      <c r="O8" s="7">
        <v>2</v>
      </c>
      <c r="P8" s="7">
        <v>2</v>
      </c>
      <c r="Q8" s="7">
        <v>2</v>
      </c>
      <c r="R8" s="7">
        <v>2</v>
      </c>
      <c r="S8" s="7">
        <v>0</v>
      </c>
      <c r="T8" s="7">
        <v>1</v>
      </c>
      <c r="U8" s="7"/>
      <c r="V8" s="7">
        <v>1</v>
      </c>
      <c r="W8" s="7">
        <v>1</v>
      </c>
      <c r="X8" s="7">
        <v>2</v>
      </c>
      <c r="Y8" s="7">
        <v>2</v>
      </c>
      <c r="Z8" s="7">
        <v>0</v>
      </c>
      <c r="AA8" s="7">
        <v>2</v>
      </c>
      <c r="AB8" s="7"/>
      <c r="AC8" s="7">
        <v>1</v>
      </c>
      <c r="AD8" s="7">
        <v>1</v>
      </c>
      <c r="AE8" s="7">
        <v>2</v>
      </c>
      <c r="AF8" s="7">
        <v>0</v>
      </c>
      <c r="AG8" s="18">
        <f t="shared" si="2"/>
        <v>1.4074074074074074</v>
      </c>
      <c r="AH8" s="690">
        <f>AVERAGE(AG8:AG10)*3</f>
        <v>4.2962962962962958</v>
      </c>
      <c r="AI8" s="644">
        <v>5</v>
      </c>
      <c r="AJ8" s="4"/>
      <c r="AK8" s="47">
        <v>0.375</v>
      </c>
      <c r="AL8" s="48">
        <f t="shared" si="3"/>
        <v>1.5</v>
      </c>
      <c r="AM8" s="49">
        <f t="shared" si="4"/>
        <v>1.4</v>
      </c>
      <c r="AN8" s="49">
        <f t="shared" si="1"/>
        <v>2</v>
      </c>
      <c r="AO8" s="49">
        <f t="shared" si="1"/>
        <v>1.2</v>
      </c>
      <c r="AP8" s="49">
        <f t="shared" si="5"/>
        <v>0.5</v>
      </c>
      <c r="AQ8" s="92">
        <f t="shared" si="6"/>
        <v>1.75</v>
      </c>
      <c r="AR8" s="65">
        <f t="shared" si="7"/>
        <v>1.3916666666666668</v>
      </c>
      <c r="AS8" s="656">
        <f>SUM(AR8:AR10)</f>
        <v>4.3583333333333334</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9">
        <v>1</v>
      </c>
      <c r="D9" s="9">
        <v>2</v>
      </c>
      <c r="E9" s="9">
        <v>3</v>
      </c>
      <c r="F9" s="9">
        <v>3</v>
      </c>
      <c r="G9" s="9"/>
      <c r="H9" s="9">
        <v>2</v>
      </c>
      <c r="I9" s="9">
        <v>2</v>
      </c>
      <c r="J9" s="9">
        <v>1</v>
      </c>
      <c r="K9" s="9">
        <v>1</v>
      </c>
      <c r="L9" s="9">
        <v>2</v>
      </c>
      <c r="M9" s="9">
        <v>3</v>
      </c>
      <c r="N9" s="9"/>
      <c r="O9" s="9">
        <v>3</v>
      </c>
      <c r="P9" s="9">
        <v>1</v>
      </c>
      <c r="Q9" s="9">
        <v>2</v>
      </c>
      <c r="R9" s="9">
        <v>2</v>
      </c>
      <c r="S9" s="9">
        <v>2</v>
      </c>
      <c r="T9" s="9">
        <v>3</v>
      </c>
      <c r="U9" s="9"/>
      <c r="V9" s="9">
        <v>1</v>
      </c>
      <c r="W9" s="9">
        <v>1</v>
      </c>
      <c r="X9" s="9">
        <v>2</v>
      </c>
      <c r="Y9" s="9">
        <v>1</v>
      </c>
      <c r="Z9" s="9">
        <v>2</v>
      </c>
      <c r="AA9" s="9">
        <v>3</v>
      </c>
      <c r="AB9" s="9"/>
      <c r="AC9" s="9">
        <v>2</v>
      </c>
      <c r="AD9" s="9">
        <v>2</v>
      </c>
      <c r="AE9" s="9">
        <v>1</v>
      </c>
      <c r="AF9" s="9">
        <v>2</v>
      </c>
      <c r="AG9" s="16">
        <f t="shared" si="2"/>
        <v>1.9259259259259258</v>
      </c>
      <c r="AH9" s="691"/>
      <c r="AI9" s="645"/>
      <c r="AJ9" s="4"/>
      <c r="AK9" s="41">
        <v>0.38888888888888901</v>
      </c>
      <c r="AL9" s="42">
        <f t="shared" si="3"/>
        <v>2</v>
      </c>
      <c r="AM9" s="43">
        <f t="shared" si="4"/>
        <v>1.6</v>
      </c>
      <c r="AN9" s="43">
        <f t="shared" si="1"/>
        <v>1.4</v>
      </c>
      <c r="AO9" s="43">
        <f t="shared" si="1"/>
        <v>1.6</v>
      </c>
      <c r="AP9" s="43">
        <f t="shared" si="5"/>
        <v>2.25</v>
      </c>
      <c r="AQ9" s="90">
        <f t="shared" si="6"/>
        <v>3</v>
      </c>
      <c r="AR9" s="66">
        <f t="shared" si="7"/>
        <v>1.9749999999999999</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0</v>
      </c>
      <c r="D10" s="8">
        <v>1</v>
      </c>
      <c r="E10" s="8">
        <v>2</v>
      </c>
      <c r="F10" s="8">
        <v>2</v>
      </c>
      <c r="G10" s="8"/>
      <c r="H10" s="8">
        <v>1</v>
      </c>
      <c r="I10" s="8">
        <v>0</v>
      </c>
      <c r="J10" s="8">
        <v>0</v>
      </c>
      <c r="K10" s="8">
        <v>1</v>
      </c>
      <c r="L10" s="8">
        <v>1</v>
      </c>
      <c r="M10" s="8">
        <v>1</v>
      </c>
      <c r="N10" s="8"/>
      <c r="O10" s="8">
        <v>0</v>
      </c>
      <c r="P10" s="8">
        <v>1</v>
      </c>
      <c r="Q10" s="8">
        <v>0</v>
      </c>
      <c r="R10" s="8">
        <v>1</v>
      </c>
      <c r="S10" s="8">
        <v>1</v>
      </c>
      <c r="T10" s="8">
        <v>2</v>
      </c>
      <c r="U10" s="8"/>
      <c r="V10" s="8">
        <v>0</v>
      </c>
      <c r="W10" s="8">
        <v>0</v>
      </c>
      <c r="X10" s="8">
        <v>2</v>
      </c>
      <c r="Y10" s="8">
        <v>1</v>
      </c>
      <c r="Z10" s="8">
        <v>1</v>
      </c>
      <c r="AA10" s="8">
        <v>2</v>
      </c>
      <c r="AB10" s="8"/>
      <c r="AC10" s="8">
        <v>2</v>
      </c>
      <c r="AD10" s="8">
        <v>1</v>
      </c>
      <c r="AE10" s="8">
        <v>1</v>
      </c>
      <c r="AF10" s="8">
        <v>1</v>
      </c>
      <c r="AG10" s="17">
        <f t="shared" si="2"/>
        <v>0.96296296296296291</v>
      </c>
      <c r="AH10" s="692"/>
      <c r="AI10" s="646"/>
      <c r="AJ10" s="4"/>
      <c r="AK10" s="44">
        <v>0.40277777777777801</v>
      </c>
      <c r="AL10" s="45">
        <f t="shared" si="3"/>
        <v>0.75</v>
      </c>
      <c r="AM10" s="46">
        <f t="shared" si="4"/>
        <v>0.6</v>
      </c>
      <c r="AN10" s="46">
        <f t="shared" si="1"/>
        <v>0.6</v>
      </c>
      <c r="AO10" s="46">
        <f t="shared" si="1"/>
        <v>1</v>
      </c>
      <c r="AP10" s="46">
        <f t="shared" si="5"/>
        <v>1.25</v>
      </c>
      <c r="AQ10" s="91">
        <f t="shared" si="6"/>
        <v>1.75</v>
      </c>
      <c r="AR10" s="67">
        <f t="shared" si="7"/>
        <v>0.9916666666666667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1</v>
      </c>
      <c r="C11" s="7">
        <v>0</v>
      </c>
      <c r="D11" s="7">
        <v>1</v>
      </c>
      <c r="E11" s="7">
        <v>1</v>
      </c>
      <c r="F11" s="7">
        <v>0</v>
      </c>
      <c r="G11" s="7"/>
      <c r="H11" s="7">
        <v>1</v>
      </c>
      <c r="I11" s="7">
        <v>1</v>
      </c>
      <c r="J11" s="7">
        <v>0</v>
      </c>
      <c r="K11" s="7">
        <v>1</v>
      </c>
      <c r="L11" s="7">
        <v>1</v>
      </c>
      <c r="M11" s="7">
        <v>2</v>
      </c>
      <c r="N11" s="7"/>
      <c r="O11" s="7">
        <v>2</v>
      </c>
      <c r="P11" s="7">
        <v>2</v>
      </c>
      <c r="Q11" s="7">
        <v>0</v>
      </c>
      <c r="R11" s="7">
        <v>1</v>
      </c>
      <c r="S11" s="7">
        <v>1</v>
      </c>
      <c r="T11" s="7">
        <v>2</v>
      </c>
      <c r="U11" s="7"/>
      <c r="V11" s="7">
        <v>0</v>
      </c>
      <c r="W11" s="7">
        <v>2</v>
      </c>
      <c r="X11" s="7">
        <v>1</v>
      </c>
      <c r="Y11" s="7">
        <v>2</v>
      </c>
      <c r="Z11" s="7">
        <v>0</v>
      </c>
      <c r="AA11" s="7">
        <v>2</v>
      </c>
      <c r="AB11" s="7"/>
      <c r="AC11" s="7">
        <v>0</v>
      </c>
      <c r="AD11" s="7">
        <v>2</v>
      </c>
      <c r="AE11" s="7">
        <v>0</v>
      </c>
      <c r="AF11" s="7">
        <v>2</v>
      </c>
      <c r="AG11" s="18">
        <f t="shared" si="2"/>
        <v>1.037037037037037</v>
      </c>
      <c r="AH11" s="690">
        <f>AVERAGE(AG11:AG13)*3</f>
        <v>2.8518518518518521</v>
      </c>
      <c r="AI11" s="644">
        <v>5</v>
      </c>
      <c r="AJ11" s="4"/>
      <c r="AK11" s="47">
        <v>0.41666666666666702</v>
      </c>
      <c r="AL11" s="48">
        <f t="shared" si="3"/>
        <v>0.75</v>
      </c>
      <c r="AM11" s="49">
        <f t="shared" si="4"/>
        <v>1.6</v>
      </c>
      <c r="AN11" s="49">
        <f t="shared" si="1"/>
        <v>0.2</v>
      </c>
      <c r="AO11" s="49">
        <f t="shared" si="1"/>
        <v>1.4</v>
      </c>
      <c r="AP11" s="49">
        <f t="shared" si="5"/>
        <v>0.75</v>
      </c>
      <c r="AQ11" s="92">
        <f t="shared" si="6"/>
        <v>1.5</v>
      </c>
      <c r="AR11" s="65">
        <f t="shared" si="7"/>
        <v>1.0333333333333334</v>
      </c>
      <c r="AS11" s="656">
        <f>SUM(AR11:AR13)</f>
        <v>2.8916666666666666</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0</v>
      </c>
      <c r="D12" s="9">
        <v>1</v>
      </c>
      <c r="E12" s="9">
        <v>0</v>
      </c>
      <c r="F12" s="9">
        <v>0</v>
      </c>
      <c r="G12" s="9"/>
      <c r="H12" s="9">
        <v>2</v>
      </c>
      <c r="I12" s="9">
        <v>1</v>
      </c>
      <c r="J12" s="9">
        <v>1</v>
      </c>
      <c r="K12" s="9">
        <v>0</v>
      </c>
      <c r="L12" s="9">
        <v>2</v>
      </c>
      <c r="M12" s="9">
        <v>2</v>
      </c>
      <c r="N12" s="9"/>
      <c r="O12" s="9">
        <v>1</v>
      </c>
      <c r="P12" s="9">
        <v>1</v>
      </c>
      <c r="Q12" s="9">
        <v>0</v>
      </c>
      <c r="R12" s="9">
        <v>0</v>
      </c>
      <c r="S12" s="9">
        <v>0</v>
      </c>
      <c r="T12" s="9">
        <v>1</v>
      </c>
      <c r="U12" s="9"/>
      <c r="V12" s="9">
        <v>2</v>
      </c>
      <c r="W12" s="9">
        <v>0</v>
      </c>
      <c r="X12" s="9">
        <v>1</v>
      </c>
      <c r="Y12" s="9">
        <v>1</v>
      </c>
      <c r="Z12" s="9">
        <v>0</v>
      </c>
      <c r="AA12" s="9">
        <v>1</v>
      </c>
      <c r="AB12" s="9"/>
      <c r="AC12" s="9">
        <v>0</v>
      </c>
      <c r="AD12" s="9">
        <v>1</v>
      </c>
      <c r="AE12" s="9">
        <v>0</v>
      </c>
      <c r="AF12" s="9">
        <v>0</v>
      </c>
      <c r="AG12" s="16">
        <f t="shared" si="2"/>
        <v>0.70370370370370372</v>
      </c>
      <c r="AH12" s="691"/>
      <c r="AI12" s="645"/>
      <c r="AJ12" s="4"/>
      <c r="AK12" s="41">
        <v>0.43055555555555602</v>
      </c>
      <c r="AL12" s="42">
        <f t="shared" si="3"/>
        <v>1.25</v>
      </c>
      <c r="AM12" s="43">
        <f t="shared" si="4"/>
        <v>0.8</v>
      </c>
      <c r="AN12" s="43">
        <f t="shared" si="1"/>
        <v>0.4</v>
      </c>
      <c r="AO12" s="43">
        <f t="shared" si="1"/>
        <v>0.4</v>
      </c>
      <c r="AP12" s="43">
        <f t="shared" si="5"/>
        <v>0.5</v>
      </c>
      <c r="AQ12" s="90">
        <f t="shared" si="6"/>
        <v>1</v>
      </c>
      <c r="AR12" s="66">
        <f t="shared" si="7"/>
        <v>0.72499999999999998</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0</v>
      </c>
      <c r="D13" s="8">
        <v>2</v>
      </c>
      <c r="E13" s="8">
        <v>1</v>
      </c>
      <c r="F13" s="8">
        <v>1</v>
      </c>
      <c r="G13" s="8"/>
      <c r="H13" s="8">
        <v>3</v>
      </c>
      <c r="I13" s="8">
        <v>2</v>
      </c>
      <c r="J13" s="8">
        <v>0</v>
      </c>
      <c r="K13" s="8">
        <v>0</v>
      </c>
      <c r="L13" s="8">
        <v>2</v>
      </c>
      <c r="M13" s="8">
        <v>1</v>
      </c>
      <c r="N13" s="8"/>
      <c r="O13" s="8">
        <v>2</v>
      </c>
      <c r="P13" s="8">
        <v>1</v>
      </c>
      <c r="Q13" s="8">
        <v>1</v>
      </c>
      <c r="R13" s="8">
        <v>0</v>
      </c>
      <c r="S13" s="8">
        <v>3</v>
      </c>
      <c r="T13" s="8">
        <v>1</v>
      </c>
      <c r="U13" s="8"/>
      <c r="V13" s="8">
        <v>1</v>
      </c>
      <c r="W13" s="8">
        <v>2</v>
      </c>
      <c r="X13" s="8">
        <v>1</v>
      </c>
      <c r="Y13" s="8">
        <v>2</v>
      </c>
      <c r="Z13" s="8">
        <v>0</v>
      </c>
      <c r="AA13" s="8">
        <v>1</v>
      </c>
      <c r="AB13" s="8"/>
      <c r="AC13" s="8">
        <v>0</v>
      </c>
      <c r="AD13" s="8">
        <v>0</v>
      </c>
      <c r="AE13" s="8">
        <v>1</v>
      </c>
      <c r="AF13" s="8">
        <v>1</v>
      </c>
      <c r="AG13" s="17">
        <f t="shared" si="2"/>
        <v>1.1111111111111112</v>
      </c>
      <c r="AH13" s="692"/>
      <c r="AI13" s="646"/>
      <c r="AJ13" s="4"/>
      <c r="AK13" s="44">
        <v>0.44444444444444497</v>
      </c>
      <c r="AL13" s="45">
        <f t="shared" si="3"/>
        <v>1.5</v>
      </c>
      <c r="AM13" s="46">
        <f t="shared" si="4"/>
        <v>1.2</v>
      </c>
      <c r="AN13" s="46">
        <f t="shared" si="1"/>
        <v>0.6</v>
      </c>
      <c r="AO13" s="46">
        <f t="shared" si="1"/>
        <v>1</v>
      </c>
      <c r="AP13" s="46">
        <f t="shared" si="5"/>
        <v>1.5</v>
      </c>
      <c r="AQ13" s="91">
        <f t="shared" si="6"/>
        <v>1</v>
      </c>
      <c r="AR13" s="67">
        <f t="shared" si="7"/>
        <v>1.1333333333333335</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0</v>
      </c>
      <c r="C14" s="7">
        <v>2</v>
      </c>
      <c r="D14" s="7">
        <v>2</v>
      </c>
      <c r="E14" s="7">
        <v>1</v>
      </c>
      <c r="F14" s="7">
        <v>1</v>
      </c>
      <c r="G14" s="7"/>
      <c r="H14" s="7">
        <v>1</v>
      </c>
      <c r="I14" s="7">
        <v>1</v>
      </c>
      <c r="J14" s="7">
        <v>1</v>
      </c>
      <c r="K14" s="7">
        <v>0</v>
      </c>
      <c r="L14" s="7">
        <v>1</v>
      </c>
      <c r="M14" s="7">
        <v>2</v>
      </c>
      <c r="N14" s="7"/>
      <c r="O14" s="7">
        <v>2</v>
      </c>
      <c r="P14" s="7">
        <v>1</v>
      </c>
      <c r="Q14" s="7">
        <v>2</v>
      </c>
      <c r="R14" s="7">
        <v>1</v>
      </c>
      <c r="S14" s="7">
        <v>2</v>
      </c>
      <c r="T14" s="7">
        <v>0</v>
      </c>
      <c r="U14" s="7"/>
      <c r="V14" s="7">
        <v>1</v>
      </c>
      <c r="W14" s="7">
        <v>2</v>
      </c>
      <c r="X14" s="7">
        <v>1</v>
      </c>
      <c r="Y14" s="7">
        <v>1</v>
      </c>
      <c r="Z14" s="7">
        <v>1</v>
      </c>
      <c r="AA14" s="7">
        <v>2</v>
      </c>
      <c r="AB14" s="7"/>
      <c r="AC14" s="7">
        <v>1</v>
      </c>
      <c r="AD14" s="7">
        <v>2</v>
      </c>
      <c r="AE14" s="7">
        <v>1</v>
      </c>
      <c r="AF14" s="7">
        <v>2</v>
      </c>
      <c r="AG14" s="18">
        <f t="shared" si="2"/>
        <v>1.2592592592592593</v>
      </c>
      <c r="AH14" s="690">
        <f>AVERAGE(AG14:AG16)*3</f>
        <v>2.8148148148148149</v>
      </c>
      <c r="AI14" s="644">
        <v>4.5</v>
      </c>
      <c r="AJ14" s="4"/>
      <c r="AK14" s="47">
        <v>0.45833333333333398</v>
      </c>
      <c r="AL14" s="48">
        <f t="shared" si="3"/>
        <v>1.25</v>
      </c>
      <c r="AM14" s="49">
        <f t="shared" si="4"/>
        <v>1.2</v>
      </c>
      <c r="AN14" s="49">
        <f t="shared" si="1"/>
        <v>1.4</v>
      </c>
      <c r="AO14" s="49">
        <f t="shared" si="1"/>
        <v>1.2</v>
      </c>
      <c r="AP14" s="49">
        <f t="shared" si="5"/>
        <v>1.25</v>
      </c>
      <c r="AQ14" s="92">
        <f t="shared" si="6"/>
        <v>1.25</v>
      </c>
      <c r="AR14" s="65">
        <f t="shared" si="7"/>
        <v>1.2583333333333333</v>
      </c>
      <c r="AS14" s="656">
        <f>SUM(AR14:AR16)</f>
        <v>2.8916666666666666</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0</v>
      </c>
      <c r="D15" s="9">
        <v>0</v>
      </c>
      <c r="E15" s="9">
        <v>0</v>
      </c>
      <c r="F15" s="9">
        <v>2</v>
      </c>
      <c r="G15" s="9"/>
      <c r="H15" s="9">
        <v>2</v>
      </c>
      <c r="I15" s="9">
        <v>1</v>
      </c>
      <c r="J15" s="9">
        <v>0</v>
      </c>
      <c r="K15" s="9">
        <v>0</v>
      </c>
      <c r="L15" s="9">
        <v>0</v>
      </c>
      <c r="M15" s="9">
        <v>2</v>
      </c>
      <c r="N15" s="9"/>
      <c r="O15" s="9">
        <v>2</v>
      </c>
      <c r="P15" s="9">
        <v>0</v>
      </c>
      <c r="Q15" s="9">
        <v>1</v>
      </c>
      <c r="R15" s="9">
        <v>1</v>
      </c>
      <c r="S15" s="9">
        <v>1</v>
      </c>
      <c r="T15" s="9">
        <v>1</v>
      </c>
      <c r="U15" s="9"/>
      <c r="V15" s="9">
        <v>1</v>
      </c>
      <c r="W15" s="9">
        <v>1</v>
      </c>
      <c r="X15" s="9">
        <v>0</v>
      </c>
      <c r="Y15" s="9">
        <v>0</v>
      </c>
      <c r="Z15" s="9">
        <v>1</v>
      </c>
      <c r="AA15" s="9">
        <v>2</v>
      </c>
      <c r="AB15" s="9"/>
      <c r="AC15" s="9">
        <v>1</v>
      </c>
      <c r="AD15" s="9">
        <v>1</v>
      </c>
      <c r="AE15" s="9">
        <v>0</v>
      </c>
      <c r="AF15" s="9">
        <v>1</v>
      </c>
      <c r="AG15" s="16">
        <f t="shared" si="2"/>
        <v>0.81481481481481477</v>
      </c>
      <c r="AH15" s="691"/>
      <c r="AI15" s="645"/>
      <c r="AJ15" s="4"/>
      <c r="AK15" s="41">
        <v>0.47222222222222299</v>
      </c>
      <c r="AL15" s="42">
        <f t="shared" si="3"/>
        <v>1.5</v>
      </c>
      <c r="AM15" s="43">
        <f t="shared" si="4"/>
        <v>0.8</v>
      </c>
      <c r="AN15" s="43">
        <f t="shared" si="1"/>
        <v>0.2</v>
      </c>
      <c r="AO15" s="43">
        <f t="shared" si="1"/>
        <v>0.4</v>
      </c>
      <c r="AP15" s="43">
        <f t="shared" si="5"/>
        <v>0.5</v>
      </c>
      <c r="AQ15" s="90">
        <f t="shared" si="6"/>
        <v>1.75</v>
      </c>
      <c r="AR15" s="66">
        <f t="shared" si="7"/>
        <v>0.85833333333333339</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0</v>
      </c>
      <c r="D16" s="76">
        <v>0</v>
      </c>
      <c r="E16" s="76">
        <v>1</v>
      </c>
      <c r="F16" s="76">
        <v>2</v>
      </c>
      <c r="G16" s="76"/>
      <c r="H16" s="76">
        <v>2</v>
      </c>
      <c r="I16" s="76">
        <v>0</v>
      </c>
      <c r="J16" s="76">
        <v>1</v>
      </c>
      <c r="K16" s="76">
        <v>0</v>
      </c>
      <c r="L16" s="76">
        <v>0</v>
      </c>
      <c r="M16" s="76">
        <v>1</v>
      </c>
      <c r="N16" s="76"/>
      <c r="O16" s="76">
        <v>0</v>
      </c>
      <c r="P16" s="76">
        <v>0</v>
      </c>
      <c r="Q16" s="76">
        <v>1</v>
      </c>
      <c r="R16" s="76">
        <v>0</v>
      </c>
      <c r="S16" s="76">
        <v>1</v>
      </c>
      <c r="T16" s="76">
        <v>2</v>
      </c>
      <c r="U16" s="76"/>
      <c r="V16" s="76">
        <v>0</v>
      </c>
      <c r="W16" s="76">
        <v>1</v>
      </c>
      <c r="X16" s="76">
        <v>1</v>
      </c>
      <c r="Y16" s="76">
        <v>0</v>
      </c>
      <c r="Z16" s="76">
        <v>1</v>
      </c>
      <c r="AA16" s="76">
        <v>2</v>
      </c>
      <c r="AB16" s="76"/>
      <c r="AC16" s="76">
        <v>1</v>
      </c>
      <c r="AD16" s="76">
        <v>1</v>
      </c>
      <c r="AE16" s="76">
        <v>1</v>
      </c>
      <c r="AF16" s="76">
        <v>0</v>
      </c>
      <c r="AG16" s="77">
        <f t="shared" si="2"/>
        <v>0.7407407407407407</v>
      </c>
      <c r="AH16" s="693"/>
      <c r="AI16" s="659"/>
      <c r="AJ16" s="4"/>
      <c r="AK16" s="143">
        <v>0.48611111111111099</v>
      </c>
      <c r="AL16" s="81">
        <f t="shared" si="3"/>
        <v>0.75</v>
      </c>
      <c r="AM16" s="82">
        <f t="shared" si="4"/>
        <v>0.6</v>
      </c>
      <c r="AN16" s="82">
        <f t="shared" si="1"/>
        <v>0.8</v>
      </c>
      <c r="AO16" s="82">
        <f t="shared" si="1"/>
        <v>0</v>
      </c>
      <c r="AP16" s="82">
        <f t="shared" si="5"/>
        <v>0.75</v>
      </c>
      <c r="AQ16" s="94">
        <f t="shared" si="6"/>
        <v>1.75</v>
      </c>
      <c r="AR16" s="162">
        <f t="shared" si="7"/>
        <v>0.77500000000000002</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0</v>
      </c>
      <c r="C18" s="73">
        <v>0</v>
      </c>
      <c r="D18" s="73">
        <v>2</v>
      </c>
      <c r="E18" s="73">
        <v>2</v>
      </c>
      <c r="F18" s="73"/>
      <c r="G18" s="73"/>
      <c r="H18" s="73">
        <v>2</v>
      </c>
      <c r="I18" s="73">
        <v>1</v>
      </c>
      <c r="J18" s="73">
        <v>2</v>
      </c>
      <c r="K18" s="73">
        <v>2</v>
      </c>
      <c r="L18" s="73">
        <v>2</v>
      </c>
      <c r="M18" s="73"/>
      <c r="N18" s="73"/>
      <c r="O18" s="73">
        <v>3</v>
      </c>
      <c r="P18" s="73">
        <v>3</v>
      </c>
      <c r="Q18" s="73">
        <v>2</v>
      </c>
      <c r="R18" s="73">
        <v>2</v>
      </c>
      <c r="S18" s="73">
        <v>1</v>
      </c>
      <c r="T18" s="73"/>
      <c r="U18" s="73"/>
      <c r="V18" s="73">
        <v>3</v>
      </c>
      <c r="W18" s="73">
        <v>2</v>
      </c>
      <c r="X18" s="73">
        <v>1</v>
      </c>
      <c r="Y18" s="73">
        <v>2</v>
      </c>
      <c r="Z18" s="73">
        <v>2</v>
      </c>
      <c r="AA18" s="73"/>
      <c r="AB18" s="73"/>
      <c r="AC18" s="73">
        <v>2</v>
      </c>
      <c r="AD18" s="73">
        <v>1</v>
      </c>
      <c r="AE18" s="73">
        <v>2</v>
      </c>
      <c r="AF18" s="73">
        <v>3</v>
      </c>
      <c r="AG18" s="74">
        <f>AVERAGE(B18:AF18)</f>
        <v>1.826086956521739</v>
      </c>
      <c r="AH18" s="694">
        <f>AVERAGE(AG18:AG20)*3</f>
        <v>3.9565217391304346</v>
      </c>
      <c r="AI18" s="661">
        <v>5</v>
      </c>
      <c r="AJ18" s="4"/>
      <c r="AK18" s="38">
        <v>0.66666666666666796</v>
      </c>
      <c r="AL18" s="39">
        <f t="shared" ref="AL18:AL29" si="8">AVERAGE(H18,O18,V18,AC18)</f>
        <v>2.5</v>
      </c>
      <c r="AM18" s="40">
        <f t="shared" ref="AM18:AM29" si="9">AVERAGE(B18,I18,P18,W18,AD18)</f>
        <v>1.4</v>
      </c>
      <c r="AN18" s="40">
        <f t="shared" ref="AN18:AN29" si="10">AVERAGE(C18,J18,Q18,X18,AE18)</f>
        <v>1.4</v>
      </c>
      <c r="AO18" s="40">
        <f t="shared" ref="AO18:AO29" si="11">AVERAGE(D18,K18,R18,Y18,AF18)</f>
        <v>2.2000000000000002</v>
      </c>
      <c r="AP18" s="40">
        <f t="shared" ref="AP18:AP29" si="12">AVERAGE(E18,L18,S18,Z18)</f>
        <v>1.75</v>
      </c>
      <c r="AQ18" s="95"/>
      <c r="AR18" s="66">
        <f>AVERAGE(AL18:AP18)</f>
        <v>1.85</v>
      </c>
      <c r="AS18" s="662">
        <f>SUM(AR18:AR20)</f>
        <v>4</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2</v>
      </c>
      <c r="C19" s="9">
        <v>2</v>
      </c>
      <c r="D19" s="9">
        <v>1</v>
      </c>
      <c r="E19" s="9">
        <v>1</v>
      </c>
      <c r="F19" s="9"/>
      <c r="G19" s="9"/>
      <c r="H19" s="9">
        <v>1</v>
      </c>
      <c r="I19" s="9">
        <v>1</v>
      </c>
      <c r="J19" s="9">
        <v>0</v>
      </c>
      <c r="K19" s="9">
        <v>1</v>
      </c>
      <c r="L19" s="9">
        <v>1</v>
      </c>
      <c r="M19" s="9"/>
      <c r="N19" s="9"/>
      <c r="O19" s="9">
        <v>0</v>
      </c>
      <c r="P19" s="9">
        <v>1</v>
      </c>
      <c r="Q19" s="9">
        <v>1</v>
      </c>
      <c r="R19" s="9">
        <v>1</v>
      </c>
      <c r="S19" s="9">
        <v>1</v>
      </c>
      <c r="T19" s="9"/>
      <c r="U19" s="9"/>
      <c r="V19" s="9">
        <v>2</v>
      </c>
      <c r="W19" s="9">
        <v>2</v>
      </c>
      <c r="X19" s="9">
        <v>2</v>
      </c>
      <c r="Y19" s="9">
        <v>2</v>
      </c>
      <c r="Z19" s="9">
        <v>0</v>
      </c>
      <c r="AA19" s="9"/>
      <c r="AB19" s="9"/>
      <c r="AC19" s="9">
        <v>2</v>
      </c>
      <c r="AD19" s="9">
        <v>1</v>
      </c>
      <c r="AE19" s="9">
        <v>2</v>
      </c>
      <c r="AF19" s="9">
        <v>2</v>
      </c>
      <c r="AG19" s="16">
        <f t="shared" ref="AG19:AG29" si="13">AVERAGE(B19:AF19)</f>
        <v>1.2608695652173914</v>
      </c>
      <c r="AH19" s="691"/>
      <c r="AI19" s="645"/>
      <c r="AJ19" s="4"/>
      <c r="AK19" s="41">
        <v>0.68055555555555702</v>
      </c>
      <c r="AL19" s="42">
        <f t="shared" si="8"/>
        <v>1.25</v>
      </c>
      <c r="AM19" s="43">
        <f t="shared" si="9"/>
        <v>1.4</v>
      </c>
      <c r="AN19" s="43">
        <f t="shared" si="10"/>
        <v>1.4</v>
      </c>
      <c r="AO19" s="43">
        <f t="shared" si="11"/>
        <v>1.4</v>
      </c>
      <c r="AP19" s="43">
        <f t="shared" si="12"/>
        <v>0.75</v>
      </c>
      <c r="AQ19" s="90"/>
      <c r="AR19" s="66">
        <f>AVERAGE(AL19:AP19)</f>
        <v>1.2399999999999998</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0</v>
      </c>
      <c r="C20" s="8">
        <v>1</v>
      </c>
      <c r="D20" s="8">
        <v>0</v>
      </c>
      <c r="E20" s="8">
        <v>1</v>
      </c>
      <c r="F20" s="8"/>
      <c r="G20" s="8"/>
      <c r="H20" s="8">
        <v>2</v>
      </c>
      <c r="I20" s="8">
        <v>0</v>
      </c>
      <c r="J20" s="8">
        <v>0</v>
      </c>
      <c r="K20" s="8">
        <v>0</v>
      </c>
      <c r="L20" s="8">
        <v>0</v>
      </c>
      <c r="M20" s="8"/>
      <c r="N20" s="8"/>
      <c r="O20" s="8">
        <v>1</v>
      </c>
      <c r="P20" s="8">
        <v>1</v>
      </c>
      <c r="Q20" s="8">
        <v>1</v>
      </c>
      <c r="R20" s="8">
        <v>1</v>
      </c>
      <c r="S20" s="8">
        <v>1</v>
      </c>
      <c r="T20" s="8"/>
      <c r="U20" s="8"/>
      <c r="V20" s="8">
        <v>2</v>
      </c>
      <c r="W20" s="8">
        <v>1</v>
      </c>
      <c r="X20" s="8">
        <v>2</v>
      </c>
      <c r="Y20" s="8">
        <v>1</v>
      </c>
      <c r="Z20" s="8">
        <v>2</v>
      </c>
      <c r="AA20" s="8"/>
      <c r="AB20" s="8"/>
      <c r="AC20" s="8">
        <v>2</v>
      </c>
      <c r="AD20" s="8">
        <v>0</v>
      </c>
      <c r="AE20" s="8">
        <v>1</v>
      </c>
      <c r="AF20" s="8">
        <v>0</v>
      </c>
      <c r="AG20" s="19">
        <f t="shared" si="13"/>
        <v>0.86956521739130432</v>
      </c>
      <c r="AH20" s="692"/>
      <c r="AI20" s="646"/>
      <c r="AJ20" s="4"/>
      <c r="AK20" s="44">
        <v>0.69444444444444597</v>
      </c>
      <c r="AL20" s="45">
        <f t="shared" si="8"/>
        <v>1.75</v>
      </c>
      <c r="AM20" s="46">
        <f t="shared" si="9"/>
        <v>0.4</v>
      </c>
      <c r="AN20" s="46">
        <f t="shared" si="10"/>
        <v>1</v>
      </c>
      <c r="AO20" s="46">
        <f t="shared" si="11"/>
        <v>0.4</v>
      </c>
      <c r="AP20" s="46">
        <f t="shared" si="12"/>
        <v>1</v>
      </c>
      <c r="AQ20" s="91"/>
      <c r="AR20" s="67">
        <f t="shared" ref="AR20:AR31" si="14">AVERAGE(AL20:AP20)</f>
        <v>0.90999999999999992</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2</v>
      </c>
      <c r="C21" s="7">
        <v>1</v>
      </c>
      <c r="D21" s="7">
        <v>0</v>
      </c>
      <c r="E21" s="7">
        <v>0</v>
      </c>
      <c r="F21" s="7"/>
      <c r="G21" s="7"/>
      <c r="H21" s="7">
        <v>1</v>
      </c>
      <c r="I21" s="7">
        <v>0</v>
      </c>
      <c r="J21" s="7">
        <v>1</v>
      </c>
      <c r="K21" s="7">
        <v>0</v>
      </c>
      <c r="L21" s="7">
        <v>0</v>
      </c>
      <c r="M21" s="7"/>
      <c r="N21" s="7"/>
      <c r="O21" s="7">
        <v>0</v>
      </c>
      <c r="P21" s="7">
        <v>0</v>
      </c>
      <c r="Q21" s="7">
        <v>1</v>
      </c>
      <c r="R21" s="7">
        <v>0</v>
      </c>
      <c r="S21" s="7">
        <v>2</v>
      </c>
      <c r="T21" s="7"/>
      <c r="U21" s="7"/>
      <c r="V21" s="7">
        <v>1</v>
      </c>
      <c r="W21" s="7">
        <v>1</v>
      </c>
      <c r="X21" s="7">
        <v>1</v>
      </c>
      <c r="Y21" s="7">
        <v>2</v>
      </c>
      <c r="Z21" s="7">
        <v>0</v>
      </c>
      <c r="AA21" s="7"/>
      <c r="AB21" s="7"/>
      <c r="AC21" s="7">
        <v>1</v>
      </c>
      <c r="AD21" s="7">
        <v>3</v>
      </c>
      <c r="AE21" s="7">
        <v>1</v>
      </c>
      <c r="AF21" s="7">
        <v>0</v>
      </c>
      <c r="AG21" s="20">
        <f t="shared" si="13"/>
        <v>0.78260869565217395</v>
      </c>
      <c r="AH21" s="690">
        <f>AVERAGE(AG21:AG23)*3</f>
        <v>3.8260869565217392</v>
      </c>
      <c r="AI21" s="644">
        <v>4.5</v>
      </c>
      <c r="AJ21" s="4"/>
      <c r="AK21" s="47">
        <v>0.70833333333333504</v>
      </c>
      <c r="AL21" s="48">
        <f t="shared" si="8"/>
        <v>0.75</v>
      </c>
      <c r="AM21" s="49">
        <f t="shared" si="9"/>
        <v>1.2</v>
      </c>
      <c r="AN21" s="49">
        <f t="shared" si="10"/>
        <v>1</v>
      </c>
      <c r="AO21" s="49">
        <f t="shared" si="11"/>
        <v>0.4</v>
      </c>
      <c r="AP21" s="49">
        <f t="shared" si="12"/>
        <v>0.5</v>
      </c>
      <c r="AQ21" s="92"/>
      <c r="AR21" s="65">
        <f t="shared" si="14"/>
        <v>0.77</v>
      </c>
      <c r="AS21" s="656">
        <f>SUM(AR21:AR23)</f>
        <v>3.8500000000000005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2</v>
      </c>
      <c r="D22" s="9">
        <v>2</v>
      </c>
      <c r="E22" s="9">
        <v>1</v>
      </c>
      <c r="F22" s="9"/>
      <c r="G22" s="9"/>
      <c r="H22" s="9">
        <v>2</v>
      </c>
      <c r="I22" s="9">
        <v>1</v>
      </c>
      <c r="J22" s="9">
        <v>0</v>
      </c>
      <c r="K22" s="9">
        <v>2</v>
      </c>
      <c r="L22" s="9">
        <v>1</v>
      </c>
      <c r="M22" s="9"/>
      <c r="N22" s="9"/>
      <c r="O22" s="9">
        <v>2</v>
      </c>
      <c r="P22" s="9">
        <v>2</v>
      </c>
      <c r="Q22" s="9">
        <v>0</v>
      </c>
      <c r="R22" s="9">
        <v>3</v>
      </c>
      <c r="S22" s="9">
        <v>3</v>
      </c>
      <c r="T22" s="9"/>
      <c r="U22" s="9"/>
      <c r="V22" s="9">
        <v>2</v>
      </c>
      <c r="W22" s="9">
        <v>1</v>
      </c>
      <c r="X22" s="9">
        <v>2</v>
      </c>
      <c r="Y22" s="9">
        <v>2</v>
      </c>
      <c r="Z22" s="9">
        <v>3</v>
      </c>
      <c r="AA22" s="9"/>
      <c r="AB22" s="9"/>
      <c r="AC22" s="9">
        <v>1</v>
      </c>
      <c r="AD22" s="9">
        <v>3</v>
      </c>
      <c r="AE22" s="9">
        <v>1</v>
      </c>
      <c r="AF22" s="9">
        <v>1</v>
      </c>
      <c r="AG22" s="16">
        <f t="shared" si="13"/>
        <v>1.6956521739130435</v>
      </c>
      <c r="AH22" s="691"/>
      <c r="AI22" s="645"/>
      <c r="AJ22" s="4"/>
      <c r="AK22" s="41">
        <v>0.72222222222222399</v>
      </c>
      <c r="AL22" s="42">
        <f t="shared" si="8"/>
        <v>1.75</v>
      </c>
      <c r="AM22" s="43">
        <f t="shared" si="9"/>
        <v>1.8</v>
      </c>
      <c r="AN22" s="43">
        <f t="shared" si="10"/>
        <v>1</v>
      </c>
      <c r="AO22" s="43">
        <f t="shared" si="11"/>
        <v>2</v>
      </c>
      <c r="AP22" s="43">
        <f t="shared" si="12"/>
        <v>2</v>
      </c>
      <c r="AQ22" s="90"/>
      <c r="AR22" s="66">
        <f t="shared" si="14"/>
        <v>1.7100000000000002</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2</v>
      </c>
      <c r="C23" s="8">
        <v>2</v>
      </c>
      <c r="D23" s="8">
        <v>0</v>
      </c>
      <c r="E23" s="8">
        <v>2</v>
      </c>
      <c r="F23" s="8"/>
      <c r="G23" s="8"/>
      <c r="H23" s="8">
        <v>2</v>
      </c>
      <c r="I23" s="8">
        <v>1</v>
      </c>
      <c r="J23" s="8">
        <v>0</v>
      </c>
      <c r="K23" s="8">
        <v>1</v>
      </c>
      <c r="L23" s="8">
        <v>1</v>
      </c>
      <c r="M23" s="8"/>
      <c r="N23" s="8"/>
      <c r="O23" s="8">
        <v>1</v>
      </c>
      <c r="P23" s="8">
        <v>1</v>
      </c>
      <c r="Q23" s="8">
        <v>0</v>
      </c>
      <c r="R23" s="8">
        <v>2</v>
      </c>
      <c r="S23" s="8">
        <v>2</v>
      </c>
      <c r="T23" s="8"/>
      <c r="U23" s="8"/>
      <c r="V23" s="8">
        <v>1</v>
      </c>
      <c r="W23" s="8">
        <v>2</v>
      </c>
      <c r="X23" s="8">
        <v>1</v>
      </c>
      <c r="Y23" s="8">
        <v>2</v>
      </c>
      <c r="Z23" s="8">
        <v>2</v>
      </c>
      <c r="AA23" s="8"/>
      <c r="AB23" s="8"/>
      <c r="AC23" s="8">
        <v>2</v>
      </c>
      <c r="AD23" s="8">
        <v>1</v>
      </c>
      <c r="AE23" s="8">
        <v>2</v>
      </c>
      <c r="AF23" s="8">
        <v>1</v>
      </c>
      <c r="AG23" s="17">
        <f t="shared" si="13"/>
        <v>1.3478260869565217</v>
      </c>
      <c r="AH23" s="692"/>
      <c r="AI23" s="646"/>
      <c r="AJ23" s="4"/>
      <c r="AK23" s="44">
        <v>0.73611111111111305</v>
      </c>
      <c r="AL23" s="45">
        <f t="shared" si="8"/>
        <v>1.5</v>
      </c>
      <c r="AM23" s="46">
        <f t="shared" si="9"/>
        <v>1.4</v>
      </c>
      <c r="AN23" s="46">
        <f t="shared" si="10"/>
        <v>1</v>
      </c>
      <c r="AO23" s="46">
        <f t="shared" si="11"/>
        <v>1.2</v>
      </c>
      <c r="AP23" s="46">
        <f t="shared" si="12"/>
        <v>1.75</v>
      </c>
      <c r="AQ23" s="91"/>
      <c r="AR23" s="67">
        <f t="shared" si="14"/>
        <v>1.3699999999999999</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2</v>
      </c>
      <c r="D24" s="7">
        <v>2</v>
      </c>
      <c r="E24" s="7">
        <v>2</v>
      </c>
      <c r="F24" s="7"/>
      <c r="G24" s="7"/>
      <c r="H24" s="7">
        <v>2</v>
      </c>
      <c r="I24" s="7">
        <v>1</v>
      </c>
      <c r="J24" s="7">
        <v>2</v>
      </c>
      <c r="K24" s="7">
        <v>1</v>
      </c>
      <c r="L24" s="7">
        <v>1</v>
      </c>
      <c r="M24" s="7"/>
      <c r="N24" s="7"/>
      <c r="O24" s="7">
        <v>2</v>
      </c>
      <c r="P24" s="7">
        <v>0</v>
      </c>
      <c r="Q24" s="7">
        <v>2</v>
      </c>
      <c r="R24" s="7">
        <v>2</v>
      </c>
      <c r="S24" s="7">
        <v>2</v>
      </c>
      <c r="T24" s="7"/>
      <c r="U24" s="7"/>
      <c r="V24" s="7">
        <v>1</v>
      </c>
      <c r="W24" s="7">
        <v>2</v>
      </c>
      <c r="X24" s="7">
        <v>2</v>
      </c>
      <c r="Y24" s="7">
        <v>1</v>
      </c>
      <c r="Z24" s="7">
        <v>2</v>
      </c>
      <c r="AA24" s="7"/>
      <c r="AB24" s="7"/>
      <c r="AC24" s="7">
        <v>2</v>
      </c>
      <c r="AD24" s="7">
        <v>2</v>
      </c>
      <c r="AE24" s="7">
        <v>1</v>
      </c>
      <c r="AF24" s="7">
        <v>2</v>
      </c>
      <c r="AG24" s="18">
        <f t="shared" si="13"/>
        <v>1.6521739130434783</v>
      </c>
      <c r="AH24" s="690">
        <f>AVERAGE(AG24:AG26)*3</f>
        <v>5.2173913043478262</v>
      </c>
      <c r="AI24" s="644">
        <v>5.5</v>
      </c>
      <c r="AJ24" s="4"/>
      <c r="AK24" s="47">
        <v>0.750000000000002</v>
      </c>
      <c r="AL24" s="48">
        <f t="shared" si="8"/>
        <v>1.75</v>
      </c>
      <c r="AM24" s="49">
        <f t="shared" si="9"/>
        <v>1.4</v>
      </c>
      <c r="AN24" s="49">
        <f t="shared" si="10"/>
        <v>1.8</v>
      </c>
      <c r="AO24" s="49">
        <f t="shared" si="11"/>
        <v>1.6</v>
      </c>
      <c r="AP24" s="49">
        <f t="shared" si="12"/>
        <v>1.75</v>
      </c>
      <c r="AQ24" s="92"/>
      <c r="AR24" s="65">
        <f t="shared" si="14"/>
        <v>1.6600000000000001</v>
      </c>
      <c r="AS24" s="656">
        <f>SUM(AR24:AR26)</f>
        <v>5.23</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9">
        <v>2</v>
      </c>
      <c r="D25" s="9">
        <v>1</v>
      </c>
      <c r="E25" s="9">
        <v>1</v>
      </c>
      <c r="F25" s="9"/>
      <c r="G25" s="9"/>
      <c r="H25" s="9">
        <v>2</v>
      </c>
      <c r="I25" s="9">
        <v>2</v>
      </c>
      <c r="J25" s="9">
        <v>2</v>
      </c>
      <c r="K25" s="9">
        <v>2</v>
      </c>
      <c r="L25" s="9">
        <v>0</v>
      </c>
      <c r="M25" s="9"/>
      <c r="N25" s="9"/>
      <c r="O25" s="9">
        <v>2</v>
      </c>
      <c r="P25" s="9">
        <v>2</v>
      </c>
      <c r="Q25" s="9">
        <v>2</v>
      </c>
      <c r="R25" s="9">
        <v>2</v>
      </c>
      <c r="S25" s="9">
        <v>0</v>
      </c>
      <c r="T25" s="9"/>
      <c r="U25" s="9"/>
      <c r="V25" s="9">
        <v>2</v>
      </c>
      <c r="W25" s="9">
        <v>1</v>
      </c>
      <c r="X25" s="9">
        <v>0</v>
      </c>
      <c r="Y25" s="9">
        <v>1</v>
      </c>
      <c r="Z25" s="9">
        <v>1</v>
      </c>
      <c r="AA25" s="9"/>
      <c r="AB25" s="9"/>
      <c r="AC25" s="9">
        <v>2</v>
      </c>
      <c r="AD25" s="9">
        <v>1</v>
      </c>
      <c r="AE25" s="9">
        <v>2</v>
      </c>
      <c r="AF25" s="9">
        <v>0</v>
      </c>
      <c r="AG25" s="16">
        <f t="shared" si="13"/>
        <v>1.3913043478260869</v>
      </c>
      <c r="AH25" s="691"/>
      <c r="AI25" s="645"/>
      <c r="AJ25" s="4"/>
      <c r="AK25" s="41">
        <v>0.76388888888888995</v>
      </c>
      <c r="AL25" s="42">
        <f t="shared" si="8"/>
        <v>2</v>
      </c>
      <c r="AM25" s="43">
        <f t="shared" si="9"/>
        <v>1.6</v>
      </c>
      <c r="AN25" s="43">
        <f t="shared" si="10"/>
        <v>1.6</v>
      </c>
      <c r="AO25" s="43">
        <f t="shared" si="11"/>
        <v>1.2</v>
      </c>
      <c r="AP25" s="43">
        <f t="shared" si="12"/>
        <v>0.5</v>
      </c>
      <c r="AQ25" s="90"/>
      <c r="AR25" s="66">
        <f t="shared" si="14"/>
        <v>1.3800000000000001</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3</v>
      </c>
      <c r="D26" s="8">
        <v>2</v>
      </c>
      <c r="E26" s="8">
        <v>3</v>
      </c>
      <c r="F26" s="8"/>
      <c r="G26" s="8"/>
      <c r="H26" s="8">
        <v>2</v>
      </c>
      <c r="I26" s="8">
        <v>2</v>
      </c>
      <c r="J26" s="8">
        <v>1</v>
      </c>
      <c r="K26" s="8">
        <v>2</v>
      </c>
      <c r="L26" s="8">
        <v>1</v>
      </c>
      <c r="M26" s="8"/>
      <c r="N26" s="8"/>
      <c r="O26" s="8">
        <v>2</v>
      </c>
      <c r="P26" s="8">
        <v>3</v>
      </c>
      <c r="Q26" s="8">
        <v>1</v>
      </c>
      <c r="R26" s="8">
        <v>2</v>
      </c>
      <c r="S26" s="8">
        <v>3</v>
      </c>
      <c r="T26" s="8"/>
      <c r="U26" s="8"/>
      <c r="V26" s="8">
        <v>3</v>
      </c>
      <c r="W26" s="8">
        <v>2</v>
      </c>
      <c r="X26" s="8">
        <v>2</v>
      </c>
      <c r="Y26" s="8">
        <v>3</v>
      </c>
      <c r="Z26" s="8">
        <v>3</v>
      </c>
      <c r="AA26" s="8"/>
      <c r="AB26" s="8"/>
      <c r="AC26" s="8">
        <v>2</v>
      </c>
      <c r="AD26" s="8">
        <v>2</v>
      </c>
      <c r="AE26" s="8">
        <v>1</v>
      </c>
      <c r="AF26" s="8">
        <v>3</v>
      </c>
      <c r="AG26" s="17">
        <f t="shared" si="13"/>
        <v>2.1739130434782608</v>
      </c>
      <c r="AH26" s="692"/>
      <c r="AI26" s="646"/>
      <c r="AJ26" s="4"/>
      <c r="AK26" s="50">
        <v>0.77777777777777901</v>
      </c>
      <c r="AL26" s="51">
        <f t="shared" si="8"/>
        <v>2.25</v>
      </c>
      <c r="AM26" s="52">
        <f t="shared" si="9"/>
        <v>2.2000000000000002</v>
      </c>
      <c r="AN26" s="52">
        <f t="shared" si="10"/>
        <v>1.6</v>
      </c>
      <c r="AO26" s="52">
        <f t="shared" si="11"/>
        <v>2.4</v>
      </c>
      <c r="AP26" s="52">
        <f t="shared" si="12"/>
        <v>2.5</v>
      </c>
      <c r="AQ26" s="96"/>
      <c r="AR26" s="67">
        <f t="shared" si="14"/>
        <v>2.1900000000000004</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7">
        <v>0</v>
      </c>
      <c r="E27" s="7">
        <v>1</v>
      </c>
      <c r="F27" s="7"/>
      <c r="G27" s="7"/>
      <c r="H27" s="7">
        <v>2</v>
      </c>
      <c r="I27" s="7">
        <v>2</v>
      </c>
      <c r="J27" s="7">
        <v>0</v>
      </c>
      <c r="K27" s="7">
        <v>1</v>
      </c>
      <c r="L27" s="7">
        <v>1</v>
      </c>
      <c r="M27" s="7"/>
      <c r="N27" s="7"/>
      <c r="O27" s="7">
        <v>1</v>
      </c>
      <c r="P27" s="7">
        <v>1</v>
      </c>
      <c r="Q27" s="7">
        <v>2</v>
      </c>
      <c r="R27" s="7">
        <v>0</v>
      </c>
      <c r="S27" s="7">
        <v>1</v>
      </c>
      <c r="T27" s="7"/>
      <c r="U27" s="7"/>
      <c r="V27" s="7">
        <v>3</v>
      </c>
      <c r="W27" s="7">
        <v>1</v>
      </c>
      <c r="X27" s="7">
        <v>1</v>
      </c>
      <c r="Y27" s="7">
        <v>2</v>
      </c>
      <c r="Z27" s="7">
        <v>1</v>
      </c>
      <c r="AA27" s="7"/>
      <c r="AB27" s="7"/>
      <c r="AC27" s="7">
        <v>2</v>
      </c>
      <c r="AD27" s="7">
        <v>2</v>
      </c>
      <c r="AE27" s="7">
        <v>2</v>
      </c>
      <c r="AF27" s="7">
        <v>2</v>
      </c>
      <c r="AG27" s="18">
        <f t="shared" si="13"/>
        <v>1.3913043478260869</v>
      </c>
      <c r="AH27" s="690">
        <f>AVERAGE(AG27:AG29)*3</f>
        <v>4.3913043478260869</v>
      </c>
      <c r="AI27" s="644">
        <v>5.5</v>
      </c>
      <c r="AJ27" s="4"/>
      <c r="AK27" s="38">
        <v>0.79166666666666796</v>
      </c>
      <c r="AL27" s="39">
        <f t="shared" si="8"/>
        <v>2</v>
      </c>
      <c r="AM27" s="40">
        <f t="shared" si="9"/>
        <v>1.6</v>
      </c>
      <c r="AN27" s="40">
        <f t="shared" si="10"/>
        <v>1.4</v>
      </c>
      <c r="AO27" s="40">
        <f t="shared" si="11"/>
        <v>1</v>
      </c>
      <c r="AP27" s="40">
        <f t="shared" si="12"/>
        <v>1</v>
      </c>
      <c r="AQ27" s="53"/>
      <c r="AR27" s="64">
        <f t="shared" si="14"/>
        <v>1.4</v>
      </c>
      <c r="AS27" s="669">
        <f>SUM(AR27:AR29)</f>
        <v>4.3900000000000006</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2</v>
      </c>
      <c r="D28" s="9">
        <v>1</v>
      </c>
      <c r="E28" s="9">
        <v>0</v>
      </c>
      <c r="F28" s="9"/>
      <c r="G28" s="9"/>
      <c r="H28" s="9">
        <v>0</v>
      </c>
      <c r="I28" s="9">
        <v>2</v>
      </c>
      <c r="J28" s="9">
        <v>2</v>
      </c>
      <c r="K28" s="9">
        <v>1</v>
      </c>
      <c r="L28" s="9">
        <v>1</v>
      </c>
      <c r="M28" s="9"/>
      <c r="N28" s="9"/>
      <c r="O28" s="9">
        <v>1</v>
      </c>
      <c r="P28" s="9">
        <v>2</v>
      </c>
      <c r="Q28" s="9">
        <v>2</v>
      </c>
      <c r="R28" s="9">
        <v>3</v>
      </c>
      <c r="S28" s="9">
        <v>2</v>
      </c>
      <c r="T28" s="9"/>
      <c r="U28" s="9"/>
      <c r="V28" s="9">
        <v>2</v>
      </c>
      <c r="W28" s="9">
        <v>1</v>
      </c>
      <c r="X28" s="9">
        <v>0</v>
      </c>
      <c r="Y28" s="9">
        <v>1</v>
      </c>
      <c r="Z28" s="9">
        <v>1</v>
      </c>
      <c r="AA28" s="9"/>
      <c r="AB28" s="9"/>
      <c r="AC28" s="9">
        <v>3</v>
      </c>
      <c r="AD28" s="9">
        <v>2</v>
      </c>
      <c r="AE28" s="9">
        <v>0</v>
      </c>
      <c r="AF28" s="9">
        <v>1</v>
      </c>
      <c r="AG28" s="16">
        <f t="shared" si="13"/>
        <v>1.3913043478260869</v>
      </c>
      <c r="AH28" s="691"/>
      <c r="AI28" s="645"/>
      <c r="AJ28" s="4"/>
      <c r="AK28" s="41">
        <v>0.80555555555555702</v>
      </c>
      <c r="AL28" s="42">
        <f t="shared" si="8"/>
        <v>1.5</v>
      </c>
      <c r="AM28" s="43">
        <f t="shared" si="9"/>
        <v>1.8</v>
      </c>
      <c r="AN28" s="43">
        <f t="shared" si="10"/>
        <v>1.2</v>
      </c>
      <c r="AO28" s="43">
        <f t="shared" si="11"/>
        <v>1.4</v>
      </c>
      <c r="AP28" s="43">
        <f t="shared" si="12"/>
        <v>1</v>
      </c>
      <c r="AQ28" s="54"/>
      <c r="AR28" s="64">
        <f t="shared" si="14"/>
        <v>1.3800000000000001</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v>2</v>
      </c>
      <c r="D29" s="12">
        <v>2</v>
      </c>
      <c r="E29" s="12">
        <v>1</v>
      </c>
      <c r="F29" s="12"/>
      <c r="G29" s="12"/>
      <c r="H29" s="12">
        <v>2</v>
      </c>
      <c r="I29" s="12">
        <v>2</v>
      </c>
      <c r="J29" s="12">
        <v>2</v>
      </c>
      <c r="K29" s="12">
        <v>1</v>
      </c>
      <c r="L29" s="12">
        <v>3</v>
      </c>
      <c r="M29" s="12"/>
      <c r="N29" s="12"/>
      <c r="O29" s="12">
        <v>2</v>
      </c>
      <c r="P29" s="12">
        <v>2</v>
      </c>
      <c r="Q29" s="12">
        <v>0</v>
      </c>
      <c r="R29" s="12">
        <v>2</v>
      </c>
      <c r="S29" s="12">
        <v>2</v>
      </c>
      <c r="T29" s="12"/>
      <c r="U29" s="12"/>
      <c r="V29" s="12">
        <v>0</v>
      </c>
      <c r="W29" s="12">
        <v>1</v>
      </c>
      <c r="X29" s="12">
        <v>1</v>
      </c>
      <c r="Y29" s="12">
        <v>2</v>
      </c>
      <c r="Z29" s="12">
        <v>2</v>
      </c>
      <c r="AA29" s="12"/>
      <c r="AB29" s="12"/>
      <c r="AC29" s="12">
        <v>1</v>
      </c>
      <c r="AD29" s="12">
        <v>2</v>
      </c>
      <c r="AE29" s="12">
        <v>1</v>
      </c>
      <c r="AF29" s="12">
        <v>2</v>
      </c>
      <c r="AG29" s="17">
        <f t="shared" si="13"/>
        <v>1.6086956521739131</v>
      </c>
      <c r="AH29" s="692"/>
      <c r="AI29" s="646"/>
      <c r="AJ29" s="4"/>
      <c r="AK29" s="44">
        <v>0.81944444444444597</v>
      </c>
      <c r="AL29" s="45">
        <f t="shared" si="8"/>
        <v>1.25</v>
      </c>
      <c r="AM29" s="46">
        <f t="shared" si="9"/>
        <v>1.8</v>
      </c>
      <c r="AN29" s="46">
        <f t="shared" si="10"/>
        <v>1.2</v>
      </c>
      <c r="AO29" s="46">
        <f t="shared" si="11"/>
        <v>1.8</v>
      </c>
      <c r="AP29" s="46">
        <f t="shared" si="12"/>
        <v>2</v>
      </c>
      <c r="AQ29" s="55"/>
      <c r="AR29" s="125">
        <f t="shared" si="14"/>
        <v>1.61</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249">
        <f>SUM(B5:B16)</f>
        <v>14</v>
      </c>
      <c r="C30" s="249">
        <f t="shared" ref="C30:AF30" si="15">SUM(C5:C16)</f>
        <v>11</v>
      </c>
      <c r="D30" s="249">
        <f t="shared" si="15"/>
        <v>12</v>
      </c>
      <c r="E30" s="249">
        <f t="shared" si="15"/>
        <v>12</v>
      </c>
      <c r="F30" s="249">
        <f t="shared" si="15"/>
        <v>18</v>
      </c>
      <c r="G30" s="1"/>
      <c r="H30" s="1">
        <f t="shared" si="15"/>
        <v>19</v>
      </c>
      <c r="I30" s="249">
        <f t="shared" si="15"/>
        <v>10</v>
      </c>
      <c r="J30" s="249">
        <f t="shared" si="15"/>
        <v>10</v>
      </c>
      <c r="K30" s="249">
        <f t="shared" si="15"/>
        <v>7</v>
      </c>
      <c r="L30" s="249">
        <f t="shared" si="15"/>
        <v>13</v>
      </c>
      <c r="M30" s="247">
        <f t="shared" si="15"/>
        <v>23</v>
      </c>
      <c r="N30" s="1"/>
      <c r="O30" s="1">
        <f t="shared" si="15"/>
        <v>21</v>
      </c>
      <c r="P30" s="249">
        <f t="shared" si="15"/>
        <v>11</v>
      </c>
      <c r="Q30" s="249">
        <f t="shared" si="15"/>
        <v>13</v>
      </c>
      <c r="R30" s="249">
        <f t="shared" si="15"/>
        <v>10</v>
      </c>
      <c r="S30" s="249">
        <f t="shared" si="15"/>
        <v>14</v>
      </c>
      <c r="T30" s="247">
        <f t="shared" si="15"/>
        <v>20</v>
      </c>
      <c r="U30" s="1"/>
      <c r="V30" s="249">
        <f t="shared" si="15"/>
        <v>10</v>
      </c>
      <c r="W30" s="249">
        <f t="shared" si="15"/>
        <v>13</v>
      </c>
      <c r="X30" s="249">
        <f t="shared" si="15"/>
        <v>14</v>
      </c>
      <c r="Y30" s="249">
        <f t="shared" si="15"/>
        <v>14</v>
      </c>
      <c r="Z30" s="249">
        <f t="shared" si="15"/>
        <v>12</v>
      </c>
      <c r="AA30" s="247">
        <f t="shared" si="15"/>
        <v>23</v>
      </c>
      <c r="AB30" s="1"/>
      <c r="AC30" s="249">
        <f t="shared" si="15"/>
        <v>13</v>
      </c>
      <c r="AD30" s="249">
        <f t="shared" si="15"/>
        <v>13</v>
      </c>
      <c r="AE30" s="249">
        <f t="shared" si="15"/>
        <v>12</v>
      </c>
      <c r="AF30" s="249">
        <f t="shared" si="15"/>
        <v>12</v>
      </c>
      <c r="AG30" s="21">
        <f>SUM(AG5:AG16)</f>
        <v>13.851851851851851</v>
      </c>
      <c r="AH30" s="690"/>
      <c r="AI30" s="112">
        <f>SUM(AI5:AI16)</f>
        <v>19.5</v>
      </c>
      <c r="AJ30" s="4"/>
      <c r="AK30" s="123" t="s">
        <v>27</v>
      </c>
      <c r="AL30" s="118">
        <f>SUM(AL5:AL16)</f>
        <v>15.75</v>
      </c>
      <c r="AM30" s="118">
        <f>SUM(AM5:AM16)</f>
        <v>12.2</v>
      </c>
      <c r="AN30" s="118">
        <f>SUM(AN5:AN16)</f>
        <v>12</v>
      </c>
      <c r="AO30" s="118">
        <f>SUM(AO5:AO16)</f>
        <v>11</v>
      </c>
      <c r="AP30" s="118">
        <f>SUM(AP5:AP16)</f>
        <v>12.75</v>
      </c>
      <c r="AQ30" s="119">
        <f>SUM(AQ5:AQ29)</f>
        <v>21</v>
      </c>
      <c r="AR30" s="65">
        <f t="shared" si="14"/>
        <v>12.74</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46">
        <f>SUM(B18:B29)</f>
        <v>20</v>
      </c>
      <c r="C31" s="246">
        <f t="shared" ref="C31:AF31" si="16">SUM(C18:C29)</f>
        <v>21</v>
      </c>
      <c r="D31" s="250">
        <f t="shared" si="16"/>
        <v>13</v>
      </c>
      <c r="E31" s="250">
        <f t="shared" si="16"/>
        <v>15</v>
      </c>
      <c r="F31" s="2"/>
      <c r="G31" s="2"/>
      <c r="H31" s="246">
        <f t="shared" si="16"/>
        <v>20</v>
      </c>
      <c r="I31" s="250">
        <f t="shared" si="16"/>
        <v>15</v>
      </c>
      <c r="J31" s="250">
        <f t="shared" si="16"/>
        <v>12</v>
      </c>
      <c r="K31" s="250">
        <f t="shared" si="16"/>
        <v>14</v>
      </c>
      <c r="L31" s="250">
        <f t="shared" si="16"/>
        <v>12</v>
      </c>
      <c r="M31" s="246"/>
      <c r="N31" s="2"/>
      <c r="O31" s="2">
        <f t="shared" si="16"/>
        <v>17</v>
      </c>
      <c r="P31" s="2">
        <f t="shared" si="16"/>
        <v>18</v>
      </c>
      <c r="Q31" s="250">
        <f t="shared" si="16"/>
        <v>14</v>
      </c>
      <c r="R31" s="246">
        <f t="shared" si="16"/>
        <v>20</v>
      </c>
      <c r="S31" s="246">
        <f t="shared" si="16"/>
        <v>20</v>
      </c>
      <c r="T31" s="2"/>
      <c r="U31" s="2"/>
      <c r="V31" s="246">
        <f t="shared" si="16"/>
        <v>22</v>
      </c>
      <c r="W31" s="2">
        <f t="shared" si="16"/>
        <v>17</v>
      </c>
      <c r="X31" s="250">
        <f t="shared" si="16"/>
        <v>15</v>
      </c>
      <c r="Y31" s="246">
        <f t="shared" si="16"/>
        <v>21</v>
      </c>
      <c r="Z31" s="2">
        <f t="shared" si="16"/>
        <v>19</v>
      </c>
      <c r="AA31" s="2"/>
      <c r="AB31" s="2"/>
      <c r="AC31" s="246">
        <f t="shared" si="16"/>
        <v>22</v>
      </c>
      <c r="AD31" s="246">
        <f t="shared" si="16"/>
        <v>20</v>
      </c>
      <c r="AE31" s="2">
        <f t="shared" si="16"/>
        <v>16</v>
      </c>
      <c r="AF31" s="2">
        <f t="shared" si="16"/>
        <v>17</v>
      </c>
      <c r="AG31" s="22">
        <f>SUM(AG18:AG29)</f>
        <v>17.391304347826086</v>
      </c>
      <c r="AH31" s="691"/>
      <c r="AI31" s="23">
        <f>SUM(AI18:AI29)</f>
        <v>20.5</v>
      </c>
      <c r="AJ31" s="4"/>
      <c r="AK31" s="126" t="s">
        <v>28</v>
      </c>
      <c r="AL31" s="127">
        <f>SUM(AL18:AL29)</f>
        <v>20.25</v>
      </c>
      <c r="AM31" s="127">
        <f>SUM(AM18:AM29)</f>
        <v>18</v>
      </c>
      <c r="AN31" s="127">
        <f>SUM(AN18:AN29)</f>
        <v>15.599999999999998</v>
      </c>
      <c r="AO31" s="127">
        <f>SUM(AO18:AO29)</f>
        <v>17</v>
      </c>
      <c r="AP31" s="127">
        <f>SUM(AP18:AP29)</f>
        <v>16.5</v>
      </c>
      <c r="AQ31" s="128"/>
      <c r="AR31" s="85">
        <f t="shared" si="14"/>
        <v>17.47</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34</v>
      </c>
      <c r="C32" s="3">
        <f t="shared" ref="C32:AF32" si="17">SUM(C30:C31)</f>
        <v>32</v>
      </c>
      <c r="D32" s="3">
        <f t="shared" si="17"/>
        <v>25</v>
      </c>
      <c r="E32" s="3">
        <f t="shared" si="17"/>
        <v>27</v>
      </c>
      <c r="F32" s="3">
        <f t="shared" si="17"/>
        <v>18</v>
      </c>
      <c r="G32" s="3"/>
      <c r="H32" s="3">
        <f t="shared" si="17"/>
        <v>39</v>
      </c>
      <c r="I32" s="3">
        <f t="shared" si="17"/>
        <v>25</v>
      </c>
      <c r="J32" s="3">
        <f t="shared" si="17"/>
        <v>22</v>
      </c>
      <c r="K32" s="3">
        <f t="shared" si="17"/>
        <v>21</v>
      </c>
      <c r="L32" s="3">
        <f t="shared" si="17"/>
        <v>25</v>
      </c>
      <c r="M32" s="248">
        <f t="shared" si="17"/>
        <v>23</v>
      </c>
      <c r="N32" s="3"/>
      <c r="O32" s="3">
        <f t="shared" si="17"/>
        <v>38</v>
      </c>
      <c r="P32" s="3">
        <f t="shared" si="17"/>
        <v>29</v>
      </c>
      <c r="Q32" s="3">
        <f t="shared" si="17"/>
        <v>27</v>
      </c>
      <c r="R32" s="3">
        <f t="shared" si="17"/>
        <v>30</v>
      </c>
      <c r="S32" s="3">
        <f t="shared" si="17"/>
        <v>34</v>
      </c>
      <c r="T32" s="248">
        <f t="shared" si="17"/>
        <v>20</v>
      </c>
      <c r="U32" s="3"/>
      <c r="V32" s="3">
        <f t="shared" si="17"/>
        <v>32</v>
      </c>
      <c r="W32" s="3">
        <f t="shared" si="17"/>
        <v>30</v>
      </c>
      <c r="X32" s="3">
        <f t="shared" si="17"/>
        <v>29</v>
      </c>
      <c r="Y32" s="3">
        <f t="shared" si="17"/>
        <v>35</v>
      </c>
      <c r="Z32" s="3">
        <f t="shared" si="17"/>
        <v>31</v>
      </c>
      <c r="AA32" s="248">
        <f t="shared" si="17"/>
        <v>23</v>
      </c>
      <c r="AB32" s="3"/>
      <c r="AC32" s="3">
        <f t="shared" si="17"/>
        <v>35</v>
      </c>
      <c r="AD32" s="3">
        <f t="shared" si="17"/>
        <v>33</v>
      </c>
      <c r="AE32" s="3">
        <f t="shared" si="17"/>
        <v>28</v>
      </c>
      <c r="AF32" s="3">
        <f t="shared" si="17"/>
        <v>29</v>
      </c>
      <c r="AG32" s="24">
        <f>SUM(AG30:AG31)</f>
        <v>31.243156199677937</v>
      </c>
      <c r="AH32" s="692"/>
      <c r="AI32" s="25">
        <f>SUM(AI30:AI31)</f>
        <v>40</v>
      </c>
      <c r="AJ32" s="4"/>
      <c r="AK32" s="129" t="s">
        <v>40</v>
      </c>
      <c r="AL32" s="130">
        <f t="shared" ref="AL32:AQ32" si="18">SUM(AL30:AL31)</f>
        <v>36</v>
      </c>
      <c r="AM32" s="130">
        <f t="shared" si="18"/>
        <v>30.2</v>
      </c>
      <c r="AN32" s="130">
        <f t="shared" si="18"/>
        <v>27.599999999999998</v>
      </c>
      <c r="AO32" s="130">
        <f t="shared" si="18"/>
        <v>28</v>
      </c>
      <c r="AP32" s="130">
        <f t="shared" si="18"/>
        <v>29.25</v>
      </c>
      <c r="AQ32" s="131">
        <f t="shared" si="18"/>
        <v>21</v>
      </c>
      <c r="AR32" s="132"/>
      <c r="AS32" s="132">
        <f>AVERAGE(AL32:AQ32)</f>
        <v>28.675000000000001</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484" priority="15" stopIfTrue="1" operator="greaterThanOrEqual">
      <formula>3</formula>
    </cfRule>
    <cfRule type="cellIs" dxfId="1483" priority="16" stopIfTrue="1" operator="greaterThanOrEqual">
      <formula>2</formula>
    </cfRule>
  </conditionalFormatting>
  <conditionalFormatting sqref="B5:AF29">
    <cfRule type="expression" dxfId="1482" priority="4">
      <formula>B$4="日"</formula>
    </cfRule>
    <cfRule type="cellIs" dxfId="1481" priority="28" stopIfTrue="1" operator="greaterThanOrEqual">
      <formula>3</formula>
    </cfRule>
    <cfRule type="cellIs" dxfId="1480" priority="29" stopIfTrue="1" operator="greaterThanOrEqual">
      <formula>2</formula>
    </cfRule>
  </conditionalFormatting>
  <conditionalFormatting sqref="B18:AF29">
    <cfRule type="expression" dxfId="1479" priority="3">
      <formula>B$4="土"</formula>
    </cfRule>
  </conditionalFormatting>
  <conditionalFormatting sqref="H5:R29">
    <cfRule type="cellIs" dxfId="1478" priority="13" stopIfTrue="1" operator="greaterThanOrEqual">
      <formula>3</formula>
    </cfRule>
    <cfRule type="cellIs" dxfId="1477" priority="14" stopIfTrue="1" operator="greaterThanOrEqual">
      <formula>2</formula>
    </cfRule>
  </conditionalFormatting>
  <conditionalFormatting sqref="O5:V29">
    <cfRule type="cellIs" dxfId="1476" priority="11" stopIfTrue="1" operator="greaterThanOrEqual">
      <formula>3</formula>
    </cfRule>
    <cfRule type="cellIs" dxfId="1475" priority="12" stopIfTrue="1" operator="greaterThanOrEqual">
      <formula>2</formula>
    </cfRule>
  </conditionalFormatting>
  <conditionalFormatting sqref="R5:V29">
    <cfRule type="cellIs" dxfId="1474" priority="9" stopIfTrue="1" operator="greaterThanOrEqual">
      <formula>3</formula>
    </cfRule>
    <cfRule type="cellIs" dxfId="1473" priority="10" stopIfTrue="1" operator="greaterThanOrEqual">
      <formula>2</formula>
    </cfRule>
  </conditionalFormatting>
  <conditionalFormatting sqref="V5:AF29">
    <cfRule type="cellIs" dxfId="1472" priority="7" stopIfTrue="1" operator="greaterThanOrEqual">
      <formula>3</formula>
    </cfRule>
    <cfRule type="cellIs" dxfId="1471" priority="8" stopIfTrue="1" operator="greaterThanOrEqual">
      <formula>2</formula>
    </cfRule>
  </conditionalFormatting>
  <conditionalFormatting sqref="AC5:AE29">
    <cfRule type="cellIs" dxfId="1470" priority="5" stopIfTrue="1" operator="greaterThanOrEqual">
      <formula>3</formula>
    </cfRule>
    <cfRule type="cellIs" dxfId="1469" priority="6" stopIfTrue="1" operator="greaterThanOrEqual">
      <formula>2</formula>
    </cfRule>
  </conditionalFormatting>
  <conditionalFormatting sqref="AF5:AF29">
    <cfRule type="cellIs" dxfId="1468" priority="21" stopIfTrue="1" operator="greaterThanOrEqual">
      <formula>3</formula>
    </cfRule>
    <cfRule type="cellIs" dxfId="1467" priority="22" stopIfTrue="1" operator="greaterThanOrEqual">
      <formula>2</formula>
    </cfRule>
  </conditionalFormatting>
  <conditionalFormatting sqref="AL5:AQ16 AL18:AP29">
    <cfRule type="cellIs" dxfId="1466" priority="1" operator="lessThanOrEqual">
      <formula>0.5</formula>
    </cfRule>
    <cfRule type="cellIs" dxfId="1465" priority="2" operator="greaterThanOrEqual">
      <formula>2</formula>
    </cfRule>
  </conditionalFormatting>
  <conditionalFormatting sqref="AL30:AQ30 AL31:AP31">
    <cfRule type="cellIs" dxfId="1464" priority="24" operator="greaterThanOrEqual">
      <formula>22</formula>
    </cfRule>
    <cfRule type="cellIs" dxfId="1463" priority="27" stopIfTrue="1" operator="lessThanOrEqual">
      <formula>16</formula>
    </cfRule>
  </conditionalFormatting>
  <conditionalFormatting sqref="AR5:AR16 AR18:AR31">
    <cfRule type="cellIs" dxfId="1462" priority="23" stopIfTrue="1" operator="lessThanOrEqual">
      <formula>1.4</formula>
    </cfRule>
  </conditionalFormatting>
  <conditionalFormatting sqref="AS5:AS16 AS18:AS27">
    <cfRule type="cellIs" dxfId="1461" priority="25" stopIfTrue="1" operator="lessThanOrEqual">
      <formula>3</formula>
    </cfRule>
    <cfRule type="cellIs" dxfId="1460"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735C-4C70-4FF7-953F-813CD80D4A9A}">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74</v>
      </c>
      <c r="C1" s="651"/>
      <c r="D1" s="651"/>
      <c r="E1" s="651"/>
      <c r="F1" s="651"/>
      <c r="G1" s="651"/>
      <c r="H1" s="651"/>
      <c r="I1" s="651"/>
      <c r="J1" s="651"/>
      <c r="K1" s="651"/>
      <c r="L1" s="651"/>
      <c r="M1" s="651"/>
      <c r="N1" s="4"/>
      <c r="O1" s="652" t="s">
        <v>64</v>
      </c>
      <c r="P1" s="652"/>
      <c r="Q1" s="652"/>
      <c r="R1" s="652"/>
      <c r="S1" s="653">
        <f>AVERAGE(C32:G32,J32:N32,Q32:U32,X32:AB32,AE32)</f>
        <v>31.952380952380953</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AVERAGE(H32,O32,V32,AC32)</f>
        <v>19.5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45536</v>
      </c>
      <c r="C3" s="197">
        <v>45537</v>
      </c>
      <c r="D3" s="197">
        <v>45538</v>
      </c>
      <c r="E3" s="197">
        <v>45539</v>
      </c>
      <c r="F3" s="197">
        <v>45540</v>
      </c>
      <c r="G3" s="197">
        <v>45541</v>
      </c>
      <c r="H3" s="197">
        <v>45542</v>
      </c>
      <c r="I3" s="197">
        <v>45543</v>
      </c>
      <c r="J3" s="197">
        <v>45544</v>
      </c>
      <c r="K3" s="197">
        <v>45545</v>
      </c>
      <c r="L3" s="197">
        <v>45546</v>
      </c>
      <c r="M3" s="197">
        <v>45547</v>
      </c>
      <c r="N3" s="197">
        <v>45548</v>
      </c>
      <c r="O3" s="197">
        <v>45549</v>
      </c>
      <c r="P3" s="197">
        <v>45550</v>
      </c>
      <c r="Q3" s="359">
        <v>45551</v>
      </c>
      <c r="R3" s="197">
        <v>45552</v>
      </c>
      <c r="S3" s="197">
        <v>45553</v>
      </c>
      <c r="T3" s="197">
        <v>45554</v>
      </c>
      <c r="U3" s="197">
        <v>45555</v>
      </c>
      <c r="V3" s="197">
        <v>45556</v>
      </c>
      <c r="W3" s="197">
        <v>45557</v>
      </c>
      <c r="X3" s="359">
        <v>45558</v>
      </c>
      <c r="Y3" s="197">
        <v>45559</v>
      </c>
      <c r="Z3" s="197">
        <v>45560</v>
      </c>
      <c r="AA3" s="197">
        <v>45561</v>
      </c>
      <c r="AB3" s="197">
        <v>45562</v>
      </c>
      <c r="AC3" s="197">
        <v>45563</v>
      </c>
      <c r="AD3" s="197">
        <v>45564</v>
      </c>
      <c r="AE3" s="197">
        <v>45565</v>
      </c>
      <c r="AF3" s="197"/>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日</v>
      </c>
      <c r="C4" s="97" t="str">
        <f t="shared" ref="C4:AE4" si="0">TEXT(C3,"aaa")</f>
        <v>月</v>
      </c>
      <c r="D4" s="97" t="str">
        <f t="shared" si="0"/>
        <v>火</v>
      </c>
      <c r="E4" s="97" t="str">
        <f t="shared" si="0"/>
        <v>水</v>
      </c>
      <c r="F4" s="97" t="str">
        <f t="shared" si="0"/>
        <v>木</v>
      </c>
      <c r="G4" s="97" t="str">
        <f t="shared" si="0"/>
        <v>金</v>
      </c>
      <c r="H4" s="97" t="str">
        <f t="shared" si="0"/>
        <v>土</v>
      </c>
      <c r="I4" s="97" t="str">
        <f t="shared" si="0"/>
        <v>日</v>
      </c>
      <c r="J4" s="97" t="str">
        <f t="shared" si="0"/>
        <v>月</v>
      </c>
      <c r="K4" s="97" t="str">
        <f t="shared" si="0"/>
        <v>火</v>
      </c>
      <c r="L4" s="97" t="str">
        <f t="shared" si="0"/>
        <v>水</v>
      </c>
      <c r="M4" s="97" t="str">
        <f t="shared" si="0"/>
        <v>木</v>
      </c>
      <c r="N4" s="97" t="str">
        <f t="shared" si="0"/>
        <v>金</v>
      </c>
      <c r="O4" s="97" t="str">
        <f t="shared" si="0"/>
        <v>土</v>
      </c>
      <c r="P4" s="97" t="str">
        <f t="shared" si="0"/>
        <v>日</v>
      </c>
      <c r="Q4" s="97" t="str">
        <f t="shared" si="0"/>
        <v>月</v>
      </c>
      <c r="R4" s="97" t="str">
        <f t="shared" si="0"/>
        <v>火</v>
      </c>
      <c r="S4" s="97" t="str">
        <f t="shared" si="0"/>
        <v>水</v>
      </c>
      <c r="T4" s="97" t="str">
        <f t="shared" si="0"/>
        <v>木</v>
      </c>
      <c r="U4" s="97" t="str">
        <f t="shared" si="0"/>
        <v>金</v>
      </c>
      <c r="V4" s="97" t="str">
        <f t="shared" si="0"/>
        <v>土</v>
      </c>
      <c r="W4" s="97" t="str">
        <f t="shared" si="0"/>
        <v>日</v>
      </c>
      <c r="X4" s="97" t="str">
        <f t="shared" si="0"/>
        <v>月</v>
      </c>
      <c r="Y4" s="97" t="str">
        <f t="shared" si="0"/>
        <v>火</v>
      </c>
      <c r="Z4" s="97" t="str">
        <f t="shared" si="0"/>
        <v>水</v>
      </c>
      <c r="AA4" s="97" t="str">
        <f t="shared" si="0"/>
        <v>木</v>
      </c>
      <c r="AB4" s="97" t="str">
        <f t="shared" si="0"/>
        <v>金</v>
      </c>
      <c r="AC4" s="97" t="str">
        <f t="shared" si="0"/>
        <v>土</v>
      </c>
      <c r="AD4" s="97" t="str">
        <f t="shared" si="0"/>
        <v>日</v>
      </c>
      <c r="AE4" s="97" t="str">
        <f t="shared" si="0"/>
        <v>月</v>
      </c>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c r="C5" s="31">
        <v>2</v>
      </c>
      <c r="D5" s="31">
        <v>2</v>
      </c>
      <c r="E5" s="31">
        <v>2</v>
      </c>
      <c r="F5" s="31">
        <v>2</v>
      </c>
      <c r="G5" s="31">
        <v>2</v>
      </c>
      <c r="H5" s="31">
        <v>3</v>
      </c>
      <c r="I5" s="31"/>
      <c r="J5" s="31">
        <v>1</v>
      </c>
      <c r="K5" s="31">
        <v>2</v>
      </c>
      <c r="L5" s="31">
        <v>1</v>
      </c>
      <c r="M5" s="31">
        <v>2</v>
      </c>
      <c r="N5" s="31">
        <v>1</v>
      </c>
      <c r="O5" s="31">
        <v>2</v>
      </c>
      <c r="P5" s="31"/>
      <c r="Q5" s="31">
        <v>3</v>
      </c>
      <c r="R5" s="31">
        <v>1</v>
      </c>
      <c r="S5" s="31">
        <v>2</v>
      </c>
      <c r="T5" s="31">
        <v>0</v>
      </c>
      <c r="U5" s="31">
        <v>3</v>
      </c>
      <c r="V5" s="31">
        <v>3</v>
      </c>
      <c r="W5" s="31"/>
      <c r="X5" s="31">
        <v>3</v>
      </c>
      <c r="Y5" s="31">
        <v>1</v>
      </c>
      <c r="Z5" s="31">
        <v>1</v>
      </c>
      <c r="AA5" s="31">
        <v>1</v>
      </c>
      <c r="AB5" s="31">
        <v>3</v>
      </c>
      <c r="AC5" s="31">
        <v>3</v>
      </c>
      <c r="AD5" s="31"/>
      <c r="AE5" s="31">
        <v>1</v>
      </c>
      <c r="AF5" s="31"/>
      <c r="AG5" s="20">
        <f>AVERAGE(B5:AE5)</f>
        <v>1.88</v>
      </c>
      <c r="AH5" s="690">
        <f>AVERAGE(AG5:AG7)*3</f>
        <v>4.12</v>
      </c>
      <c r="AI5" s="644">
        <v>5</v>
      </c>
      <c r="AJ5" s="4"/>
      <c r="AK5" s="38">
        <v>0.33333333333333298</v>
      </c>
      <c r="AL5" s="39">
        <f>AVERAGE(C5,J5,Q5,X5,AE5)</f>
        <v>2</v>
      </c>
      <c r="AM5" s="39">
        <f>AVERAGE(D5,K5,R5,Y5)</f>
        <v>1.5</v>
      </c>
      <c r="AN5" s="39">
        <f t="shared" ref="AN5:AN16" si="1">AVERAGE(E5,L5,S5,Z5)</f>
        <v>1.5</v>
      </c>
      <c r="AO5" s="39">
        <f t="shared" ref="AO5:AO16" si="2">AVERAGE(F5,M5,T5,AA5)</f>
        <v>1.25</v>
      </c>
      <c r="AP5" s="39">
        <f t="shared" ref="AP5:AP16" si="3">AVERAGE(G5,N5,U5,AB5)</f>
        <v>2.25</v>
      </c>
      <c r="AQ5" s="89">
        <f t="shared" ref="AQ5:AQ16" si="4">AVERAGE(H5,O5,V5,AC5)</f>
        <v>2.75</v>
      </c>
      <c r="AR5" s="65">
        <f>AVERAGE(AL5:AQ5)</f>
        <v>1.875</v>
      </c>
      <c r="AS5" s="656">
        <f>SUM(AR5:AR7)</f>
        <v>4.083333333333333</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c r="C6" s="9">
        <v>2</v>
      </c>
      <c r="D6" s="9">
        <v>1</v>
      </c>
      <c r="E6" s="9">
        <v>1</v>
      </c>
      <c r="F6" s="9">
        <v>1</v>
      </c>
      <c r="G6" s="9">
        <v>1</v>
      </c>
      <c r="H6" s="9">
        <v>1</v>
      </c>
      <c r="I6" s="9"/>
      <c r="J6" s="9">
        <v>2</v>
      </c>
      <c r="K6" s="9">
        <v>1</v>
      </c>
      <c r="L6" s="9">
        <v>1</v>
      </c>
      <c r="M6" s="9">
        <v>1</v>
      </c>
      <c r="N6" s="9">
        <v>2</v>
      </c>
      <c r="O6" s="9">
        <v>1</v>
      </c>
      <c r="P6" s="9"/>
      <c r="Q6" s="9">
        <v>2</v>
      </c>
      <c r="R6" s="9">
        <v>1</v>
      </c>
      <c r="S6" s="9">
        <v>1</v>
      </c>
      <c r="T6" s="9">
        <v>1</v>
      </c>
      <c r="U6" s="9">
        <v>1</v>
      </c>
      <c r="V6" s="9">
        <v>2</v>
      </c>
      <c r="W6" s="9"/>
      <c r="X6" s="9">
        <v>1</v>
      </c>
      <c r="Y6" s="9">
        <v>0</v>
      </c>
      <c r="Z6" s="9">
        <v>1</v>
      </c>
      <c r="AA6" s="9">
        <v>0</v>
      </c>
      <c r="AB6" s="9">
        <v>1</v>
      </c>
      <c r="AC6" s="9">
        <v>1</v>
      </c>
      <c r="AD6" s="9"/>
      <c r="AE6" s="9">
        <v>2</v>
      </c>
      <c r="AF6" s="9"/>
      <c r="AG6" s="16">
        <f t="shared" ref="AG6:AG16" si="5">AVERAGE(B6:AE6)</f>
        <v>1.1599999999999999</v>
      </c>
      <c r="AH6" s="691"/>
      <c r="AI6" s="645"/>
      <c r="AJ6" s="4"/>
      <c r="AK6" s="41">
        <v>0.34722222222222199</v>
      </c>
      <c r="AL6" s="42">
        <f t="shared" ref="AL6:AL29" si="6">AVERAGE(C6,J6,Q6,X6,AE6)</f>
        <v>1.8</v>
      </c>
      <c r="AM6" s="43">
        <f t="shared" ref="AM6:AM16" si="7">AVERAGE(D6,K6,R6,Y6)</f>
        <v>0.75</v>
      </c>
      <c r="AN6" s="43">
        <f t="shared" si="1"/>
        <v>1</v>
      </c>
      <c r="AO6" s="43">
        <f t="shared" si="2"/>
        <v>0.75</v>
      </c>
      <c r="AP6" s="43">
        <f t="shared" si="3"/>
        <v>1.25</v>
      </c>
      <c r="AQ6" s="90">
        <f t="shared" si="4"/>
        <v>1.25</v>
      </c>
      <c r="AR6" s="66">
        <f t="shared" ref="AR6:AR16" si="8">AVERAGE(AL6:AQ6)</f>
        <v>1.1333333333333333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c r="C7" s="8">
        <v>0</v>
      </c>
      <c r="D7" s="8">
        <v>2</v>
      </c>
      <c r="E7" s="8">
        <v>1</v>
      </c>
      <c r="F7" s="8">
        <v>0</v>
      </c>
      <c r="G7" s="8">
        <v>2</v>
      </c>
      <c r="H7" s="8">
        <v>1</v>
      </c>
      <c r="I7" s="8"/>
      <c r="J7" s="8">
        <v>1</v>
      </c>
      <c r="K7" s="8">
        <v>0</v>
      </c>
      <c r="L7" s="8">
        <v>1</v>
      </c>
      <c r="M7" s="8">
        <v>1</v>
      </c>
      <c r="N7" s="8">
        <v>1</v>
      </c>
      <c r="O7" s="8">
        <v>1</v>
      </c>
      <c r="P7" s="8"/>
      <c r="Q7" s="8">
        <v>2</v>
      </c>
      <c r="R7" s="8">
        <v>1</v>
      </c>
      <c r="S7" s="8">
        <v>1</v>
      </c>
      <c r="T7" s="8">
        <v>2</v>
      </c>
      <c r="U7" s="8">
        <v>0</v>
      </c>
      <c r="V7" s="8">
        <v>2</v>
      </c>
      <c r="W7" s="8"/>
      <c r="X7" s="8">
        <v>1</v>
      </c>
      <c r="Y7" s="8">
        <v>2</v>
      </c>
      <c r="Z7" s="8">
        <v>1</v>
      </c>
      <c r="AA7" s="8">
        <v>1</v>
      </c>
      <c r="AB7" s="8">
        <v>1</v>
      </c>
      <c r="AC7" s="8">
        <v>0</v>
      </c>
      <c r="AD7" s="8"/>
      <c r="AE7" s="8">
        <v>2</v>
      </c>
      <c r="AF7" s="8"/>
      <c r="AG7" s="17">
        <f t="shared" si="5"/>
        <v>1.08</v>
      </c>
      <c r="AH7" s="692"/>
      <c r="AI7" s="646"/>
      <c r="AJ7" s="4"/>
      <c r="AK7" s="44">
        <v>0.36111111111111099</v>
      </c>
      <c r="AL7" s="45">
        <f t="shared" si="6"/>
        <v>1.2</v>
      </c>
      <c r="AM7" s="46">
        <f t="shared" si="7"/>
        <v>1.25</v>
      </c>
      <c r="AN7" s="46">
        <f t="shared" si="1"/>
        <v>1</v>
      </c>
      <c r="AO7" s="46">
        <f t="shared" si="2"/>
        <v>1</v>
      </c>
      <c r="AP7" s="46">
        <f t="shared" si="3"/>
        <v>1</v>
      </c>
      <c r="AQ7" s="91">
        <f t="shared" si="4"/>
        <v>1</v>
      </c>
      <c r="AR7" s="67">
        <f t="shared" si="8"/>
        <v>1.075</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c r="C8" s="7">
        <v>2</v>
      </c>
      <c r="D8" s="7">
        <v>1</v>
      </c>
      <c r="E8" s="7">
        <v>1</v>
      </c>
      <c r="F8" s="7">
        <v>1</v>
      </c>
      <c r="G8" s="7">
        <v>0</v>
      </c>
      <c r="H8" s="7">
        <v>2</v>
      </c>
      <c r="I8" s="7"/>
      <c r="J8" s="7">
        <v>2</v>
      </c>
      <c r="K8" s="7">
        <v>0</v>
      </c>
      <c r="L8" s="7">
        <v>2</v>
      </c>
      <c r="M8" s="7">
        <v>1</v>
      </c>
      <c r="N8" s="7">
        <v>2</v>
      </c>
      <c r="O8" s="7">
        <v>2</v>
      </c>
      <c r="P8" s="7"/>
      <c r="Q8" s="7">
        <v>2</v>
      </c>
      <c r="R8" s="7">
        <v>1</v>
      </c>
      <c r="S8" s="7">
        <v>2</v>
      </c>
      <c r="T8" s="7">
        <v>2</v>
      </c>
      <c r="U8" s="7">
        <v>2</v>
      </c>
      <c r="V8" s="7">
        <v>2</v>
      </c>
      <c r="W8" s="7"/>
      <c r="X8" s="7">
        <v>2</v>
      </c>
      <c r="Y8" s="7">
        <v>1</v>
      </c>
      <c r="Z8" s="7">
        <v>2</v>
      </c>
      <c r="AA8" s="7">
        <v>2</v>
      </c>
      <c r="AB8" s="7">
        <v>2</v>
      </c>
      <c r="AC8" s="7">
        <v>2</v>
      </c>
      <c r="AD8" s="7"/>
      <c r="AE8" s="7">
        <v>2</v>
      </c>
      <c r="AF8" s="7"/>
      <c r="AG8" s="18">
        <f t="shared" si="5"/>
        <v>1.6</v>
      </c>
      <c r="AH8" s="690">
        <f>AVERAGE(AG8:AG10)*3</f>
        <v>4.16</v>
      </c>
      <c r="AI8" s="644">
        <v>5</v>
      </c>
      <c r="AJ8" s="4"/>
      <c r="AK8" s="47">
        <v>0.375</v>
      </c>
      <c r="AL8" s="48">
        <f t="shared" si="6"/>
        <v>2</v>
      </c>
      <c r="AM8" s="49">
        <f t="shared" si="7"/>
        <v>0.75</v>
      </c>
      <c r="AN8" s="49">
        <f t="shared" si="1"/>
        <v>1.75</v>
      </c>
      <c r="AO8" s="49">
        <f t="shared" si="2"/>
        <v>1.5</v>
      </c>
      <c r="AP8" s="49">
        <f t="shared" si="3"/>
        <v>1.5</v>
      </c>
      <c r="AQ8" s="92">
        <f t="shared" si="4"/>
        <v>2</v>
      </c>
      <c r="AR8" s="65">
        <f t="shared" si="8"/>
        <v>1.5833333333333333</v>
      </c>
      <c r="AS8" s="656">
        <f>SUM(AR8:AR10)</f>
        <v>4.125</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c r="C9" s="9">
        <v>2</v>
      </c>
      <c r="D9" s="9">
        <v>1</v>
      </c>
      <c r="E9" s="9">
        <v>1</v>
      </c>
      <c r="F9" s="9">
        <v>1</v>
      </c>
      <c r="G9" s="9">
        <v>2</v>
      </c>
      <c r="H9" s="9">
        <v>2</v>
      </c>
      <c r="I9" s="9"/>
      <c r="J9" s="9">
        <v>2</v>
      </c>
      <c r="K9" s="9">
        <v>0</v>
      </c>
      <c r="L9" s="9">
        <v>1</v>
      </c>
      <c r="M9" s="9">
        <v>2</v>
      </c>
      <c r="N9" s="9">
        <v>3</v>
      </c>
      <c r="O9" s="9">
        <v>3</v>
      </c>
      <c r="P9" s="9"/>
      <c r="Q9" s="9">
        <v>2</v>
      </c>
      <c r="R9" s="9">
        <v>1</v>
      </c>
      <c r="S9" s="9">
        <v>1</v>
      </c>
      <c r="T9" s="9">
        <v>2</v>
      </c>
      <c r="U9" s="9">
        <v>2</v>
      </c>
      <c r="V9" s="9">
        <v>3</v>
      </c>
      <c r="W9" s="9"/>
      <c r="X9" s="9">
        <v>1</v>
      </c>
      <c r="Y9" s="9">
        <v>2</v>
      </c>
      <c r="Z9" s="9">
        <v>1</v>
      </c>
      <c r="AA9" s="9">
        <v>1</v>
      </c>
      <c r="AB9" s="9">
        <v>1</v>
      </c>
      <c r="AC9" s="9">
        <v>2</v>
      </c>
      <c r="AD9" s="9"/>
      <c r="AE9" s="9">
        <v>3</v>
      </c>
      <c r="AF9" s="9"/>
      <c r="AG9" s="16">
        <f t="shared" si="5"/>
        <v>1.68</v>
      </c>
      <c r="AH9" s="691"/>
      <c r="AI9" s="645"/>
      <c r="AJ9" s="4"/>
      <c r="AK9" s="41">
        <v>0.38888888888888901</v>
      </c>
      <c r="AL9" s="42">
        <f t="shared" si="6"/>
        <v>2</v>
      </c>
      <c r="AM9" s="43">
        <f t="shared" si="7"/>
        <v>1</v>
      </c>
      <c r="AN9" s="43">
        <f t="shared" si="1"/>
        <v>1</v>
      </c>
      <c r="AO9" s="43">
        <f t="shared" si="2"/>
        <v>1.5</v>
      </c>
      <c r="AP9" s="43">
        <f t="shared" si="3"/>
        <v>2</v>
      </c>
      <c r="AQ9" s="90">
        <f t="shared" si="4"/>
        <v>2.5</v>
      </c>
      <c r="AR9" s="66">
        <f t="shared" si="8"/>
        <v>1.6666666666666667</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c r="C10" s="8">
        <v>0</v>
      </c>
      <c r="D10" s="8">
        <v>0</v>
      </c>
      <c r="E10" s="8">
        <v>1</v>
      </c>
      <c r="F10" s="8">
        <v>0</v>
      </c>
      <c r="G10" s="8">
        <v>1</v>
      </c>
      <c r="H10" s="8">
        <v>1</v>
      </c>
      <c r="I10" s="8"/>
      <c r="J10" s="8">
        <v>2</v>
      </c>
      <c r="K10" s="8">
        <v>0</v>
      </c>
      <c r="L10" s="8">
        <v>1</v>
      </c>
      <c r="M10" s="8">
        <v>0</v>
      </c>
      <c r="N10" s="8">
        <v>2</v>
      </c>
      <c r="O10" s="8">
        <v>2</v>
      </c>
      <c r="P10" s="8"/>
      <c r="Q10" s="8">
        <v>2</v>
      </c>
      <c r="R10" s="8">
        <v>0</v>
      </c>
      <c r="S10" s="8">
        <v>1</v>
      </c>
      <c r="T10" s="8">
        <v>2</v>
      </c>
      <c r="U10" s="8">
        <v>1</v>
      </c>
      <c r="V10" s="8">
        <v>2</v>
      </c>
      <c r="W10" s="8"/>
      <c r="X10" s="8">
        <v>1</v>
      </c>
      <c r="Y10" s="8">
        <v>0</v>
      </c>
      <c r="Z10" s="8">
        <v>1</v>
      </c>
      <c r="AA10" s="8">
        <v>0</v>
      </c>
      <c r="AB10" s="8">
        <v>1</v>
      </c>
      <c r="AC10" s="8">
        <v>1</v>
      </c>
      <c r="AD10" s="8"/>
      <c r="AE10" s="8">
        <v>0</v>
      </c>
      <c r="AF10" s="8"/>
      <c r="AG10" s="17">
        <f t="shared" si="5"/>
        <v>0.88</v>
      </c>
      <c r="AH10" s="692"/>
      <c r="AI10" s="646"/>
      <c r="AJ10" s="4"/>
      <c r="AK10" s="44">
        <v>0.40277777777777801</v>
      </c>
      <c r="AL10" s="45">
        <f t="shared" si="6"/>
        <v>1</v>
      </c>
      <c r="AM10" s="46">
        <f t="shared" si="7"/>
        <v>0</v>
      </c>
      <c r="AN10" s="46">
        <f t="shared" si="1"/>
        <v>1</v>
      </c>
      <c r="AO10" s="46">
        <f t="shared" si="2"/>
        <v>0.5</v>
      </c>
      <c r="AP10" s="46">
        <f t="shared" si="3"/>
        <v>1.25</v>
      </c>
      <c r="AQ10" s="91">
        <f t="shared" si="4"/>
        <v>1.5</v>
      </c>
      <c r="AR10" s="67">
        <f t="shared" si="8"/>
        <v>0.875</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c r="C11" s="7">
        <v>0</v>
      </c>
      <c r="D11" s="7">
        <v>0</v>
      </c>
      <c r="E11" s="7">
        <v>1</v>
      </c>
      <c r="F11" s="7">
        <v>1</v>
      </c>
      <c r="G11" s="7">
        <v>2</v>
      </c>
      <c r="H11" s="7">
        <v>2</v>
      </c>
      <c r="I11" s="7"/>
      <c r="J11" s="7">
        <v>2</v>
      </c>
      <c r="K11" s="7">
        <v>2</v>
      </c>
      <c r="L11" s="7">
        <v>2</v>
      </c>
      <c r="M11" s="7">
        <v>1</v>
      </c>
      <c r="N11" s="7">
        <v>0</v>
      </c>
      <c r="O11" s="7">
        <v>2</v>
      </c>
      <c r="P11" s="7"/>
      <c r="Q11" s="7">
        <v>2</v>
      </c>
      <c r="R11" s="7">
        <v>0</v>
      </c>
      <c r="S11" s="7">
        <v>2</v>
      </c>
      <c r="T11" s="7">
        <v>2</v>
      </c>
      <c r="U11" s="7">
        <v>1</v>
      </c>
      <c r="V11" s="7">
        <v>2</v>
      </c>
      <c r="W11" s="7"/>
      <c r="X11" s="7">
        <v>2</v>
      </c>
      <c r="Y11" s="7">
        <v>2</v>
      </c>
      <c r="Z11" s="7">
        <v>2</v>
      </c>
      <c r="AA11" s="7">
        <v>0</v>
      </c>
      <c r="AB11" s="7">
        <v>2</v>
      </c>
      <c r="AC11" s="7">
        <v>2</v>
      </c>
      <c r="AD11" s="7"/>
      <c r="AE11" s="7">
        <v>1</v>
      </c>
      <c r="AF11" s="7"/>
      <c r="AG11" s="18">
        <f t="shared" si="5"/>
        <v>1.4</v>
      </c>
      <c r="AH11" s="690">
        <f>AVERAGE(AG11:AG13)*3</f>
        <v>4.0399999999999991</v>
      </c>
      <c r="AI11" s="644">
        <v>5</v>
      </c>
      <c r="AJ11" s="4"/>
      <c r="AK11" s="47">
        <v>0.41666666666666702</v>
      </c>
      <c r="AL11" s="48">
        <f t="shared" si="6"/>
        <v>1.4</v>
      </c>
      <c r="AM11" s="49">
        <f t="shared" si="7"/>
        <v>1</v>
      </c>
      <c r="AN11" s="49">
        <f t="shared" si="1"/>
        <v>1.75</v>
      </c>
      <c r="AO11" s="49">
        <f t="shared" si="2"/>
        <v>1</v>
      </c>
      <c r="AP11" s="49">
        <f t="shared" si="3"/>
        <v>1.25</v>
      </c>
      <c r="AQ11" s="92">
        <f t="shared" si="4"/>
        <v>2</v>
      </c>
      <c r="AR11" s="65">
        <f t="shared" si="8"/>
        <v>1.4000000000000001</v>
      </c>
      <c r="AS11" s="656">
        <f>SUM(AR11:AR13)</f>
        <v>4.0166666666666666</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c r="C12" s="9">
        <v>2</v>
      </c>
      <c r="D12" s="9">
        <v>1</v>
      </c>
      <c r="E12" s="9">
        <v>0</v>
      </c>
      <c r="F12" s="9">
        <v>2</v>
      </c>
      <c r="G12" s="9">
        <v>1</v>
      </c>
      <c r="H12" s="9">
        <v>1</v>
      </c>
      <c r="I12" s="9"/>
      <c r="J12" s="9">
        <v>1</v>
      </c>
      <c r="K12" s="9">
        <v>1</v>
      </c>
      <c r="L12" s="9">
        <v>0</v>
      </c>
      <c r="M12" s="9">
        <v>2</v>
      </c>
      <c r="N12" s="9">
        <v>1</v>
      </c>
      <c r="O12" s="9">
        <v>2</v>
      </c>
      <c r="P12" s="9"/>
      <c r="Q12" s="9">
        <v>2</v>
      </c>
      <c r="R12" s="9">
        <v>0</v>
      </c>
      <c r="S12" s="9">
        <v>2</v>
      </c>
      <c r="T12" s="9">
        <v>1</v>
      </c>
      <c r="U12" s="9">
        <v>1</v>
      </c>
      <c r="V12" s="9">
        <v>2</v>
      </c>
      <c r="W12" s="9"/>
      <c r="X12" s="9">
        <v>1</v>
      </c>
      <c r="Y12" s="9">
        <v>0</v>
      </c>
      <c r="Z12" s="9">
        <v>1</v>
      </c>
      <c r="AA12" s="9">
        <v>1</v>
      </c>
      <c r="AB12" s="9">
        <v>1</v>
      </c>
      <c r="AC12" s="9">
        <v>1</v>
      </c>
      <c r="AD12" s="9"/>
      <c r="AE12" s="9">
        <v>2</v>
      </c>
      <c r="AF12" s="9"/>
      <c r="AG12" s="16">
        <f t="shared" si="5"/>
        <v>1.1599999999999999</v>
      </c>
      <c r="AH12" s="691"/>
      <c r="AI12" s="645"/>
      <c r="AJ12" s="4"/>
      <c r="AK12" s="41">
        <v>0.43055555555555602</v>
      </c>
      <c r="AL12" s="42">
        <f t="shared" si="6"/>
        <v>1.6</v>
      </c>
      <c r="AM12" s="43">
        <f t="shared" si="7"/>
        <v>0.5</v>
      </c>
      <c r="AN12" s="43">
        <f t="shared" si="1"/>
        <v>0.75</v>
      </c>
      <c r="AO12" s="43">
        <f t="shared" si="2"/>
        <v>1.5</v>
      </c>
      <c r="AP12" s="43">
        <f t="shared" si="3"/>
        <v>1</v>
      </c>
      <c r="AQ12" s="90">
        <f t="shared" si="4"/>
        <v>1.5</v>
      </c>
      <c r="AR12" s="66">
        <f t="shared" si="8"/>
        <v>1.1416666666666666</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c r="C13" s="8">
        <v>1</v>
      </c>
      <c r="D13" s="8">
        <v>1</v>
      </c>
      <c r="E13" s="8">
        <v>2</v>
      </c>
      <c r="F13" s="8">
        <v>0</v>
      </c>
      <c r="G13" s="8">
        <v>0</v>
      </c>
      <c r="H13" s="8">
        <v>2</v>
      </c>
      <c r="I13" s="8"/>
      <c r="J13" s="8">
        <v>1</v>
      </c>
      <c r="K13" s="8">
        <v>1</v>
      </c>
      <c r="L13" s="8">
        <v>1</v>
      </c>
      <c r="M13" s="8">
        <v>1</v>
      </c>
      <c r="N13" s="8">
        <v>2</v>
      </c>
      <c r="O13" s="8">
        <v>1</v>
      </c>
      <c r="P13" s="8"/>
      <c r="Q13" s="8">
        <v>3</v>
      </c>
      <c r="R13" s="8">
        <v>1</v>
      </c>
      <c r="S13" s="8">
        <v>3</v>
      </c>
      <c r="T13" s="8">
        <v>3</v>
      </c>
      <c r="U13" s="8">
        <v>1</v>
      </c>
      <c r="V13" s="8">
        <v>1</v>
      </c>
      <c r="W13" s="8"/>
      <c r="X13" s="8">
        <v>1</v>
      </c>
      <c r="Y13" s="8">
        <v>2</v>
      </c>
      <c r="Z13" s="8">
        <v>2</v>
      </c>
      <c r="AA13" s="8">
        <v>0</v>
      </c>
      <c r="AB13" s="8">
        <v>2</v>
      </c>
      <c r="AC13" s="8">
        <v>3</v>
      </c>
      <c r="AD13" s="8"/>
      <c r="AE13" s="8">
        <v>2</v>
      </c>
      <c r="AF13" s="8"/>
      <c r="AG13" s="17">
        <f t="shared" si="5"/>
        <v>1.48</v>
      </c>
      <c r="AH13" s="692"/>
      <c r="AI13" s="646"/>
      <c r="AJ13" s="4"/>
      <c r="AK13" s="44">
        <v>0.44444444444444497</v>
      </c>
      <c r="AL13" s="45">
        <f t="shared" si="6"/>
        <v>1.6</v>
      </c>
      <c r="AM13" s="46">
        <f t="shared" si="7"/>
        <v>1.25</v>
      </c>
      <c r="AN13" s="46">
        <f t="shared" si="1"/>
        <v>2</v>
      </c>
      <c r="AO13" s="46">
        <f t="shared" si="2"/>
        <v>1</v>
      </c>
      <c r="AP13" s="46">
        <f t="shared" si="3"/>
        <v>1.25</v>
      </c>
      <c r="AQ13" s="91">
        <f t="shared" si="4"/>
        <v>1.75</v>
      </c>
      <c r="AR13" s="67">
        <f t="shared" si="8"/>
        <v>1.4749999999999999</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c r="C14" s="7">
        <v>0</v>
      </c>
      <c r="D14" s="7">
        <v>0</v>
      </c>
      <c r="E14" s="7">
        <v>1</v>
      </c>
      <c r="F14" s="7">
        <v>0</v>
      </c>
      <c r="G14" s="7">
        <v>2</v>
      </c>
      <c r="H14" s="7">
        <v>2</v>
      </c>
      <c r="I14" s="7"/>
      <c r="J14" s="7">
        <v>0</v>
      </c>
      <c r="K14" s="7">
        <v>1</v>
      </c>
      <c r="L14" s="7">
        <v>2</v>
      </c>
      <c r="M14" s="7">
        <v>0</v>
      </c>
      <c r="N14" s="7">
        <v>2</v>
      </c>
      <c r="O14" s="7">
        <v>0</v>
      </c>
      <c r="P14" s="7"/>
      <c r="Q14" s="7">
        <v>2</v>
      </c>
      <c r="R14" s="7">
        <v>0</v>
      </c>
      <c r="S14" s="7">
        <v>1</v>
      </c>
      <c r="T14" s="7">
        <v>0</v>
      </c>
      <c r="U14" s="7">
        <v>1</v>
      </c>
      <c r="V14" s="7">
        <v>1</v>
      </c>
      <c r="W14" s="7"/>
      <c r="X14" s="7">
        <v>2</v>
      </c>
      <c r="Y14" s="7">
        <v>1</v>
      </c>
      <c r="Z14" s="7">
        <v>2</v>
      </c>
      <c r="AA14" s="7">
        <v>0</v>
      </c>
      <c r="AB14" s="7">
        <v>2</v>
      </c>
      <c r="AC14" s="7">
        <v>2</v>
      </c>
      <c r="AD14" s="7"/>
      <c r="AE14" s="7">
        <v>2</v>
      </c>
      <c r="AF14" s="7"/>
      <c r="AG14" s="18">
        <f t="shared" si="5"/>
        <v>1.04</v>
      </c>
      <c r="AH14" s="690">
        <f>AVERAGE(AG14:AG16)*3</f>
        <v>2.48</v>
      </c>
      <c r="AI14" s="644">
        <v>4</v>
      </c>
      <c r="AJ14" s="4"/>
      <c r="AK14" s="47">
        <v>0.45833333333333398</v>
      </c>
      <c r="AL14" s="48">
        <f t="shared" si="6"/>
        <v>1.2</v>
      </c>
      <c r="AM14" s="49">
        <f t="shared" si="7"/>
        <v>0.5</v>
      </c>
      <c r="AN14" s="49">
        <f t="shared" si="1"/>
        <v>1.5</v>
      </c>
      <c r="AO14" s="49">
        <f t="shared" si="2"/>
        <v>0</v>
      </c>
      <c r="AP14" s="49">
        <f t="shared" si="3"/>
        <v>1.75</v>
      </c>
      <c r="AQ14" s="92">
        <f t="shared" si="4"/>
        <v>1.25</v>
      </c>
      <c r="AR14" s="65">
        <f t="shared" si="8"/>
        <v>1.0333333333333334</v>
      </c>
      <c r="AS14" s="656">
        <f>SUM(AR14:AR16)</f>
        <v>2.4583333333333335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c r="C15" s="9">
        <v>0</v>
      </c>
      <c r="D15" s="9">
        <v>1</v>
      </c>
      <c r="E15" s="9">
        <v>0</v>
      </c>
      <c r="F15" s="9">
        <v>0</v>
      </c>
      <c r="G15" s="9">
        <v>0</v>
      </c>
      <c r="H15" s="9">
        <v>0</v>
      </c>
      <c r="I15" s="9"/>
      <c r="J15" s="9">
        <v>0</v>
      </c>
      <c r="K15" s="9">
        <v>2</v>
      </c>
      <c r="L15" s="9">
        <v>1</v>
      </c>
      <c r="M15" s="9">
        <v>0</v>
      </c>
      <c r="N15" s="9">
        <v>1</v>
      </c>
      <c r="O15" s="9">
        <v>2</v>
      </c>
      <c r="P15" s="9"/>
      <c r="Q15" s="9">
        <v>2</v>
      </c>
      <c r="R15" s="9">
        <v>2</v>
      </c>
      <c r="S15" s="9">
        <v>1</v>
      </c>
      <c r="T15" s="9">
        <v>0</v>
      </c>
      <c r="U15" s="9">
        <v>0</v>
      </c>
      <c r="V15" s="9">
        <v>1</v>
      </c>
      <c r="W15" s="9"/>
      <c r="X15" s="9">
        <v>1</v>
      </c>
      <c r="Y15" s="9">
        <v>1</v>
      </c>
      <c r="Z15" s="9">
        <v>1</v>
      </c>
      <c r="AA15" s="9">
        <v>0</v>
      </c>
      <c r="AB15" s="9">
        <v>1</v>
      </c>
      <c r="AC15" s="9">
        <v>0</v>
      </c>
      <c r="AD15" s="9"/>
      <c r="AE15" s="9">
        <v>1</v>
      </c>
      <c r="AF15" s="9"/>
      <c r="AG15" s="16">
        <f t="shared" si="5"/>
        <v>0.72</v>
      </c>
      <c r="AH15" s="691"/>
      <c r="AI15" s="645"/>
      <c r="AJ15" s="4"/>
      <c r="AK15" s="41">
        <v>0.47222222222222299</v>
      </c>
      <c r="AL15" s="42">
        <f t="shared" si="6"/>
        <v>0.8</v>
      </c>
      <c r="AM15" s="43">
        <f t="shared" si="7"/>
        <v>1.5</v>
      </c>
      <c r="AN15" s="43">
        <f t="shared" si="1"/>
        <v>0.75</v>
      </c>
      <c r="AO15" s="43">
        <f t="shared" si="2"/>
        <v>0</v>
      </c>
      <c r="AP15" s="43">
        <f t="shared" si="3"/>
        <v>0.5</v>
      </c>
      <c r="AQ15" s="90">
        <f t="shared" si="4"/>
        <v>0.75</v>
      </c>
      <c r="AR15" s="66">
        <f t="shared" si="8"/>
        <v>0.71666666666666667</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c r="C16" s="76">
        <v>0</v>
      </c>
      <c r="D16" s="76">
        <v>2</v>
      </c>
      <c r="E16" s="76">
        <v>0</v>
      </c>
      <c r="F16" s="76">
        <v>0</v>
      </c>
      <c r="G16" s="76">
        <v>0</v>
      </c>
      <c r="H16" s="76">
        <v>1</v>
      </c>
      <c r="I16" s="76"/>
      <c r="J16" s="76">
        <v>2</v>
      </c>
      <c r="K16" s="76">
        <v>0</v>
      </c>
      <c r="L16" s="76">
        <v>0</v>
      </c>
      <c r="M16" s="76">
        <v>0</v>
      </c>
      <c r="N16" s="76">
        <v>1</v>
      </c>
      <c r="O16" s="76">
        <v>1</v>
      </c>
      <c r="P16" s="76"/>
      <c r="Q16" s="76">
        <v>2</v>
      </c>
      <c r="R16" s="76">
        <v>0</v>
      </c>
      <c r="S16" s="76">
        <v>1</v>
      </c>
      <c r="T16" s="76">
        <v>0</v>
      </c>
      <c r="U16" s="76">
        <v>0</v>
      </c>
      <c r="V16" s="76">
        <v>2</v>
      </c>
      <c r="W16" s="76"/>
      <c r="X16" s="76">
        <v>1</v>
      </c>
      <c r="Y16" s="76">
        <v>2</v>
      </c>
      <c r="Z16" s="76">
        <v>1</v>
      </c>
      <c r="AA16" s="76">
        <v>0</v>
      </c>
      <c r="AB16" s="76">
        <v>1</v>
      </c>
      <c r="AC16" s="76">
        <v>1</v>
      </c>
      <c r="AD16" s="76"/>
      <c r="AE16" s="76">
        <v>0</v>
      </c>
      <c r="AF16" s="76"/>
      <c r="AG16" s="77">
        <f t="shared" si="5"/>
        <v>0.72</v>
      </c>
      <c r="AH16" s="693"/>
      <c r="AI16" s="659"/>
      <c r="AJ16" s="4"/>
      <c r="AK16" s="143">
        <v>0.48611111111111099</v>
      </c>
      <c r="AL16" s="81">
        <f t="shared" si="6"/>
        <v>1</v>
      </c>
      <c r="AM16" s="82">
        <f t="shared" si="7"/>
        <v>1</v>
      </c>
      <c r="AN16" s="82">
        <f t="shared" si="1"/>
        <v>0.5</v>
      </c>
      <c r="AO16" s="82">
        <f t="shared" si="2"/>
        <v>0</v>
      </c>
      <c r="AP16" s="82">
        <f t="shared" si="3"/>
        <v>0.5</v>
      </c>
      <c r="AQ16" s="94">
        <f t="shared" si="4"/>
        <v>1.25</v>
      </c>
      <c r="AR16" s="162">
        <f t="shared" si="8"/>
        <v>0.70833333333333337</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c r="C18" s="73">
        <v>2</v>
      </c>
      <c r="D18" s="73">
        <v>1</v>
      </c>
      <c r="E18" s="73">
        <v>2</v>
      </c>
      <c r="F18" s="73">
        <v>3</v>
      </c>
      <c r="G18" s="73">
        <v>2</v>
      </c>
      <c r="H18" s="73"/>
      <c r="I18" s="73"/>
      <c r="J18" s="73">
        <v>2</v>
      </c>
      <c r="K18" s="73">
        <v>3</v>
      </c>
      <c r="L18" s="73">
        <v>2</v>
      </c>
      <c r="M18" s="73">
        <v>2</v>
      </c>
      <c r="N18" s="73">
        <v>1</v>
      </c>
      <c r="O18" s="73"/>
      <c r="P18" s="73"/>
      <c r="Q18" s="73">
        <v>3</v>
      </c>
      <c r="R18" s="73">
        <v>2</v>
      </c>
      <c r="S18" s="73">
        <v>0</v>
      </c>
      <c r="T18" s="73">
        <v>2</v>
      </c>
      <c r="U18" s="73">
        <v>0</v>
      </c>
      <c r="V18" s="73"/>
      <c r="W18" s="73"/>
      <c r="X18" s="73">
        <v>3</v>
      </c>
      <c r="Y18" s="73">
        <v>1</v>
      </c>
      <c r="Z18" s="73">
        <v>1</v>
      </c>
      <c r="AA18" s="73">
        <v>1</v>
      </c>
      <c r="AB18" s="73">
        <v>3</v>
      </c>
      <c r="AC18" s="73"/>
      <c r="AD18" s="73"/>
      <c r="AE18" s="73">
        <v>2</v>
      </c>
      <c r="AF18" s="73"/>
      <c r="AG18" s="74">
        <f>AVERAGE(B18:AE18)</f>
        <v>1.8095238095238095</v>
      </c>
      <c r="AH18" s="694">
        <f>AVERAGE(AG18:AG20)*3</f>
        <v>4.0476190476190474</v>
      </c>
      <c r="AI18" s="661">
        <v>5</v>
      </c>
      <c r="AJ18" s="4"/>
      <c r="AK18" s="38">
        <v>0.66666666666666796</v>
      </c>
      <c r="AL18" s="39">
        <f t="shared" si="6"/>
        <v>2.4</v>
      </c>
      <c r="AM18" s="40">
        <f>AVERAGE(D18,K18,R18,Y18)</f>
        <v>1.75</v>
      </c>
      <c r="AN18" s="40">
        <f t="shared" ref="AN18:AN29" si="9">AVERAGE(E18,L18,S18,Z18)</f>
        <v>1.25</v>
      </c>
      <c r="AO18" s="40">
        <f t="shared" ref="AO18:AO29" si="10">AVERAGE(F18,M18,T18,AA18)</f>
        <v>2</v>
      </c>
      <c r="AP18" s="40">
        <f t="shared" ref="AP18:AP29" si="11">AVERAGE(G18,N18,U18,AB18)</f>
        <v>1.5</v>
      </c>
      <c r="AQ18" s="95"/>
      <c r="AR18" s="66">
        <f>AVERAGE(AL18:AP18)</f>
        <v>1.78</v>
      </c>
      <c r="AS18" s="662">
        <f>SUM(AR18:AR20)</f>
        <v>4</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c r="C19" s="9">
        <v>2</v>
      </c>
      <c r="D19" s="9">
        <v>2</v>
      </c>
      <c r="E19" s="9">
        <v>1</v>
      </c>
      <c r="F19" s="9">
        <v>2</v>
      </c>
      <c r="G19" s="9">
        <v>1</v>
      </c>
      <c r="H19" s="9"/>
      <c r="I19" s="9"/>
      <c r="J19" s="9">
        <v>2</v>
      </c>
      <c r="K19" s="9">
        <v>2</v>
      </c>
      <c r="L19" s="9">
        <v>1</v>
      </c>
      <c r="M19" s="9">
        <v>2</v>
      </c>
      <c r="N19" s="9">
        <v>0</v>
      </c>
      <c r="O19" s="9"/>
      <c r="P19" s="9"/>
      <c r="Q19" s="9">
        <v>2</v>
      </c>
      <c r="R19" s="9">
        <v>2</v>
      </c>
      <c r="S19" s="9">
        <v>2</v>
      </c>
      <c r="T19" s="9">
        <v>1</v>
      </c>
      <c r="U19" s="9">
        <v>0</v>
      </c>
      <c r="V19" s="9"/>
      <c r="W19" s="9"/>
      <c r="X19" s="9">
        <v>0</v>
      </c>
      <c r="Y19" s="9">
        <v>2</v>
      </c>
      <c r="Z19" s="9">
        <v>2</v>
      </c>
      <c r="AA19" s="9">
        <v>0</v>
      </c>
      <c r="AB19" s="9">
        <v>1</v>
      </c>
      <c r="AC19" s="9"/>
      <c r="AD19" s="9"/>
      <c r="AE19" s="9">
        <v>2</v>
      </c>
      <c r="AF19" s="9"/>
      <c r="AG19" s="16">
        <f t="shared" ref="AG19:AG29" si="12">AVERAGE(B19:AE19)</f>
        <v>1.3809523809523809</v>
      </c>
      <c r="AH19" s="691"/>
      <c r="AI19" s="645"/>
      <c r="AJ19" s="4"/>
      <c r="AK19" s="41">
        <v>0.68055555555555702</v>
      </c>
      <c r="AL19" s="42">
        <f t="shared" si="6"/>
        <v>1.6</v>
      </c>
      <c r="AM19" s="43">
        <f t="shared" ref="AM19:AM29" si="13">AVERAGE(D19,K19,R19,Y19)</f>
        <v>2</v>
      </c>
      <c r="AN19" s="43">
        <f t="shared" si="9"/>
        <v>1.5</v>
      </c>
      <c r="AO19" s="43">
        <f t="shared" si="10"/>
        <v>1.25</v>
      </c>
      <c r="AP19" s="43">
        <f t="shared" si="11"/>
        <v>0.5</v>
      </c>
      <c r="AQ19" s="90"/>
      <c r="AR19" s="66">
        <f>AVERAGE(AL19:AP19)</f>
        <v>1.3699999999999999</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c r="C20" s="8">
        <v>1</v>
      </c>
      <c r="D20" s="8">
        <v>2</v>
      </c>
      <c r="E20" s="8">
        <v>0</v>
      </c>
      <c r="F20" s="8">
        <v>1</v>
      </c>
      <c r="G20" s="8">
        <v>0</v>
      </c>
      <c r="H20" s="8"/>
      <c r="I20" s="8"/>
      <c r="J20" s="8">
        <v>1</v>
      </c>
      <c r="K20" s="8">
        <v>2</v>
      </c>
      <c r="L20" s="8">
        <v>1</v>
      </c>
      <c r="M20" s="8">
        <v>1</v>
      </c>
      <c r="N20" s="8">
        <v>1</v>
      </c>
      <c r="O20" s="8"/>
      <c r="P20" s="8"/>
      <c r="Q20" s="8">
        <v>2</v>
      </c>
      <c r="R20" s="8">
        <v>1</v>
      </c>
      <c r="S20" s="8">
        <v>0</v>
      </c>
      <c r="T20" s="8">
        <v>1</v>
      </c>
      <c r="U20" s="8">
        <v>0</v>
      </c>
      <c r="V20" s="8"/>
      <c r="W20" s="8"/>
      <c r="X20" s="8">
        <v>1</v>
      </c>
      <c r="Y20" s="8">
        <v>2</v>
      </c>
      <c r="Z20" s="8">
        <v>0</v>
      </c>
      <c r="AA20" s="8">
        <v>0</v>
      </c>
      <c r="AB20" s="8">
        <v>1</v>
      </c>
      <c r="AC20" s="8"/>
      <c r="AD20" s="8"/>
      <c r="AE20" s="8">
        <v>0</v>
      </c>
      <c r="AF20" s="8"/>
      <c r="AG20" s="19">
        <f t="shared" si="12"/>
        <v>0.8571428571428571</v>
      </c>
      <c r="AH20" s="692"/>
      <c r="AI20" s="646"/>
      <c r="AJ20" s="4"/>
      <c r="AK20" s="44">
        <v>0.69444444444444597</v>
      </c>
      <c r="AL20" s="45">
        <f t="shared" si="6"/>
        <v>1</v>
      </c>
      <c r="AM20" s="46">
        <f t="shared" si="13"/>
        <v>1.75</v>
      </c>
      <c r="AN20" s="46">
        <f t="shared" si="9"/>
        <v>0.25</v>
      </c>
      <c r="AO20" s="46">
        <f t="shared" si="10"/>
        <v>0.75</v>
      </c>
      <c r="AP20" s="46">
        <f t="shared" si="11"/>
        <v>0.5</v>
      </c>
      <c r="AQ20" s="91"/>
      <c r="AR20" s="67">
        <f t="shared" ref="AR20:AR31" si="14">AVERAGE(AL20:AP20)</f>
        <v>0.85</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c r="C21" s="7">
        <v>2</v>
      </c>
      <c r="D21" s="7">
        <v>1</v>
      </c>
      <c r="E21" s="7">
        <v>2</v>
      </c>
      <c r="F21" s="7">
        <v>2</v>
      </c>
      <c r="G21" s="7">
        <v>1</v>
      </c>
      <c r="H21" s="7"/>
      <c r="I21" s="7"/>
      <c r="J21" s="7">
        <v>2</v>
      </c>
      <c r="K21" s="7">
        <v>0</v>
      </c>
      <c r="L21" s="7">
        <v>2</v>
      </c>
      <c r="M21" s="7">
        <v>1</v>
      </c>
      <c r="N21" s="7">
        <v>2</v>
      </c>
      <c r="O21" s="7"/>
      <c r="P21" s="7"/>
      <c r="Q21" s="7">
        <v>2</v>
      </c>
      <c r="R21" s="7">
        <v>1</v>
      </c>
      <c r="S21" s="7">
        <v>1</v>
      </c>
      <c r="T21" s="7">
        <v>2</v>
      </c>
      <c r="U21" s="7">
        <v>2</v>
      </c>
      <c r="V21" s="7"/>
      <c r="W21" s="7"/>
      <c r="X21" s="7">
        <v>2</v>
      </c>
      <c r="Y21" s="7">
        <v>0</v>
      </c>
      <c r="Z21" s="7">
        <v>2</v>
      </c>
      <c r="AA21" s="7">
        <v>2</v>
      </c>
      <c r="AB21" s="7">
        <v>2</v>
      </c>
      <c r="AC21" s="7"/>
      <c r="AD21" s="7"/>
      <c r="AE21" s="7">
        <v>0</v>
      </c>
      <c r="AF21" s="7"/>
      <c r="AG21" s="20">
        <f t="shared" si="12"/>
        <v>1.4761904761904763</v>
      </c>
      <c r="AH21" s="690">
        <f>AVERAGE(AG21:AG23)*3</f>
        <v>4.3333333333333339</v>
      </c>
      <c r="AI21" s="644">
        <v>5</v>
      </c>
      <c r="AJ21" s="4"/>
      <c r="AK21" s="47">
        <v>0.70833333333333504</v>
      </c>
      <c r="AL21" s="48">
        <f t="shared" si="6"/>
        <v>1.6</v>
      </c>
      <c r="AM21" s="49">
        <f t="shared" si="13"/>
        <v>0.5</v>
      </c>
      <c r="AN21" s="49">
        <f t="shared" si="9"/>
        <v>1.75</v>
      </c>
      <c r="AO21" s="49">
        <f t="shared" si="10"/>
        <v>1.75</v>
      </c>
      <c r="AP21" s="49">
        <f t="shared" si="11"/>
        <v>1.75</v>
      </c>
      <c r="AQ21" s="92"/>
      <c r="AR21" s="65">
        <f t="shared" si="14"/>
        <v>1.47</v>
      </c>
      <c r="AS21" s="656">
        <f>SUM(AR21:AR23)</f>
        <v>4.32</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c r="C22" s="9">
        <v>1</v>
      </c>
      <c r="D22" s="9">
        <v>2</v>
      </c>
      <c r="E22" s="9">
        <v>1</v>
      </c>
      <c r="F22" s="9">
        <v>2</v>
      </c>
      <c r="G22" s="9">
        <v>1</v>
      </c>
      <c r="H22" s="9"/>
      <c r="I22" s="9"/>
      <c r="J22" s="9">
        <v>2</v>
      </c>
      <c r="K22" s="9">
        <v>2</v>
      </c>
      <c r="L22" s="9">
        <v>2</v>
      </c>
      <c r="M22" s="9">
        <v>2</v>
      </c>
      <c r="N22" s="9">
        <v>1</v>
      </c>
      <c r="O22" s="9"/>
      <c r="P22" s="9"/>
      <c r="Q22" s="9">
        <v>2</v>
      </c>
      <c r="R22" s="9">
        <v>3</v>
      </c>
      <c r="S22" s="9">
        <v>2</v>
      </c>
      <c r="T22" s="9">
        <v>2</v>
      </c>
      <c r="U22" s="9">
        <v>2</v>
      </c>
      <c r="V22" s="9"/>
      <c r="W22" s="9"/>
      <c r="X22" s="9">
        <v>1</v>
      </c>
      <c r="Y22" s="9">
        <v>2</v>
      </c>
      <c r="Z22" s="9">
        <v>1</v>
      </c>
      <c r="AA22" s="9">
        <v>1</v>
      </c>
      <c r="AB22" s="9">
        <v>1</v>
      </c>
      <c r="AC22" s="9"/>
      <c r="AD22" s="9"/>
      <c r="AE22" s="9">
        <v>3</v>
      </c>
      <c r="AF22" s="9"/>
      <c r="AG22" s="16">
        <f t="shared" si="12"/>
        <v>1.7142857142857142</v>
      </c>
      <c r="AH22" s="691"/>
      <c r="AI22" s="645"/>
      <c r="AJ22" s="4"/>
      <c r="AK22" s="41">
        <v>0.72222222222222399</v>
      </c>
      <c r="AL22" s="42">
        <f t="shared" si="6"/>
        <v>1.8</v>
      </c>
      <c r="AM22" s="43">
        <f t="shared" si="13"/>
        <v>2.25</v>
      </c>
      <c r="AN22" s="43">
        <f t="shared" si="9"/>
        <v>1.5</v>
      </c>
      <c r="AO22" s="43">
        <f t="shared" si="10"/>
        <v>1.75</v>
      </c>
      <c r="AP22" s="43">
        <f t="shared" si="11"/>
        <v>1.25</v>
      </c>
      <c r="AQ22" s="90"/>
      <c r="AR22" s="66">
        <f t="shared" si="14"/>
        <v>1.7100000000000002</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c r="C23" s="8">
        <v>1</v>
      </c>
      <c r="D23" s="8">
        <v>1</v>
      </c>
      <c r="E23" s="8">
        <v>1</v>
      </c>
      <c r="F23" s="8">
        <v>1</v>
      </c>
      <c r="G23" s="8">
        <v>2</v>
      </c>
      <c r="H23" s="8"/>
      <c r="I23" s="8"/>
      <c r="J23" s="8">
        <v>2</v>
      </c>
      <c r="K23" s="8">
        <v>2</v>
      </c>
      <c r="L23" s="8">
        <v>1</v>
      </c>
      <c r="M23" s="8">
        <v>1</v>
      </c>
      <c r="N23" s="8">
        <v>1</v>
      </c>
      <c r="O23" s="8"/>
      <c r="P23" s="8"/>
      <c r="Q23" s="8">
        <v>1</v>
      </c>
      <c r="R23" s="8">
        <v>1</v>
      </c>
      <c r="S23" s="8">
        <v>0</v>
      </c>
      <c r="T23" s="8">
        <v>2</v>
      </c>
      <c r="U23" s="8">
        <v>1</v>
      </c>
      <c r="V23" s="8"/>
      <c r="W23" s="8"/>
      <c r="X23" s="8">
        <v>1</v>
      </c>
      <c r="Y23" s="8">
        <v>1</v>
      </c>
      <c r="Z23" s="8">
        <v>1</v>
      </c>
      <c r="AA23" s="8">
        <v>1</v>
      </c>
      <c r="AB23" s="8">
        <v>1</v>
      </c>
      <c r="AC23" s="8"/>
      <c r="AD23" s="8"/>
      <c r="AE23" s="8">
        <v>1</v>
      </c>
      <c r="AF23" s="8"/>
      <c r="AG23" s="17">
        <f t="shared" si="12"/>
        <v>1.1428571428571428</v>
      </c>
      <c r="AH23" s="692"/>
      <c r="AI23" s="646"/>
      <c r="AJ23" s="4"/>
      <c r="AK23" s="44">
        <v>0.73611111111111305</v>
      </c>
      <c r="AL23" s="45">
        <f t="shared" si="6"/>
        <v>1.2</v>
      </c>
      <c r="AM23" s="46">
        <f t="shared" si="13"/>
        <v>1.25</v>
      </c>
      <c r="AN23" s="46">
        <f t="shared" si="9"/>
        <v>0.75</v>
      </c>
      <c r="AO23" s="46">
        <f t="shared" si="10"/>
        <v>1.25</v>
      </c>
      <c r="AP23" s="46">
        <f t="shared" si="11"/>
        <v>1.25</v>
      </c>
      <c r="AQ23" s="91"/>
      <c r="AR23" s="67">
        <f t="shared" si="14"/>
        <v>1.1400000000000001</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c r="C24" s="7">
        <v>1</v>
      </c>
      <c r="D24" s="7">
        <v>2</v>
      </c>
      <c r="E24" s="7">
        <v>2</v>
      </c>
      <c r="F24" s="7">
        <v>1</v>
      </c>
      <c r="G24" s="7">
        <v>0</v>
      </c>
      <c r="H24" s="7"/>
      <c r="I24" s="7"/>
      <c r="J24" s="7">
        <v>2</v>
      </c>
      <c r="K24" s="7">
        <v>2</v>
      </c>
      <c r="L24" s="7">
        <v>2</v>
      </c>
      <c r="M24" s="7">
        <v>2</v>
      </c>
      <c r="N24" s="7">
        <v>1</v>
      </c>
      <c r="O24" s="7"/>
      <c r="P24" s="7"/>
      <c r="Q24" s="7">
        <v>2</v>
      </c>
      <c r="R24" s="7">
        <v>2</v>
      </c>
      <c r="S24" s="7">
        <v>2</v>
      </c>
      <c r="T24" s="7">
        <v>1</v>
      </c>
      <c r="U24" s="7">
        <v>2</v>
      </c>
      <c r="V24" s="7"/>
      <c r="W24" s="7"/>
      <c r="X24" s="7">
        <v>1</v>
      </c>
      <c r="Y24" s="7">
        <v>2</v>
      </c>
      <c r="Z24" s="7">
        <v>2</v>
      </c>
      <c r="AA24" s="7">
        <v>1</v>
      </c>
      <c r="AB24" s="7">
        <v>2</v>
      </c>
      <c r="AC24" s="7"/>
      <c r="AD24" s="7"/>
      <c r="AE24" s="7">
        <v>2</v>
      </c>
      <c r="AF24" s="7"/>
      <c r="AG24" s="18">
        <f t="shared" si="12"/>
        <v>1.6190476190476191</v>
      </c>
      <c r="AH24" s="690">
        <f>AVERAGE(AG24:AG26)*3</f>
        <v>4.9047619047619051</v>
      </c>
      <c r="AI24" s="644">
        <v>6</v>
      </c>
      <c r="AJ24" s="4"/>
      <c r="AK24" s="47">
        <v>0.750000000000002</v>
      </c>
      <c r="AL24" s="48">
        <f t="shared" si="6"/>
        <v>1.6</v>
      </c>
      <c r="AM24" s="49">
        <f t="shared" si="13"/>
        <v>2</v>
      </c>
      <c r="AN24" s="49">
        <f t="shared" si="9"/>
        <v>2</v>
      </c>
      <c r="AO24" s="49">
        <f t="shared" si="10"/>
        <v>1.25</v>
      </c>
      <c r="AP24" s="49">
        <f t="shared" si="11"/>
        <v>1.25</v>
      </c>
      <c r="AQ24" s="92"/>
      <c r="AR24" s="65">
        <f t="shared" si="14"/>
        <v>1.6199999999999999</v>
      </c>
      <c r="AS24" s="656">
        <f>SUM(AR24:AR26)</f>
        <v>4.91</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c r="C25" s="9">
        <v>1</v>
      </c>
      <c r="D25" s="9">
        <v>1</v>
      </c>
      <c r="E25" s="9">
        <v>1</v>
      </c>
      <c r="F25" s="9">
        <v>2</v>
      </c>
      <c r="G25" s="9">
        <v>2</v>
      </c>
      <c r="H25" s="9"/>
      <c r="I25" s="9"/>
      <c r="J25" s="9">
        <v>2</v>
      </c>
      <c r="K25" s="9">
        <v>2</v>
      </c>
      <c r="L25" s="9">
        <v>1</v>
      </c>
      <c r="M25" s="9">
        <v>2</v>
      </c>
      <c r="N25" s="9">
        <v>2</v>
      </c>
      <c r="O25" s="9"/>
      <c r="P25" s="9"/>
      <c r="Q25" s="9">
        <v>2</v>
      </c>
      <c r="R25" s="9">
        <v>2</v>
      </c>
      <c r="S25" s="9">
        <v>1</v>
      </c>
      <c r="T25" s="9">
        <v>1</v>
      </c>
      <c r="U25" s="9">
        <v>1</v>
      </c>
      <c r="V25" s="9"/>
      <c r="W25" s="9"/>
      <c r="X25" s="9">
        <v>1</v>
      </c>
      <c r="Y25" s="9">
        <v>2</v>
      </c>
      <c r="Z25" s="9">
        <v>1</v>
      </c>
      <c r="AA25" s="9">
        <v>1</v>
      </c>
      <c r="AB25" s="9">
        <v>1</v>
      </c>
      <c r="AC25" s="9"/>
      <c r="AD25" s="9"/>
      <c r="AE25" s="9">
        <v>1</v>
      </c>
      <c r="AF25" s="9"/>
      <c r="AG25" s="16">
        <f t="shared" si="12"/>
        <v>1.4285714285714286</v>
      </c>
      <c r="AH25" s="691"/>
      <c r="AI25" s="645"/>
      <c r="AJ25" s="4"/>
      <c r="AK25" s="41">
        <v>0.76388888888888995</v>
      </c>
      <c r="AL25" s="42">
        <f t="shared" si="6"/>
        <v>1.4</v>
      </c>
      <c r="AM25" s="43">
        <f t="shared" si="13"/>
        <v>1.75</v>
      </c>
      <c r="AN25" s="43">
        <f t="shared" si="9"/>
        <v>1</v>
      </c>
      <c r="AO25" s="43">
        <f t="shared" si="10"/>
        <v>1.5</v>
      </c>
      <c r="AP25" s="43">
        <f t="shared" si="11"/>
        <v>1.5</v>
      </c>
      <c r="AQ25" s="90"/>
      <c r="AR25" s="66">
        <f t="shared" si="14"/>
        <v>1.4300000000000002</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c r="C26" s="8">
        <v>3</v>
      </c>
      <c r="D26" s="8">
        <v>1</v>
      </c>
      <c r="E26" s="8">
        <v>1</v>
      </c>
      <c r="F26" s="8">
        <v>2</v>
      </c>
      <c r="G26" s="8">
        <v>1</v>
      </c>
      <c r="H26" s="8"/>
      <c r="I26" s="8"/>
      <c r="J26" s="8">
        <v>2</v>
      </c>
      <c r="K26" s="8">
        <v>2</v>
      </c>
      <c r="L26" s="8">
        <v>2</v>
      </c>
      <c r="M26" s="8">
        <v>2</v>
      </c>
      <c r="N26" s="8">
        <v>1</v>
      </c>
      <c r="O26" s="8"/>
      <c r="P26" s="8"/>
      <c r="Q26" s="8">
        <v>2</v>
      </c>
      <c r="R26" s="8">
        <v>3</v>
      </c>
      <c r="S26" s="8">
        <v>2</v>
      </c>
      <c r="T26" s="8">
        <v>2</v>
      </c>
      <c r="U26" s="8">
        <v>2</v>
      </c>
      <c r="V26" s="8"/>
      <c r="W26" s="8"/>
      <c r="X26" s="8">
        <v>1</v>
      </c>
      <c r="Y26" s="8">
        <v>3</v>
      </c>
      <c r="Z26" s="8">
        <v>2</v>
      </c>
      <c r="AA26" s="8">
        <v>2</v>
      </c>
      <c r="AB26" s="8">
        <v>2</v>
      </c>
      <c r="AC26" s="8"/>
      <c r="AD26" s="8"/>
      <c r="AE26" s="8">
        <v>1</v>
      </c>
      <c r="AF26" s="8"/>
      <c r="AG26" s="17">
        <f t="shared" si="12"/>
        <v>1.8571428571428572</v>
      </c>
      <c r="AH26" s="692"/>
      <c r="AI26" s="646"/>
      <c r="AJ26" s="4"/>
      <c r="AK26" s="50">
        <v>0.77777777777777901</v>
      </c>
      <c r="AL26" s="51">
        <f t="shared" si="6"/>
        <v>1.8</v>
      </c>
      <c r="AM26" s="52">
        <f t="shared" si="13"/>
        <v>2.25</v>
      </c>
      <c r="AN26" s="52">
        <f t="shared" si="9"/>
        <v>1.75</v>
      </c>
      <c r="AO26" s="52">
        <f t="shared" si="10"/>
        <v>2</v>
      </c>
      <c r="AP26" s="52">
        <f t="shared" si="11"/>
        <v>1.5</v>
      </c>
      <c r="AQ26" s="96"/>
      <c r="AR26" s="67">
        <f t="shared" si="14"/>
        <v>1.86</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c r="C27" s="7">
        <v>2</v>
      </c>
      <c r="D27" s="7">
        <v>2</v>
      </c>
      <c r="E27" s="7">
        <v>2</v>
      </c>
      <c r="F27" s="7">
        <v>2</v>
      </c>
      <c r="G27" s="7">
        <v>2</v>
      </c>
      <c r="H27" s="7"/>
      <c r="I27" s="7"/>
      <c r="J27" s="7">
        <v>2</v>
      </c>
      <c r="K27" s="7">
        <v>2</v>
      </c>
      <c r="L27" s="7">
        <v>2</v>
      </c>
      <c r="M27" s="7">
        <v>1</v>
      </c>
      <c r="N27" s="7">
        <v>1</v>
      </c>
      <c r="O27" s="7"/>
      <c r="P27" s="7"/>
      <c r="Q27" s="7">
        <v>2</v>
      </c>
      <c r="R27" s="7">
        <v>2</v>
      </c>
      <c r="S27" s="7">
        <v>2</v>
      </c>
      <c r="T27" s="7">
        <v>2</v>
      </c>
      <c r="U27" s="7">
        <v>2</v>
      </c>
      <c r="V27" s="7"/>
      <c r="W27" s="7"/>
      <c r="X27" s="7">
        <v>2</v>
      </c>
      <c r="Y27" s="7">
        <v>2</v>
      </c>
      <c r="Z27" s="7">
        <v>2</v>
      </c>
      <c r="AA27" s="7">
        <v>2</v>
      </c>
      <c r="AB27" s="7">
        <v>2</v>
      </c>
      <c r="AC27" s="7"/>
      <c r="AD27" s="7"/>
      <c r="AE27" s="7">
        <v>1</v>
      </c>
      <c r="AF27" s="7"/>
      <c r="AG27" s="18">
        <f t="shared" si="12"/>
        <v>1.8571428571428572</v>
      </c>
      <c r="AH27" s="690">
        <f>AVERAGE(AG27:AG29)*3</f>
        <v>4.7619047619047619</v>
      </c>
      <c r="AI27" s="644">
        <v>6</v>
      </c>
      <c r="AJ27" s="4"/>
      <c r="AK27" s="38">
        <v>0.79166666666666796</v>
      </c>
      <c r="AL27" s="39">
        <f t="shared" si="6"/>
        <v>1.8</v>
      </c>
      <c r="AM27" s="40">
        <f t="shared" si="13"/>
        <v>2</v>
      </c>
      <c r="AN27" s="40">
        <f t="shared" si="9"/>
        <v>2</v>
      </c>
      <c r="AO27" s="40">
        <f t="shared" si="10"/>
        <v>1.75</v>
      </c>
      <c r="AP27" s="40">
        <f t="shared" si="11"/>
        <v>1.75</v>
      </c>
      <c r="AQ27" s="53"/>
      <c r="AR27" s="64">
        <f t="shared" si="14"/>
        <v>1.86</v>
      </c>
      <c r="AS27" s="669">
        <f>SUM(AR27:AR29)</f>
        <v>4.7300000000000004</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c r="C28" s="9">
        <v>2</v>
      </c>
      <c r="D28" s="9">
        <v>1</v>
      </c>
      <c r="E28" s="9">
        <v>2</v>
      </c>
      <c r="F28" s="9">
        <v>2</v>
      </c>
      <c r="G28" s="9">
        <v>0</v>
      </c>
      <c r="H28" s="9"/>
      <c r="I28" s="9"/>
      <c r="J28" s="9">
        <v>2</v>
      </c>
      <c r="K28" s="9">
        <v>2</v>
      </c>
      <c r="L28" s="9">
        <v>1</v>
      </c>
      <c r="M28" s="9">
        <v>1</v>
      </c>
      <c r="N28" s="9">
        <v>2</v>
      </c>
      <c r="O28" s="9"/>
      <c r="P28" s="9"/>
      <c r="Q28" s="9">
        <v>2</v>
      </c>
      <c r="R28" s="9">
        <v>1</v>
      </c>
      <c r="S28" s="9">
        <v>1</v>
      </c>
      <c r="T28" s="9">
        <v>2</v>
      </c>
      <c r="U28" s="9">
        <v>1</v>
      </c>
      <c r="V28" s="9"/>
      <c r="W28" s="9"/>
      <c r="X28" s="9">
        <v>1</v>
      </c>
      <c r="Y28" s="9">
        <v>2</v>
      </c>
      <c r="Z28" s="9">
        <v>1</v>
      </c>
      <c r="AA28" s="9">
        <v>1</v>
      </c>
      <c r="AB28" s="9">
        <v>1</v>
      </c>
      <c r="AC28" s="9"/>
      <c r="AD28" s="9"/>
      <c r="AE28" s="9">
        <v>2</v>
      </c>
      <c r="AF28" s="9"/>
      <c r="AG28" s="16">
        <f t="shared" si="12"/>
        <v>1.4285714285714286</v>
      </c>
      <c r="AH28" s="691"/>
      <c r="AI28" s="645"/>
      <c r="AJ28" s="4"/>
      <c r="AK28" s="41">
        <v>0.80555555555555702</v>
      </c>
      <c r="AL28" s="42">
        <f t="shared" si="6"/>
        <v>1.8</v>
      </c>
      <c r="AM28" s="43">
        <f t="shared" si="13"/>
        <v>1.5</v>
      </c>
      <c r="AN28" s="43">
        <f t="shared" si="9"/>
        <v>1.25</v>
      </c>
      <c r="AO28" s="43">
        <f t="shared" si="10"/>
        <v>1.5</v>
      </c>
      <c r="AP28" s="43">
        <f t="shared" si="11"/>
        <v>1</v>
      </c>
      <c r="AQ28" s="54"/>
      <c r="AR28" s="64">
        <f t="shared" si="14"/>
        <v>1.41</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c r="C29" s="12">
        <v>2</v>
      </c>
      <c r="D29" s="12">
        <v>2</v>
      </c>
      <c r="E29" s="12">
        <v>1</v>
      </c>
      <c r="F29" s="12">
        <v>1</v>
      </c>
      <c r="G29" s="12">
        <v>1</v>
      </c>
      <c r="H29" s="12"/>
      <c r="I29" s="12"/>
      <c r="J29" s="12">
        <v>3</v>
      </c>
      <c r="K29" s="12">
        <v>1</v>
      </c>
      <c r="L29" s="12">
        <v>1</v>
      </c>
      <c r="M29" s="12">
        <v>1</v>
      </c>
      <c r="N29" s="12">
        <v>2</v>
      </c>
      <c r="O29" s="12"/>
      <c r="P29" s="12"/>
      <c r="Q29" s="12">
        <v>1</v>
      </c>
      <c r="R29" s="12">
        <v>2</v>
      </c>
      <c r="S29" s="12">
        <v>1</v>
      </c>
      <c r="T29" s="12">
        <v>3</v>
      </c>
      <c r="U29" s="12">
        <v>1</v>
      </c>
      <c r="V29" s="12"/>
      <c r="W29" s="12"/>
      <c r="X29" s="12">
        <v>1</v>
      </c>
      <c r="Y29" s="12">
        <v>2</v>
      </c>
      <c r="Z29" s="12">
        <v>1</v>
      </c>
      <c r="AA29" s="12">
        <v>1</v>
      </c>
      <c r="AB29" s="12">
        <v>1</v>
      </c>
      <c r="AC29" s="12"/>
      <c r="AD29" s="12"/>
      <c r="AE29" s="12">
        <v>2</v>
      </c>
      <c r="AF29" s="12"/>
      <c r="AG29" s="17">
        <f t="shared" si="12"/>
        <v>1.4761904761904763</v>
      </c>
      <c r="AH29" s="692"/>
      <c r="AI29" s="646"/>
      <c r="AJ29" s="4"/>
      <c r="AK29" s="44">
        <v>0.81944444444444597</v>
      </c>
      <c r="AL29" s="45">
        <f t="shared" si="6"/>
        <v>1.8</v>
      </c>
      <c r="AM29" s="46">
        <f t="shared" si="13"/>
        <v>1.75</v>
      </c>
      <c r="AN29" s="46">
        <f t="shared" si="9"/>
        <v>1</v>
      </c>
      <c r="AO29" s="46">
        <f t="shared" si="10"/>
        <v>1.5</v>
      </c>
      <c r="AP29" s="46">
        <f t="shared" si="11"/>
        <v>1.25</v>
      </c>
      <c r="AQ29" s="55"/>
      <c r="AR29" s="125">
        <f t="shared" si="14"/>
        <v>1.46</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c r="C30" s="1">
        <f t="shared" ref="C30:H30" si="15">SUM(C5:C16)</f>
        <v>11</v>
      </c>
      <c r="D30" s="1">
        <f t="shared" si="15"/>
        <v>12</v>
      </c>
      <c r="E30" s="1">
        <f t="shared" si="15"/>
        <v>11</v>
      </c>
      <c r="F30" s="1">
        <f t="shared" si="15"/>
        <v>8</v>
      </c>
      <c r="G30" s="1">
        <f t="shared" si="15"/>
        <v>13</v>
      </c>
      <c r="H30" s="1">
        <f t="shared" si="15"/>
        <v>18</v>
      </c>
      <c r="I30" s="1"/>
      <c r="J30" s="1">
        <f t="shared" ref="J30:O30" si="16">SUM(J5:J16)</f>
        <v>16</v>
      </c>
      <c r="K30" s="1">
        <f t="shared" si="16"/>
        <v>10</v>
      </c>
      <c r="L30" s="1">
        <f t="shared" si="16"/>
        <v>13</v>
      </c>
      <c r="M30" s="1">
        <f t="shared" si="16"/>
        <v>11</v>
      </c>
      <c r="N30" s="1">
        <f t="shared" si="16"/>
        <v>18</v>
      </c>
      <c r="O30" s="1">
        <f t="shared" si="16"/>
        <v>19</v>
      </c>
      <c r="P30" s="1"/>
      <c r="Q30" s="1">
        <f t="shared" ref="Q30:V30" si="17">SUM(Q5:Q16)</f>
        <v>26</v>
      </c>
      <c r="R30" s="1">
        <f t="shared" si="17"/>
        <v>8</v>
      </c>
      <c r="S30" s="1">
        <f t="shared" si="17"/>
        <v>18</v>
      </c>
      <c r="T30" s="1">
        <f t="shared" si="17"/>
        <v>15</v>
      </c>
      <c r="U30" s="1">
        <f t="shared" si="17"/>
        <v>13</v>
      </c>
      <c r="V30" s="1">
        <f t="shared" si="17"/>
        <v>23</v>
      </c>
      <c r="W30" s="1"/>
      <c r="X30" s="1">
        <f t="shared" ref="X30:AC30" si="18">SUM(X5:X16)</f>
        <v>17</v>
      </c>
      <c r="Y30" s="1">
        <f t="shared" si="18"/>
        <v>14</v>
      </c>
      <c r="Z30" s="1">
        <f t="shared" si="18"/>
        <v>16</v>
      </c>
      <c r="AA30" s="1">
        <f t="shared" si="18"/>
        <v>6</v>
      </c>
      <c r="AB30" s="1">
        <f t="shared" si="18"/>
        <v>18</v>
      </c>
      <c r="AC30" s="1">
        <f t="shared" si="18"/>
        <v>18</v>
      </c>
      <c r="AD30" s="1"/>
      <c r="AE30" s="1">
        <f>SUM(AE5:AE16)</f>
        <v>18</v>
      </c>
      <c r="AF30" s="1"/>
      <c r="AG30" s="21">
        <f>SUM(AG5:AG16)</f>
        <v>14.800000000000004</v>
      </c>
      <c r="AH30" s="690"/>
      <c r="AI30" s="112">
        <f>SUM(AI5:AI16)</f>
        <v>19</v>
      </c>
      <c r="AJ30" s="4"/>
      <c r="AK30" s="123" t="s">
        <v>27</v>
      </c>
      <c r="AL30" s="118">
        <f>SUM(AL5:AL16)</f>
        <v>17.599999999999998</v>
      </c>
      <c r="AM30" s="118">
        <f>SUM(AM5:AM16)</f>
        <v>11</v>
      </c>
      <c r="AN30" s="118">
        <f>SUM(AN5:AN16)</f>
        <v>14.5</v>
      </c>
      <c r="AO30" s="118">
        <f>SUM(AO5:AO16)</f>
        <v>10</v>
      </c>
      <c r="AP30" s="118">
        <f>SUM(AP5:AP16)</f>
        <v>15.5</v>
      </c>
      <c r="AQ30" s="119">
        <f>SUM(AQ5:AQ29)</f>
        <v>19.5</v>
      </c>
      <c r="AR30" s="65">
        <f t="shared" si="14"/>
        <v>13.719999999999999</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c r="C31" s="2">
        <f>SUM(C18:C29)</f>
        <v>20</v>
      </c>
      <c r="D31" s="2">
        <f>SUM(D18:D29)</f>
        <v>18</v>
      </c>
      <c r="E31" s="2">
        <f>SUM(E18:E29)</f>
        <v>16</v>
      </c>
      <c r="F31" s="2">
        <f>SUM(F18:F29)</f>
        <v>21</v>
      </c>
      <c r="G31" s="2">
        <f>SUM(G18:G29)</f>
        <v>13</v>
      </c>
      <c r="H31" s="2"/>
      <c r="I31" s="2"/>
      <c r="J31" s="2">
        <f>SUM(J18:J29)</f>
        <v>24</v>
      </c>
      <c r="K31" s="2">
        <f>SUM(K18:K29)</f>
        <v>22</v>
      </c>
      <c r="L31" s="2">
        <f>SUM(L18:L29)</f>
        <v>18</v>
      </c>
      <c r="M31" s="2">
        <f>SUM(M18:M29)</f>
        <v>18</v>
      </c>
      <c r="N31" s="2">
        <f>SUM(N18:N29)</f>
        <v>15</v>
      </c>
      <c r="O31" s="2"/>
      <c r="P31" s="2"/>
      <c r="Q31" s="2">
        <f>SUM(Q18:Q29)</f>
        <v>23</v>
      </c>
      <c r="R31" s="2">
        <f>SUM(R18:R29)</f>
        <v>22</v>
      </c>
      <c r="S31" s="2">
        <f>SUM(S18:S29)</f>
        <v>14</v>
      </c>
      <c r="T31" s="2">
        <f>SUM(T18:T29)</f>
        <v>21</v>
      </c>
      <c r="U31" s="2">
        <f>SUM(U18:U29)</f>
        <v>14</v>
      </c>
      <c r="V31" s="2"/>
      <c r="W31" s="2"/>
      <c r="X31" s="2">
        <f>SUM(X18:X29)</f>
        <v>15</v>
      </c>
      <c r="Y31" s="2">
        <f>SUM(Y18:Y29)</f>
        <v>21</v>
      </c>
      <c r="Z31" s="2">
        <f>SUM(Z18:Z29)</f>
        <v>16</v>
      </c>
      <c r="AA31" s="2">
        <f>SUM(AA18:AA29)</f>
        <v>13</v>
      </c>
      <c r="AB31" s="2">
        <f>SUM(AB18:AB29)</f>
        <v>18</v>
      </c>
      <c r="AC31" s="2"/>
      <c r="AD31" s="2"/>
      <c r="AE31" s="2">
        <f>SUM(AE18:AE29)</f>
        <v>17</v>
      </c>
      <c r="AF31" s="2"/>
      <c r="AG31" s="22">
        <f>SUM(AG18:AG29)</f>
        <v>18.047619047619051</v>
      </c>
      <c r="AH31" s="691"/>
      <c r="AI31" s="23">
        <f>SUM(AI18:AI29)</f>
        <v>22</v>
      </c>
      <c r="AJ31" s="4"/>
      <c r="AK31" s="126" t="s">
        <v>28</v>
      </c>
      <c r="AL31" s="127">
        <f>SUM(AL18:AL29)</f>
        <v>19.8</v>
      </c>
      <c r="AM31" s="127">
        <f>SUM(AM18:AM29)</f>
        <v>20.75</v>
      </c>
      <c r="AN31" s="127">
        <f>SUM(AN18:AN29)</f>
        <v>16</v>
      </c>
      <c r="AO31" s="127">
        <f>SUM(AO18:AO29)</f>
        <v>18.25</v>
      </c>
      <c r="AP31" s="127">
        <f>SUM(AP18:AP29)</f>
        <v>15</v>
      </c>
      <c r="AQ31" s="128"/>
      <c r="AR31" s="85">
        <f t="shared" si="14"/>
        <v>17.96</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c r="C32" s="3">
        <f t="shared" ref="C32:H32" si="19">SUM(C30:C31)</f>
        <v>31</v>
      </c>
      <c r="D32" s="3">
        <f t="shared" si="19"/>
        <v>30</v>
      </c>
      <c r="E32" s="3">
        <f t="shared" si="19"/>
        <v>27</v>
      </c>
      <c r="F32" s="3">
        <f t="shared" si="19"/>
        <v>29</v>
      </c>
      <c r="G32" s="3">
        <f t="shared" si="19"/>
        <v>26</v>
      </c>
      <c r="H32" s="3">
        <f t="shared" si="19"/>
        <v>18</v>
      </c>
      <c r="I32" s="3"/>
      <c r="J32" s="3">
        <f t="shared" ref="J32:O32" si="20">SUM(J30:J31)</f>
        <v>40</v>
      </c>
      <c r="K32" s="3">
        <f t="shared" si="20"/>
        <v>32</v>
      </c>
      <c r="L32" s="3">
        <f t="shared" si="20"/>
        <v>31</v>
      </c>
      <c r="M32" s="3">
        <f t="shared" si="20"/>
        <v>29</v>
      </c>
      <c r="N32" s="3">
        <f t="shared" si="20"/>
        <v>33</v>
      </c>
      <c r="O32" s="3">
        <f t="shared" si="20"/>
        <v>19</v>
      </c>
      <c r="P32" s="3"/>
      <c r="Q32" s="3">
        <f t="shared" ref="Q32:V32" si="21">SUM(Q30:Q31)</f>
        <v>49</v>
      </c>
      <c r="R32" s="3">
        <f t="shared" si="21"/>
        <v>30</v>
      </c>
      <c r="S32" s="3">
        <f t="shared" si="21"/>
        <v>32</v>
      </c>
      <c r="T32" s="3">
        <f t="shared" si="21"/>
        <v>36</v>
      </c>
      <c r="U32" s="3">
        <f t="shared" si="21"/>
        <v>27</v>
      </c>
      <c r="V32" s="3">
        <f t="shared" si="21"/>
        <v>23</v>
      </c>
      <c r="W32" s="3"/>
      <c r="X32" s="3">
        <f t="shared" ref="X32:AC32" si="22">SUM(X30:X31)</f>
        <v>32</v>
      </c>
      <c r="Y32" s="3">
        <f t="shared" si="22"/>
        <v>35</v>
      </c>
      <c r="Z32" s="3">
        <f t="shared" si="22"/>
        <v>32</v>
      </c>
      <c r="AA32" s="3">
        <f t="shared" si="22"/>
        <v>19</v>
      </c>
      <c r="AB32" s="3">
        <f t="shared" si="22"/>
        <v>36</v>
      </c>
      <c r="AC32" s="3">
        <f t="shared" si="22"/>
        <v>18</v>
      </c>
      <c r="AD32" s="3"/>
      <c r="AE32" s="3">
        <f>SUM(AE30:AE31)</f>
        <v>35</v>
      </c>
      <c r="AF32" s="3"/>
      <c r="AG32" s="24">
        <f>SUM(AG30:AG31)</f>
        <v>32.847619047619055</v>
      </c>
      <c r="AH32" s="692"/>
      <c r="AI32" s="25">
        <f>SUM(AI30:AI31)</f>
        <v>41</v>
      </c>
      <c r="AJ32" s="4"/>
      <c r="AK32" s="129" t="s">
        <v>40</v>
      </c>
      <c r="AL32" s="130">
        <f t="shared" ref="AL32:AQ32" si="23">SUM(AL30:AL31)</f>
        <v>37.4</v>
      </c>
      <c r="AM32" s="130">
        <f t="shared" si="23"/>
        <v>31.75</v>
      </c>
      <c r="AN32" s="130">
        <f t="shared" si="23"/>
        <v>30.5</v>
      </c>
      <c r="AO32" s="130">
        <f t="shared" si="23"/>
        <v>28.25</v>
      </c>
      <c r="AP32" s="130">
        <f t="shared" si="23"/>
        <v>30.5</v>
      </c>
      <c r="AQ32" s="131">
        <f t="shared" si="23"/>
        <v>19.5</v>
      </c>
      <c r="AR32" s="132"/>
      <c r="AS32" s="132">
        <f>AVERAGE(AL32:AQ32)</f>
        <v>29.650000000000002</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459" priority="15" stopIfTrue="1" operator="greaterThanOrEqual">
      <formula>3</formula>
    </cfRule>
    <cfRule type="cellIs" dxfId="1458" priority="16" stopIfTrue="1" operator="greaterThanOrEqual">
      <formula>2</formula>
    </cfRule>
  </conditionalFormatting>
  <conditionalFormatting sqref="B5:AF29">
    <cfRule type="cellIs" dxfId="1457" priority="28" stopIfTrue="1" operator="greaterThanOrEqual">
      <formula>3</formula>
    </cfRule>
    <cfRule type="cellIs" dxfId="1456" priority="29" stopIfTrue="1" operator="greaterThanOrEqual">
      <formula>2</formula>
    </cfRule>
  </conditionalFormatting>
  <conditionalFormatting sqref="B5:AF32">
    <cfRule type="expression" dxfId="1455" priority="4">
      <formula>B$4="日"</formula>
    </cfRule>
  </conditionalFormatting>
  <conditionalFormatting sqref="B18:AF29 B31:AF31">
    <cfRule type="expression" dxfId="1454" priority="3">
      <formula>B$4="土"</formula>
    </cfRule>
  </conditionalFormatting>
  <conditionalFormatting sqref="B30:AF31">
    <cfRule type="cellIs" dxfId="1453" priority="17" operator="greaterThanOrEqual">
      <formula>18</formula>
    </cfRule>
    <cfRule type="cellIs" dxfId="1452" priority="18" operator="lessThanOrEqual">
      <formula>12</formula>
    </cfRule>
  </conditionalFormatting>
  <conditionalFormatting sqref="B32:AF32">
    <cfRule type="cellIs" dxfId="1451" priority="19" operator="greaterThanOrEqual">
      <formula>40</formula>
    </cfRule>
    <cfRule type="cellIs" dxfId="1450" priority="20" operator="lessThanOrEqual">
      <formula>24</formula>
    </cfRule>
  </conditionalFormatting>
  <conditionalFormatting sqref="H5:R29">
    <cfRule type="cellIs" dxfId="1449" priority="13" stopIfTrue="1" operator="greaterThanOrEqual">
      <formula>3</formula>
    </cfRule>
    <cfRule type="cellIs" dxfId="1448" priority="14" stopIfTrue="1" operator="greaterThanOrEqual">
      <formula>2</formula>
    </cfRule>
  </conditionalFormatting>
  <conditionalFormatting sqref="O5:V29">
    <cfRule type="cellIs" dxfId="1447" priority="11" stopIfTrue="1" operator="greaterThanOrEqual">
      <formula>3</formula>
    </cfRule>
    <cfRule type="cellIs" dxfId="1446" priority="12" stopIfTrue="1" operator="greaterThanOrEqual">
      <formula>2</formula>
    </cfRule>
  </conditionalFormatting>
  <conditionalFormatting sqref="R5:V29">
    <cfRule type="cellIs" dxfId="1445" priority="9" stopIfTrue="1" operator="greaterThanOrEqual">
      <formula>3</formula>
    </cfRule>
    <cfRule type="cellIs" dxfId="1444" priority="10" stopIfTrue="1" operator="greaterThanOrEqual">
      <formula>2</formula>
    </cfRule>
  </conditionalFormatting>
  <conditionalFormatting sqref="V5:AF29">
    <cfRule type="cellIs" dxfId="1443" priority="7" stopIfTrue="1" operator="greaterThanOrEqual">
      <formula>3</formula>
    </cfRule>
    <cfRule type="cellIs" dxfId="1442" priority="8" stopIfTrue="1" operator="greaterThanOrEqual">
      <formula>2</formula>
    </cfRule>
  </conditionalFormatting>
  <conditionalFormatting sqref="AC5:AE29">
    <cfRule type="cellIs" dxfId="1441" priority="5" stopIfTrue="1" operator="greaterThanOrEqual">
      <formula>3</formula>
    </cfRule>
    <cfRule type="cellIs" dxfId="1440" priority="6" stopIfTrue="1" operator="greaterThanOrEqual">
      <formula>2</formula>
    </cfRule>
  </conditionalFormatting>
  <conditionalFormatting sqref="AF5:AF29">
    <cfRule type="cellIs" dxfId="1439" priority="21" stopIfTrue="1" operator="greaterThanOrEqual">
      <formula>3</formula>
    </cfRule>
    <cfRule type="cellIs" dxfId="1438" priority="22" stopIfTrue="1" operator="greaterThanOrEqual">
      <formula>2</formula>
    </cfRule>
  </conditionalFormatting>
  <conditionalFormatting sqref="AL5:AQ16 AL18:AP29">
    <cfRule type="cellIs" dxfId="1437" priority="1" operator="lessThanOrEqual">
      <formula>0.5</formula>
    </cfRule>
    <cfRule type="cellIs" dxfId="1436" priority="2" operator="greaterThanOrEqual">
      <formula>2</formula>
    </cfRule>
  </conditionalFormatting>
  <conditionalFormatting sqref="AL30:AQ30 AL31:AP31">
    <cfRule type="cellIs" dxfId="1435" priority="24" operator="greaterThanOrEqual">
      <formula>21</formula>
    </cfRule>
    <cfRule type="cellIs" dxfId="1434" priority="27" stopIfTrue="1" operator="lessThanOrEqual">
      <formula>15</formula>
    </cfRule>
  </conditionalFormatting>
  <conditionalFormatting sqref="AR5:AR16 AR18:AR31">
    <cfRule type="cellIs" dxfId="1433" priority="23" stopIfTrue="1" operator="lessThanOrEqual">
      <formula>1.4</formula>
    </cfRule>
  </conditionalFormatting>
  <conditionalFormatting sqref="AS5:AS16 AS18:AS27">
    <cfRule type="cellIs" dxfId="1432" priority="25" stopIfTrue="1" operator="lessThanOrEqual">
      <formula>3</formula>
    </cfRule>
    <cfRule type="cellIs" dxfId="1431"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07C4F-B9F4-4FB2-9553-762CD7DEC49E}">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81</v>
      </c>
      <c r="C1" s="651"/>
      <c r="D1" s="651"/>
      <c r="E1" s="651"/>
      <c r="F1" s="651"/>
      <c r="G1" s="651"/>
      <c r="H1" s="651"/>
      <c r="I1" s="651"/>
      <c r="J1" s="651"/>
      <c r="K1" s="651"/>
      <c r="L1" s="651"/>
      <c r="M1" s="651"/>
      <c r="N1" s="4"/>
      <c r="O1" s="652" t="s">
        <v>64</v>
      </c>
      <c r="P1" s="652"/>
      <c r="Q1" s="652"/>
      <c r="R1" s="652"/>
      <c r="S1" s="653">
        <f>AVERAGE(B32:C32,F32:J32,M32:Q32,T32:X32,AA32:AE32)</f>
        <v>27.5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AVERAGE(D32,K32,R32,Y32,AF32)</f>
        <v>14</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45505</v>
      </c>
      <c r="C3" s="197">
        <v>45506</v>
      </c>
      <c r="D3" s="197">
        <v>45507</v>
      </c>
      <c r="E3" s="197">
        <v>45508</v>
      </c>
      <c r="F3" s="197">
        <v>45509</v>
      </c>
      <c r="G3" s="197">
        <v>45510</v>
      </c>
      <c r="H3" s="197">
        <v>45511</v>
      </c>
      <c r="I3" s="197">
        <v>45512</v>
      </c>
      <c r="J3" s="197">
        <v>45513</v>
      </c>
      <c r="K3" s="197">
        <v>45514</v>
      </c>
      <c r="L3" s="197">
        <v>45515</v>
      </c>
      <c r="M3" s="359">
        <v>45516</v>
      </c>
      <c r="N3" s="197">
        <v>45517</v>
      </c>
      <c r="O3" s="197">
        <v>45518</v>
      </c>
      <c r="P3" s="197">
        <v>45519</v>
      </c>
      <c r="Q3" s="197">
        <v>45520</v>
      </c>
      <c r="R3" s="197">
        <v>45521</v>
      </c>
      <c r="S3" s="197">
        <v>45522</v>
      </c>
      <c r="T3" s="197">
        <v>45523</v>
      </c>
      <c r="U3" s="197">
        <v>45524</v>
      </c>
      <c r="V3" s="197">
        <v>45525</v>
      </c>
      <c r="W3" s="197">
        <v>45526</v>
      </c>
      <c r="X3" s="197">
        <v>45527</v>
      </c>
      <c r="Y3" s="197">
        <v>45528</v>
      </c>
      <c r="Z3" s="197">
        <v>45529</v>
      </c>
      <c r="AA3" s="197">
        <v>45530</v>
      </c>
      <c r="AB3" s="197">
        <v>45531</v>
      </c>
      <c r="AC3" s="197">
        <v>45532</v>
      </c>
      <c r="AD3" s="197">
        <v>45533</v>
      </c>
      <c r="AE3" s="197">
        <v>45534</v>
      </c>
      <c r="AF3" s="197">
        <v>45535</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木</v>
      </c>
      <c r="C4" s="97" t="str">
        <f t="shared" ref="C4:AF4" si="0">TEXT(C3,"aaa")</f>
        <v>金</v>
      </c>
      <c r="D4" s="97" t="str">
        <f t="shared" si="0"/>
        <v>土</v>
      </c>
      <c r="E4" s="97" t="str">
        <f t="shared" si="0"/>
        <v>日</v>
      </c>
      <c r="F4" s="97" t="str">
        <f t="shared" si="0"/>
        <v>月</v>
      </c>
      <c r="G4" s="97" t="str">
        <f t="shared" si="0"/>
        <v>火</v>
      </c>
      <c r="H4" s="97" t="str">
        <f t="shared" si="0"/>
        <v>水</v>
      </c>
      <c r="I4" s="97" t="str">
        <f t="shared" si="0"/>
        <v>木</v>
      </c>
      <c r="J4" s="97" t="str">
        <f t="shared" si="0"/>
        <v>金</v>
      </c>
      <c r="K4" s="97" t="str">
        <f t="shared" si="0"/>
        <v>土</v>
      </c>
      <c r="L4" s="97" t="str">
        <f t="shared" si="0"/>
        <v>日</v>
      </c>
      <c r="M4" s="97" t="str">
        <f t="shared" si="0"/>
        <v>月</v>
      </c>
      <c r="N4" s="97" t="str">
        <f t="shared" si="0"/>
        <v>火</v>
      </c>
      <c r="O4" s="97" t="str">
        <f t="shared" si="0"/>
        <v>水</v>
      </c>
      <c r="P4" s="97" t="str">
        <f t="shared" si="0"/>
        <v>木</v>
      </c>
      <c r="Q4" s="97" t="str">
        <f t="shared" si="0"/>
        <v>金</v>
      </c>
      <c r="R4" s="97" t="str">
        <f t="shared" si="0"/>
        <v>土</v>
      </c>
      <c r="S4" s="97" t="str">
        <f t="shared" si="0"/>
        <v>日</v>
      </c>
      <c r="T4" s="97" t="str">
        <f t="shared" si="0"/>
        <v>月</v>
      </c>
      <c r="U4" s="97" t="str">
        <f t="shared" si="0"/>
        <v>火</v>
      </c>
      <c r="V4" s="97" t="str">
        <f t="shared" si="0"/>
        <v>水</v>
      </c>
      <c r="W4" s="97" t="str">
        <f t="shared" si="0"/>
        <v>木</v>
      </c>
      <c r="X4" s="97" t="str">
        <f t="shared" si="0"/>
        <v>金</v>
      </c>
      <c r="Y4" s="97" t="str">
        <f t="shared" si="0"/>
        <v>土</v>
      </c>
      <c r="Z4" s="97" t="str">
        <f t="shared" si="0"/>
        <v>日</v>
      </c>
      <c r="AA4" s="97" t="str">
        <f t="shared" si="0"/>
        <v>月</v>
      </c>
      <c r="AB4" s="97" t="str">
        <f t="shared" si="0"/>
        <v>火</v>
      </c>
      <c r="AC4" s="97" t="str">
        <f t="shared" si="0"/>
        <v>水</v>
      </c>
      <c r="AD4" s="97" t="str">
        <f t="shared" si="0"/>
        <v>木</v>
      </c>
      <c r="AE4" s="97" t="str">
        <f t="shared" si="0"/>
        <v>金</v>
      </c>
      <c r="AF4" s="97" t="str">
        <f t="shared" si="0"/>
        <v>土</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2</v>
      </c>
      <c r="D5" s="31">
        <v>3</v>
      </c>
      <c r="E5" s="31"/>
      <c r="F5" s="31">
        <v>2</v>
      </c>
      <c r="G5" s="31">
        <v>1</v>
      </c>
      <c r="H5" s="31">
        <v>2</v>
      </c>
      <c r="I5" s="31">
        <v>3</v>
      </c>
      <c r="J5" s="31">
        <v>3</v>
      </c>
      <c r="K5" s="31">
        <v>3</v>
      </c>
      <c r="L5" s="31"/>
      <c r="M5" s="31">
        <v>3</v>
      </c>
      <c r="N5" s="31">
        <v>1</v>
      </c>
      <c r="O5" s="31">
        <v>3</v>
      </c>
      <c r="P5" s="31">
        <v>2</v>
      </c>
      <c r="Q5" s="31">
        <v>1</v>
      </c>
      <c r="R5" s="236"/>
      <c r="S5" s="31"/>
      <c r="T5" s="31">
        <v>3</v>
      </c>
      <c r="U5" s="31">
        <v>1</v>
      </c>
      <c r="V5" s="31">
        <v>2</v>
      </c>
      <c r="W5" s="31">
        <v>2</v>
      </c>
      <c r="X5" s="31">
        <v>2</v>
      </c>
      <c r="Y5" s="31">
        <v>3</v>
      </c>
      <c r="Z5" s="31"/>
      <c r="AA5" s="31">
        <v>1</v>
      </c>
      <c r="AB5" s="31">
        <v>1</v>
      </c>
      <c r="AC5" s="31">
        <v>2</v>
      </c>
      <c r="AD5" s="31">
        <v>2</v>
      </c>
      <c r="AE5" s="31">
        <v>1</v>
      </c>
      <c r="AF5" s="31">
        <v>2</v>
      </c>
      <c r="AG5" s="20">
        <f>AVERAGE(B5:AF5)</f>
        <v>2.0384615384615383</v>
      </c>
      <c r="AH5" s="690">
        <f>AVERAGE(AG5:AG7)*3</f>
        <v>3.8461538461538467</v>
      </c>
      <c r="AI5" s="644">
        <v>5</v>
      </c>
      <c r="AJ5" s="4"/>
      <c r="AK5" s="38">
        <v>0.33333333333333298</v>
      </c>
      <c r="AL5" s="39">
        <f>AVERAGE(F5,M5,T5,AA5)</f>
        <v>2.25</v>
      </c>
      <c r="AM5" s="39">
        <f>AVERAGE(G5,N5,U5,AB5)</f>
        <v>1</v>
      </c>
      <c r="AN5" s="39">
        <f>AVERAGE(H5,O5,V5,AC5)</f>
        <v>2.25</v>
      </c>
      <c r="AO5" s="39">
        <f>AVERAGE(B5,I5,P5,W5,AD5)</f>
        <v>2.2000000000000002</v>
      </c>
      <c r="AP5" s="39">
        <f>AVERAGE(C5,J5,Q5,X5,AE5)</f>
        <v>1.8</v>
      </c>
      <c r="AQ5" s="89">
        <f>AVERAGE(D5,K5,R5,Y5,AF5)</f>
        <v>2.75</v>
      </c>
      <c r="AR5" s="65">
        <f>AVERAGE(AL5:AQ5)</f>
        <v>2.0416666666666665</v>
      </c>
      <c r="AS5" s="656">
        <f>SUM(AR5:AR7)</f>
        <v>3.8499999999999996</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v>1</v>
      </c>
      <c r="E6" s="9"/>
      <c r="F6" s="9">
        <v>1</v>
      </c>
      <c r="G6" s="9">
        <v>1</v>
      </c>
      <c r="H6" s="9">
        <v>1</v>
      </c>
      <c r="I6" s="9">
        <v>1</v>
      </c>
      <c r="J6" s="9">
        <v>0</v>
      </c>
      <c r="K6" s="9">
        <v>0</v>
      </c>
      <c r="L6" s="9"/>
      <c r="M6" s="9">
        <v>1</v>
      </c>
      <c r="N6" s="9">
        <v>1</v>
      </c>
      <c r="O6" s="9">
        <v>1</v>
      </c>
      <c r="P6" s="9">
        <v>1</v>
      </c>
      <c r="Q6" s="9">
        <v>1</v>
      </c>
      <c r="R6" s="237"/>
      <c r="S6" s="9"/>
      <c r="T6" s="9">
        <v>1</v>
      </c>
      <c r="U6" s="9">
        <v>1</v>
      </c>
      <c r="V6" s="9">
        <v>1</v>
      </c>
      <c r="W6" s="9">
        <v>1</v>
      </c>
      <c r="X6" s="9">
        <v>1</v>
      </c>
      <c r="Y6" s="9">
        <v>1</v>
      </c>
      <c r="Z6" s="9"/>
      <c r="AA6" s="9">
        <v>0</v>
      </c>
      <c r="AB6" s="9">
        <v>1</v>
      </c>
      <c r="AC6" s="9">
        <v>1</v>
      </c>
      <c r="AD6" s="9">
        <v>2</v>
      </c>
      <c r="AE6" s="9">
        <v>1</v>
      </c>
      <c r="AF6" s="9">
        <v>1</v>
      </c>
      <c r="AG6" s="16">
        <f t="shared" ref="AG6:AG16" si="1">AVERAGE(B6:AF6)</f>
        <v>0.92307692307692313</v>
      </c>
      <c r="AH6" s="691"/>
      <c r="AI6" s="645"/>
      <c r="AJ6" s="4"/>
      <c r="AK6" s="41">
        <v>0.34722222222222199</v>
      </c>
      <c r="AL6" s="42">
        <f t="shared" ref="AL6:AL29" si="2">AVERAGE(F6,M6,T6,AA6)</f>
        <v>0.75</v>
      </c>
      <c r="AM6" s="43">
        <f t="shared" ref="AM6:AN29" si="3">AVERAGE(G6,N6,U6,AB6)</f>
        <v>1</v>
      </c>
      <c r="AN6" s="43">
        <f t="shared" si="3"/>
        <v>1</v>
      </c>
      <c r="AO6" s="43">
        <f t="shared" ref="AO6:AO29" si="4">AVERAGE(B6,I6,P6,W6,AD6)</f>
        <v>1.2</v>
      </c>
      <c r="AP6" s="43">
        <f t="shared" ref="AP6:AP16" si="5">AVERAGE(C6,J6,Q6,X6,AE6)</f>
        <v>0.8</v>
      </c>
      <c r="AQ6" s="90">
        <f t="shared" ref="AQ6:AQ16" si="6">AVERAGE(D6,K6,R6,Y6,AF6)</f>
        <v>0.75</v>
      </c>
      <c r="AR6" s="66">
        <f t="shared" ref="AR6:AR16" si="7">AVERAGE(AL6:AQ6)</f>
        <v>0.91666666666666663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1</v>
      </c>
      <c r="D7" s="8">
        <v>1</v>
      </c>
      <c r="E7" s="8"/>
      <c r="F7" s="8">
        <v>1</v>
      </c>
      <c r="G7" s="8">
        <v>1</v>
      </c>
      <c r="H7" s="8">
        <v>1</v>
      </c>
      <c r="I7" s="8">
        <v>1</v>
      </c>
      <c r="J7" s="8">
        <v>0</v>
      </c>
      <c r="K7" s="8">
        <v>1</v>
      </c>
      <c r="L7" s="8"/>
      <c r="M7" s="8">
        <v>1</v>
      </c>
      <c r="N7" s="8">
        <v>0</v>
      </c>
      <c r="O7" s="8">
        <v>1</v>
      </c>
      <c r="P7" s="8">
        <v>1</v>
      </c>
      <c r="Q7" s="8">
        <v>1</v>
      </c>
      <c r="R7" s="238"/>
      <c r="S7" s="8"/>
      <c r="T7" s="8">
        <v>1</v>
      </c>
      <c r="U7" s="8">
        <v>1</v>
      </c>
      <c r="V7" s="8">
        <v>1</v>
      </c>
      <c r="W7" s="8">
        <v>1</v>
      </c>
      <c r="X7" s="8">
        <v>1</v>
      </c>
      <c r="Y7" s="8">
        <v>1</v>
      </c>
      <c r="Z7" s="8"/>
      <c r="AA7" s="8">
        <v>1</v>
      </c>
      <c r="AB7" s="8">
        <v>1</v>
      </c>
      <c r="AC7" s="8">
        <v>1</v>
      </c>
      <c r="AD7" s="8">
        <v>1</v>
      </c>
      <c r="AE7" s="8">
        <v>0</v>
      </c>
      <c r="AF7" s="8">
        <v>1</v>
      </c>
      <c r="AG7" s="17">
        <f t="shared" si="1"/>
        <v>0.88461538461538458</v>
      </c>
      <c r="AH7" s="692"/>
      <c r="AI7" s="646"/>
      <c r="AJ7" s="4"/>
      <c r="AK7" s="44">
        <v>0.36111111111111099</v>
      </c>
      <c r="AL7" s="45">
        <f t="shared" si="2"/>
        <v>1</v>
      </c>
      <c r="AM7" s="46">
        <f t="shared" si="3"/>
        <v>0.75</v>
      </c>
      <c r="AN7" s="46">
        <f t="shared" si="3"/>
        <v>1</v>
      </c>
      <c r="AO7" s="46">
        <f t="shared" si="4"/>
        <v>1</v>
      </c>
      <c r="AP7" s="46">
        <f t="shared" si="5"/>
        <v>0.6</v>
      </c>
      <c r="AQ7" s="91">
        <f t="shared" si="6"/>
        <v>1</v>
      </c>
      <c r="AR7" s="67">
        <f t="shared" si="7"/>
        <v>0.89166666666666661</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0</v>
      </c>
      <c r="D8" s="7">
        <v>2</v>
      </c>
      <c r="E8" s="7"/>
      <c r="F8" s="7">
        <v>2</v>
      </c>
      <c r="G8" s="7">
        <v>0</v>
      </c>
      <c r="H8" s="7">
        <v>2</v>
      </c>
      <c r="I8" s="7">
        <v>1</v>
      </c>
      <c r="J8" s="7">
        <v>0</v>
      </c>
      <c r="K8" s="7">
        <v>2</v>
      </c>
      <c r="L8" s="7"/>
      <c r="M8" s="7">
        <v>2</v>
      </c>
      <c r="N8" s="7">
        <v>2</v>
      </c>
      <c r="O8" s="7">
        <v>2</v>
      </c>
      <c r="P8" s="7">
        <v>3</v>
      </c>
      <c r="Q8" s="7">
        <v>2</v>
      </c>
      <c r="R8" s="239"/>
      <c r="S8" s="7"/>
      <c r="T8" s="7">
        <v>1</v>
      </c>
      <c r="U8" s="7">
        <v>3</v>
      </c>
      <c r="V8" s="7">
        <v>1</v>
      </c>
      <c r="W8" s="7">
        <v>2</v>
      </c>
      <c r="X8" s="7">
        <v>1</v>
      </c>
      <c r="Y8" s="7">
        <v>2</v>
      </c>
      <c r="Z8" s="7"/>
      <c r="AA8" s="7">
        <v>2</v>
      </c>
      <c r="AB8" s="7">
        <v>2</v>
      </c>
      <c r="AC8" s="7">
        <v>1</v>
      </c>
      <c r="AD8" s="7">
        <v>2</v>
      </c>
      <c r="AE8" s="7">
        <v>1</v>
      </c>
      <c r="AF8" s="7">
        <v>2</v>
      </c>
      <c r="AG8" s="18">
        <f t="shared" si="1"/>
        <v>1.6153846153846154</v>
      </c>
      <c r="AH8" s="690">
        <f>AVERAGE(AG8:AG10)*3</f>
        <v>3.8076923076923084</v>
      </c>
      <c r="AI8" s="644">
        <v>5</v>
      </c>
      <c r="AJ8" s="4"/>
      <c r="AK8" s="47">
        <v>0.375</v>
      </c>
      <c r="AL8" s="48">
        <f t="shared" si="2"/>
        <v>1.75</v>
      </c>
      <c r="AM8" s="49">
        <f t="shared" si="3"/>
        <v>1.75</v>
      </c>
      <c r="AN8" s="49">
        <f t="shared" si="3"/>
        <v>1.5</v>
      </c>
      <c r="AO8" s="49">
        <f t="shared" si="4"/>
        <v>2</v>
      </c>
      <c r="AP8" s="49">
        <f t="shared" si="5"/>
        <v>0.8</v>
      </c>
      <c r="AQ8" s="92">
        <f t="shared" si="6"/>
        <v>2</v>
      </c>
      <c r="AR8" s="65">
        <f t="shared" si="7"/>
        <v>1.6333333333333335</v>
      </c>
      <c r="AS8" s="656">
        <f>SUM(AR8:AR10)</f>
        <v>3.8083333333333336</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9">
        <v>1</v>
      </c>
      <c r="D9" s="9">
        <v>2</v>
      </c>
      <c r="E9" s="9"/>
      <c r="F9" s="9">
        <v>1</v>
      </c>
      <c r="G9" s="9">
        <v>0</v>
      </c>
      <c r="H9" s="9">
        <v>1</v>
      </c>
      <c r="I9" s="9">
        <v>2</v>
      </c>
      <c r="J9" s="9">
        <v>1</v>
      </c>
      <c r="K9" s="9">
        <v>2</v>
      </c>
      <c r="L9" s="9"/>
      <c r="M9" s="9">
        <v>1</v>
      </c>
      <c r="N9" s="9">
        <v>1</v>
      </c>
      <c r="O9" s="9">
        <v>1</v>
      </c>
      <c r="P9" s="9">
        <v>1</v>
      </c>
      <c r="Q9" s="9">
        <v>1</v>
      </c>
      <c r="R9" s="237"/>
      <c r="S9" s="9"/>
      <c r="T9" s="9">
        <v>0</v>
      </c>
      <c r="U9" s="9">
        <v>0</v>
      </c>
      <c r="V9" s="9">
        <v>1</v>
      </c>
      <c r="W9" s="9">
        <v>2</v>
      </c>
      <c r="X9" s="9">
        <v>2</v>
      </c>
      <c r="Y9" s="9">
        <v>2</v>
      </c>
      <c r="Z9" s="9"/>
      <c r="AA9" s="9">
        <v>2</v>
      </c>
      <c r="AB9" s="9">
        <v>3</v>
      </c>
      <c r="AC9" s="9">
        <v>0</v>
      </c>
      <c r="AD9" s="9">
        <v>2</v>
      </c>
      <c r="AE9" s="9">
        <v>1</v>
      </c>
      <c r="AF9" s="9">
        <v>3</v>
      </c>
      <c r="AG9" s="16">
        <f t="shared" si="1"/>
        <v>1.3461538461538463</v>
      </c>
      <c r="AH9" s="691"/>
      <c r="AI9" s="645"/>
      <c r="AJ9" s="4"/>
      <c r="AK9" s="41">
        <v>0.38888888888888901</v>
      </c>
      <c r="AL9" s="42">
        <f t="shared" si="2"/>
        <v>1</v>
      </c>
      <c r="AM9" s="43">
        <f t="shared" si="3"/>
        <v>1</v>
      </c>
      <c r="AN9" s="43">
        <f t="shared" si="3"/>
        <v>0.75</v>
      </c>
      <c r="AO9" s="43">
        <f t="shared" si="4"/>
        <v>1.8</v>
      </c>
      <c r="AP9" s="43">
        <f t="shared" si="5"/>
        <v>1.2</v>
      </c>
      <c r="AQ9" s="90">
        <f t="shared" si="6"/>
        <v>2.25</v>
      </c>
      <c r="AR9" s="66">
        <f t="shared" si="7"/>
        <v>1.3333333333333333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1</v>
      </c>
      <c r="D10" s="8">
        <v>1</v>
      </c>
      <c r="E10" s="8"/>
      <c r="F10" s="8">
        <v>1</v>
      </c>
      <c r="G10" s="8">
        <v>1</v>
      </c>
      <c r="H10" s="8">
        <v>1</v>
      </c>
      <c r="I10" s="8">
        <v>1</v>
      </c>
      <c r="J10" s="8">
        <v>0</v>
      </c>
      <c r="K10" s="8">
        <v>1</v>
      </c>
      <c r="L10" s="8"/>
      <c r="M10" s="8">
        <v>0</v>
      </c>
      <c r="N10" s="8">
        <v>0</v>
      </c>
      <c r="O10" s="8">
        <v>1</v>
      </c>
      <c r="P10" s="8">
        <v>1</v>
      </c>
      <c r="Q10" s="8">
        <v>1</v>
      </c>
      <c r="R10" s="238"/>
      <c r="S10" s="8"/>
      <c r="T10" s="8">
        <v>1</v>
      </c>
      <c r="U10" s="8">
        <v>1</v>
      </c>
      <c r="V10" s="8">
        <v>1</v>
      </c>
      <c r="W10" s="8">
        <v>1</v>
      </c>
      <c r="X10" s="8">
        <v>1</v>
      </c>
      <c r="Y10" s="8">
        <v>1</v>
      </c>
      <c r="Z10" s="8"/>
      <c r="AA10" s="8">
        <v>1</v>
      </c>
      <c r="AB10" s="8">
        <v>0</v>
      </c>
      <c r="AC10" s="8">
        <v>1</v>
      </c>
      <c r="AD10" s="8">
        <v>1</v>
      </c>
      <c r="AE10" s="8">
        <v>1</v>
      </c>
      <c r="AF10" s="8">
        <v>1</v>
      </c>
      <c r="AG10" s="17">
        <f t="shared" si="1"/>
        <v>0.84615384615384615</v>
      </c>
      <c r="AH10" s="692"/>
      <c r="AI10" s="646"/>
      <c r="AJ10" s="4"/>
      <c r="AK10" s="44">
        <v>0.40277777777777801</v>
      </c>
      <c r="AL10" s="45">
        <f t="shared" si="2"/>
        <v>0.75</v>
      </c>
      <c r="AM10" s="46">
        <f t="shared" si="3"/>
        <v>0.5</v>
      </c>
      <c r="AN10" s="46">
        <f t="shared" si="3"/>
        <v>1</v>
      </c>
      <c r="AO10" s="46">
        <f t="shared" si="4"/>
        <v>1</v>
      </c>
      <c r="AP10" s="46">
        <f t="shared" si="5"/>
        <v>0.8</v>
      </c>
      <c r="AQ10" s="91">
        <f t="shared" si="6"/>
        <v>1</v>
      </c>
      <c r="AR10" s="67">
        <f t="shared" si="7"/>
        <v>0.84166666666666667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0</v>
      </c>
      <c r="D11" s="7">
        <v>2</v>
      </c>
      <c r="E11" s="7"/>
      <c r="F11" s="7">
        <v>2</v>
      </c>
      <c r="G11" s="7">
        <v>1</v>
      </c>
      <c r="H11" s="7">
        <v>2</v>
      </c>
      <c r="I11" s="7">
        <v>2</v>
      </c>
      <c r="J11" s="7">
        <v>1</v>
      </c>
      <c r="K11" s="7">
        <v>2</v>
      </c>
      <c r="L11" s="7"/>
      <c r="M11" s="7">
        <v>2</v>
      </c>
      <c r="N11" s="7">
        <v>1</v>
      </c>
      <c r="O11" s="7">
        <v>2</v>
      </c>
      <c r="P11" s="7">
        <v>2</v>
      </c>
      <c r="Q11" s="7">
        <v>2</v>
      </c>
      <c r="R11" s="239"/>
      <c r="S11" s="7"/>
      <c r="T11" s="7">
        <v>2</v>
      </c>
      <c r="U11" s="7">
        <v>2</v>
      </c>
      <c r="V11" s="7">
        <v>1</v>
      </c>
      <c r="W11" s="7">
        <v>2</v>
      </c>
      <c r="X11" s="7">
        <v>2</v>
      </c>
      <c r="Y11" s="7">
        <v>2</v>
      </c>
      <c r="Z11" s="7"/>
      <c r="AA11" s="7">
        <v>1</v>
      </c>
      <c r="AB11" s="7">
        <v>2</v>
      </c>
      <c r="AC11" s="7">
        <v>1</v>
      </c>
      <c r="AD11" s="7">
        <v>1</v>
      </c>
      <c r="AE11" s="7">
        <v>2</v>
      </c>
      <c r="AF11" s="7">
        <v>2</v>
      </c>
      <c r="AG11" s="18">
        <f t="shared" si="1"/>
        <v>1.6538461538461537</v>
      </c>
      <c r="AH11" s="690">
        <f>AVERAGE(AG11:AG13)*3</f>
        <v>3.884615384615385</v>
      </c>
      <c r="AI11" s="644">
        <v>5</v>
      </c>
      <c r="AJ11" s="4"/>
      <c r="AK11" s="47">
        <v>0.41666666666666702</v>
      </c>
      <c r="AL11" s="48">
        <f t="shared" si="2"/>
        <v>1.75</v>
      </c>
      <c r="AM11" s="49">
        <f t="shared" si="3"/>
        <v>1.5</v>
      </c>
      <c r="AN11" s="49">
        <f t="shared" si="3"/>
        <v>1.5</v>
      </c>
      <c r="AO11" s="49">
        <f t="shared" si="4"/>
        <v>1.8</v>
      </c>
      <c r="AP11" s="49">
        <f t="shared" si="5"/>
        <v>1.4</v>
      </c>
      <c r="AQ11" s="92">
        <f t="shared" si="6"/>
        <v>2</v>
      </c>
      <c r="AR11" s="65">
        <f t="shared" si="7"/>
        <v>1.6583333333333332</v>
      </c>
      <c r="AS11" s="656">
        <f>SUM(AR11:AR13)</f>
        <v>3.8916666666666666</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0</v>
      </c>
      <c r="D12" s="9">
        <v>1</v>
      </c>
      <c r="E12" s="9"/>
      <c r="F12" s="9">
        <v>1</v>
      </c>
      <c r="G12" s="9">
        <v>1</v>
      </c>
      <c r="H12" s="9">
        <v>1</v>
      </c>
      <c r="I12" s="9">
        <v>1</v>
      </c>
      <c r="J12" s="9">
        <v>1</v>
      </c>
      <c r="K12" s="9">
        <v>1</v>
      </c>
      <c r="L12" s="9"/>
      <c r="M12" s="9">
        <v>1</v>
      </c>
      <c r="N12" s="9">
        <v>1</v>
      </c>
      <c r="O12" s="9">
        <v>1</v>
      </c>
      <c r="P12" s="9">
        <v>1</v>
      </c>
      <c r="Q12" s="9">
        <v>1</v>
      </c>
      <c r="R12" s="237"/>
      <c r="S12" s="9"/>
      <c r="T12" s="9">
        <v>1</v>
      </c>
      <c r="U12" s="9">
        <v>1</v>
      </c>
      <c r="V12" s="9">
        <v>1</v>
      </c>
      <c r="W12" s="9">
        <v>1</v>
      </c>
      <c r="X12" s="9">
        <v>1</v>
      </c>
      <c r="Y12" s="9">
        <v>1</v>
      </c>
      <c r="Z12" s="9"/>
      <c r="AA12" s="9">
        <v>1</v>
      </c>
      <c r="AB12" s="9">
        <v>2</v>
      </c>
      <c r="AC12" s="9">
        <v>0</v>
      </c>
      <c r="AD12" s="9">
        <v>0</v>
      </c>
      <c r="AE12" s="9">
        <v>2</v>
      </c>
      <c r="AF12" s="9">
        <v>1</v>
      </c>
      <c r="AG12" s="16">
        <f t="shared" si="1"/>
        <v>0.96153846153846156</v>
      </c>
      <c r="AH12" s="691"/>
      <c r="AI12" s="645"/>
      <c r="AJ12" s="4"/>
      <c r="AK12" s="41">
        <v>0.43055555555555602</v>
      </c>
      <c r="AL12" s="42">
        <f t="shared" si="2"/>
        <v>1</v>
      </c>
      <c r="AM12" s="43">
        <f t="shared" si="3"/>
        <v>1.25</v>
      </c>
      <c r="AN12" s="43">
        <f t="shared" si="3"/>
        <v>0.75</v>
      </c>
      <c r="AO12" s="43">
        <f t="shared" si="4"/>
        <v>0.8</v>
      </c>
      <c r="AP12" s="43">
        <f t="shared" si="5"/>
        <v>1</v>
      </c>
      <c r="AQ12" s="90">
        <f t="shared" si="6"/>
        <v>1</v>
      </c>
      <c r="AR12" s="66">
        <f t="shared" si="7"/>
        <v>0.96666666666666667</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2</v>
      </c>
      <c r="C13" s="8">
        <v>2</v>
      </c>
      <c r="D13" s="8">
        <v>2</v>
      </c>
      <c r="E13" s="8"/>
      <c r="F13" s="8">
        <v>1</v>
      </c>
      <c r="G13" s="8">
        <v>0</v>
      </c>
      <c r="H13" s="8">
        <v>0</v>
      </c>
      <c r="I13" s="8">
        <v>0</v>
      </c>
      <c r="J13" s="8">
        <v>1</v>
      </c>
      <c r="K13" s="8">
        <v>1</v>
      </c>
      <c r="L13" s="8"/>
      <c r="M13" s="8">
        <v>1</v>
      </c>
      <c r="N13" s="8">
        <v>2</v>
      </c>
      <c r="O13" s="8">
        <v>2</v>
      </c>
      <c r="P13" s="8">
        <v>2</v>
      </c>
      <c r="Q13" s="8">
        <v>1</v>
      </c>
      <c r="R13" s="238"/>
      <c r="S13" s="8"/>
      <c r="T13" s="8">
        <v>2</v>
      </c>
      <c r="U13" s="8">
        <v>1</v>
      </c>
      <c r="V13" s="8">
        <v>1</v>
      </c>
      <c r="W13" s="8">
        <v>2</v>
      </c>
      <c r="X13" s="8">
        <v>1</v>
      </c>
      <c r="Y13" s="8">
        <v>2</v>
      </c>
      <c r="Z13" s="8"/>
      <c r="AA13" s="8">
        <v>1</v>
      </c>
      <c r="AB13" s="8">
        <v>2</v>
      </c>
      <c r="AC13" s="8">
        <v>1</v>
      </c>
      <c r="AD13" s="8">
        <v>1</v>
      </c>
      <c r="AE13" s="8">
        <v>1</v>
      </c>
      <c r="AF13" s="8">
        <v>1</v>
      </c>
      <c r="AG13" s="17">
        <f t="shared" si="1"/>
        <v>1.2692307692307692</v>
      </c>
      <c r="AH13" s="692"/>
      <c r="AI13" s="646"/>
      <c r="AJ13" s="4"/>
      <c r="AK13" s="44">
        <v>0.44444444444444497</v>
      </c>
      <c r="AL13" s="45">
        <f t="shared" si="2"/>
        <v>1.25</v>
      </c>
      <c r="AM13" s="46">
        <f t="shared" si="3"/>
        <v>1.25</v>
      </c>
      <c r="AN13" s="46">
        <f t="shared" si="3"/>
        <v>1</v>
      </c>
      <c r="AO13" s="46">
        <f t="shared" si="4"/>
        <v>1.4</v>
      </c>
      <c r="AP13" s="46">
        <f t="shared" si="5"/>
        <v>1.2</v>
      </c>
      <c r="AQ13" s="91">
        <f t="shared" si="6"/>
        <v>1.5</v>
      </c>
      <c r="AR13" s="67">
        <f t="shared" si="7"/>
        <v>1.2666666666666668</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7">
        <v>1</v>
      </c>
      <c r="D14" s="7">
        <v>2</v>
      </c>
      <c r="E14" s="7"/>
      <c r="F14" s="7">
        <v>2</v>
      </c>
      <c r="G14" s="7">
        <v>2</v>
      </c>
      <c r="H14" s="7">
        <v>2</v>
      </c>
      <c r="I14" s="7">
        <v>2</v>
      </c>
      <c r="J14" s="7">
        <v>2</v>
      </c>
      <c r="K14" s="7">
        <v>1</v>
      </c>
      <c r="L14" s="7"/>
      <c r="M14" s="7">
        <v>2</v>
      </c>
      <c r="N14" s="7">
        <v>0</v>
      </c>
      <c r="O14" s="7">
        <v>2</v>
      </c>
      <c r="P14" s="7">
        <v>1</v>
      </c>
      <c r="Q14" s="7">
        <v>1</v>
      </c>
      <c r="R14" s="239"/>
      <c r="S14" s="7"/>
      <c r="T14" s="7">
        <v>2</v>
      </c>
      <c r="U14" s="7">
        <v>2</v>
      </c>
      <c r="V14" s="7">
        <v>2</v>
      </c>
      <c r="W14" s="7">
        <v>2</v>
      </c>
      <c r="X14" s="7">
        <v>1</v>
      </c>
      <c r="Y14" s="7">
        <v>2</v>
      </c>
      <c r="Z14" s="7"/>
      <c r="AA14" s="7">
        <v>2</v>
      </c>
      <c r="AB14" s="7">
        <v>2</v>
      </c>
      <c r="AC14" s="7">
        <v>1</v>
      </c>
      <c r="AD14" s="7">
        <v>1</v>
      </c>
      <c r="AE14" s="7">
        <v>1</v>
      </c>
      <c r="AF14" s="7">
        <v>2</v>
      </c>
      <c r="AG14" s="18">
        <f t="shared" si="1"/>
        <v>1.6153846153846154</v>
      </c>
      <c r="AH14" s="690">
        <f>AVERAGE(AG14:AG16)*3</f>
        <v>3.2307692307692308</v>
      </c>
      <c r="AI14" s="644">
        <v>4.5</v>
      </c>
      <c r="AJ14" s="4"/>
      <c r="AK14" s="47">
        <v>0.45833333333333398</v>
      </c>
      <c r="AL14" s="48">
        <f t="shared" si="2"/>
        <v>2</v>
      </c>
      <c r="AM14" s="49">
        <f t="shared" si="3"/>
        <v>1.5</v>
      </c>
      <c r="AN14" s="49">
        <f t="shared" si="3"/>
        <v>1.75</v>
      </c>
      <c r="AO14" s="49">
        <f t="shared" si="4"/>
        <v>1.6</v>
      </c>
      <c r="AP14" s="49">
        <f t="shared" si="5"/>
        <v>1.2</v>
      </c>
      <c r="AQ14" s="92">
        <f t="shared" si="6"/>
        <v>1.75</v>
      </c>
      <c r="AR14" s="65">
        <f t="shared" si="7"/>
        <v>1.6333333333333331</v>
      </c>
      <c r="AS14" s="656">
        <f>SUM(AR14:AR16)</f>
        <v>3.2583333333333329</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0</v>
      </c>
      <c r="C15" s="9">
        <v>1</v>
      </c>
      <c r="D15" s="9">
        <v>0</v>
      </c>
      <c r="E15" s="9"/>
      <c r="F15" s="9">
        <v>1</v>
      </c>
      <c r="G15" s="9">
        <v>1</v>
      </c>
      <c r="H15" s="9">
        <v>1</v>
      </c>
      <c r="I15" s="9">
        <v>1</v>
      </c>
      <c r="J15" s="9">
        <v>0</v>
      </c>
      <c r="K15" s="9">
        <v>1</v>
      </c>
      <c r="L15" s="9"/>
      <c r="M15" s="9">
        <v>1</v>
      </c>
      <c r="N15" s="9">
        <v>1</v>
      </c>
      <c r="O15" s="9">
        <v>1</v>
      </c>
      <c r="P15" s="9">
        <v>1</v>
      </c>
      <c r="Q15" s="9">
        <v>1</v>
      </c>
      <c r="R15" s="237"/>
      <c r="S15" s="9"/>
      <c r="T15" s="9">
        <v>1</v>
      </c>
      <c r="U15" s="9">
        <v>1</v>
      </c>
      <c r="V15" s="9">
        <v>0</v>
      </c>
      <c r="W15" s="9">
        <v>0</v>
      </c>
      <c r="X15" s="9">
        <v>1</v>
      </c>
      <c r="Y15" s="9">
        <v>1</v>
      </c>
      <c r="Z15" s="9"/>
      <c r="AA15" s="9">
        <v>1</v>
      </c>
      <c r="AB15" s="9">
        <v>1</v>
      </c>
      <c r="AC15" s="9">
        <v>0</v>
      </c>
      <c r="AD15" s="9">
        <v>0</v>
      </c>
      <c r="AE15" s="9">
        <v>0</v>
      </c>
      <c r="AF15" s="9">
        <v>1</v>
      </c>
      <c r="AG15" s="16">
        <f t="shared" si="1"/>
        <v>0.69230769230769229</v>
      </c>
      <c r="AH15" s="691"/>
      <c r="AI15" s="645"/>
      <c r="AJ15" s="4"/>
      <c r="AK15" s="41">
        <v>0.47222222222222299</v>
      </c>
      <c r="AL15" s="42">
        <f t="shared" si="2"/>
        <v>1</v>
      </c>
      <c r="AM15" s="43">
        <f t="shared" si="3"/>
        <v>1</v>
      </c>
      <c r="AN15" s="43">
        <f t="shared" si="3"/>
        <v>0.5</v>
      </c>
      <c r="AO15" s="43">
        <f t="shared" si="4"/>
        <v>0.4</v>
      </c>
      <c r="AP15" s="43">
        <f t="shared" si="5"/>
        <v>0.6</v>
      </c>
      <c r="AQ15" s="90">
        <f t="shared" si="6"/>
        <v>0.75</v>
      </c>
      <c r="AR15" s="66">
        <f t="shared" si="7"/>
        <v>0.70833333333333337</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1</v>
      </c>
      <c r="D16" s="76">
        <v>1</v>
      </c>
      <c r="E16" s="76"/>
      <c r="F16" s="76">
        <v>1</v>
      </c>
      <c r="G16" s="76">
        <v>0</v>
      </c>
      <c r="H16" s="76">
        <v>1</v>
      </c>
      <c r="I16" s="76">
        <v>2</v>
      </c>
      <c r="J16" s="76">
        <v>1</v>
      </c>
      <c r="K16" s="76">
        <v>1</v>
      </c>
      <c r="L16" s="76"/>
      <c r="M16" s="76">
        <v>1</v>
      </c>
      <c r="N16" s="76">
        <v>1</v>
      </c>
      <c r="O16" s="76">
        <v>0</v>
      </c>
      <c r="P16" s="76">
        <v>1</v>
      </c>
      <c r="Q16" s="76">
        <v>1</v>
      </c>
      <c r="R16" s="240"/>
      <c r="S16" s="76"/>
      <c r="T16" s="76">
        <v>1</v>
      </c>
      <c r="U16" s="76">
        <v>1</v>
      </c>
      <c r="V16" s="76">
        <v>1</v>
      </c>
      <c r="W16" s="76">
        <v>1</v>
      </c>
      <c r="X16" s="76">
        <v>1</v>
      </c>
      <c r="Y16" s="76">
        <v>1</v>
      </c>
      <c r="Z16" s="76"/>
      <c r="AA16" s="76">
        <v>2</v>
      </c>
      <c r="AB16" s="76">
        <v>1</v>
      </c>
      <c r="AC16" s="76">
        <v>1</v>
      </c>
      <c r="AD16" s="76">
        <v>0</v>
      </c>
      <c r="AE16" s="76">
        <v>1</v>
      </c>
      <c r="AF16" s="76">
        <v>0</v>
      </c>
      <c r="AG16" s="77">
        <f t="shared" si="1"/>
        <v>0.92307692307692313</v>
      </c>
      <c r="AH16" s="693"/>
      <c r="AI16" s="659"/>
      <c r="AJ16" s="4"/>
      <c r="AK16" s="143">
        <v>0.48611111111111099</v>
      </c>
      <c r="AL16" s="81">
        <f t="shared" si="2"/>
        <v>1.25</v>
      </c>
      <c r="AM16" s="82">
        <f t="shared" si="3"/>
        <v>0.75</v>
      </c>
      <c r="AN16" s="82">
        <f t="shared" si="3"/>
        <v>0.75</v>
      </c>
      <c r="AO16" s="82">
        <f t="shared" si="4"/>
        <v>1</v>
      </c>
      <c r="AP16" s="82">
        <f t="shared" si="5"/>
        <v>1</v>
      </c>
      <c r="AQ16" s="94">
        <f t="shared" si="6"/>
        <v>0.75</v>
      </c>
      <c r="AR16" s="162">
        <f t="shared" si="7"/>
        <v>0.91666666666666663</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v>2</v>
      </c>
      <c r="D18" s="73"/>
      <c r="E18" s="73"/>
      <c r="F18" s="73">
        <v>2</v>
      </c>
      <c r="G18" s="73">
        <v>2</v>
      </c>
      <c r="H18" s="73">
        <v>2</v>
      </c>
      <c r="I18" s="73">
        <v>3</v>
      </c>
      <c r="J18" s="73">
        <v>2</v>
      </c>
      <c r="K18" s="73"/>
      <c r="L18" s="73"/>
      <c r="M18" s="73">
        <v>2</v>
      </c>
      <c r="N18" s="241"/>
      <c r="O18" s="73">
        <v>2</v>
      </c>
      <c r="P18" s="73">
        <v>1</v>
      </c>
      <c r="Q18" s="73">
        <v>3</v>
      </c>
      <c r="R18" s="73"/>
      <c r="S18" s="73"/>
      <c r="T18" s="73">
        <v>2</v>
      </c>
      <c r="U18" s="73">
        <v>1</v>
      </c>
      <c r="V18" s="73">
        <v>2</v>
      </c>
      <c r="W18" s="73">
        <v>2</v>
      </c>
      <c r="X18" s="73">
        <v>3</v>
      </c>
      <c r="Y18" s="73"/>
      <c r="Z18" s="73"/>
      <c r="AA18" s="73">
        <v>2</v>
      </c>
      <c r="AB18" s="73">
        <v>2</v>
      </c>
      <c r="AC18" s="73">
        <v>0</v>
      </c>
      <c r="AD18" s="73">
        <v>2</v>
      </c>
      <c r="AE18" s="73">
        <v>3</v>
      </c>
      <c r="AF18" s="73"/>
      <c r="AG18" s="74">
        <f>AVERAGE(B18:AF18)</f>
        <v>2</v>
      </c>
      <c r="AH18" s="694">
        <f>AVERAGE(AG18:AG20)*3</f>
        <v>3.5238095238095237</v>
      </c>
      <c r="AI18" s="661">
        <v>5</v>
      </c>
      <c r="AJ18" s="4"/>
      <c r="AK18" s="38">
        <v>0.66666666666666796</v>
      </c>
      <c r="AL18" s="39">
        <f t="shared" si="2"/>
        <v>2</v>
      </c>
      <c r="AM18" s="40">
        <f t="shared" si="3"/>
        <v>1.6666666666666667</v>
      </c>
      <c r="AN18" s="40">
        <f t="shared" si="3"/>
        <v>1.5</v>
      </c>
      <c r="AO18" s="40">
        <f t="shared" si="4"/>
        <v>2</v>
      </c>
      <c r="AP18" s="40">
        <f t="shared" ref="AP18:AP29" si="8">AVERAGE(C18,J18,Q18,X18,AE18)</f>
        <v>2.6</v>
      </c>
      <c r="AQ18" s="95"/>
      <c r="AR18" s="66">
        <f>AVERAGE(AL18:AP18)</f>
        <v>1.9533333333333336</v>
      </c>
      <c r="AS18" s="662">
        <f>SUM(AR18:AR20)</f>
        <v>3.5333333333333332</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9">
        <v>1</v>
      </c>
      <c r="D19" s="9"/>
      <c r="E19" s="9"/>
      <c r="F19" s="9">
        <v>1</v>
      </c>
      <c r="G19" s="9">
        <v>1</v>
      </c>
      <c r="H19" s="9">
        <v>1</v>
      </c>
      <c r="I19" s="9">
        <v>1</v>
      </c>
      <c r="J19" s="9">
        <v>1</v>
      </c>
      <c r="K19" s="9"/>
      <c r="L19" s="9"/>
      <c r="M19" s="9">
        <v>1</v>
      </c>
      <c r="N19" s="237"/>
      <c r="O19" s="9">
        <v>1</v>
      </c>
      <c r="P19" s="9">
        <v>0</v>
      </c>
      <c r="Q19" s="9">
        <v>1</v>
      </c>
      <c r="R19" s="9"/>
      <c r="S19" s="9"/>
      <c r="T19" s="9">
        <v>1</v>
      </c>
      <c r="U19" s="9">
        <v>1</v>
      </c>
      <c r="V19" s="9">
        <v>1</v>
      </c>
      <c r="W19" s="9">
        <v>1</v>
      </c>
      <c r="X19" s="9">
        <v>0</v>
      </c>
      <c r="Y19" s="9"/>
      <c r="Z19" s="9"/>
      <c r="AA19" s="9">
        <v>1</v>
      </c>
      <c r="AB19" s="9">
        <v>0</v>
      </c>
      <c r="AC19" s="9">
        <v>1</v>
      </c>
      <c r="AD19" s="9">
        <v>2</v>
      </c>
      <c r="AE19" s="9">
        <v>0</v>
      </c>
      <c r="AF19" s="9"/>
      <c r="AG19" s="16">
        <f t="shared" ref="AG19:AG29" si="9">AVERAGE(B19:AF19)</f>
        <v>0.8571428571428571</v>
      </c>
      <c r="AH19" s="691"/>
      <c r="AI19" s="645"/>
      <c r="AJ19" s="4"/>
      <c r="AK19" s="41">
        <v>0.68055555555555702</v>
      </c>
      <c r="AL19" s="42">
        <f t="shared" si="2"/>
        <v>1</v>
      </c>
      <c r="AM19" s="43">
        <f t="shared" si="3"/>
        <v>0.66666666666666663</v>
      </c>
      <c r="AN19" s="43">
        <f t="shared" si="3"/>
        <v>1</v>
      </c>
      <c r="AO19" s="43">
        <f t="shared" si="4"/>
        <v>1</v>
      </c>
      <c r="AP19" s="43">
        <f t="shared" si="8"/>
        <v>0.6</v>
      </c>
      <c r="AQ19" s="90"/>
      <c r="AR19" s="66">
        <f>AVERAGE(AL19:AP19)</f>
        <v>0.85333333333333328</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0</v>
      </c>
      <c r="D20" s="8"/>
      <c r="E20" s="8"/>
      <c r="F20" s="8">
        <v>1</v>
      </c>
      <c r="G20" s="8">
        <v>1</v>
      </c>
      <c r="H20" s="8">
        <v>1</v>
      </c>
      <c r="I20" s="8">
        <v>1</v>
      </c>
      <c r="J20" s="8">
        <v>0</v>
      </c>
      <c r="K20" s="8"/>
      <c r="L20" s="8"/>
      <c r="M20" s="8">
        <v>1</v>
      </c>
      <c r="N20" s="238"/>
      <c r="O20" s="8">
        <v>1</v>
      </c>
      <c r="P20" s="8">
        <v>1</v>
      </c>
      <c r="Q20" s="8">
        <v>1</v>
      </c>
      <c r="R20" s="8"/>
      <c r="S20" s="8"/>
      <c r="T20" s="8">
        <v>0</v>
      </c>
      <c r="U20" s="8">
        <v>2</v>
      </c>
      <c r="V20" s="8">
        <v>0</v>
      </c>
      <c r="W20" s="8">
        <v>0</v>
      </c>
      <c r="X20" s="8">
        <v>0</v>
      </c>
      <c r="Y20" s="8"/>
      <c r="Z20" s="8"/>
      <c r="AA20" s="8">
        <v>1</v>
      </c>
      <c r="AB20" s="8">
        <v>1</v>
      </c>
      <c r="AC20" s="8">
        <v>1</v>
      </c>
      <c r="AD20" s="8">
        <v>0</v>
      </c>
      <c r="AE20" s="8">
        <v>0</v>
      </c>
      <c r="AF20" s="8"/>
      <c r="AG20" s="19">
        <f t="shared" si="9"/>
        <v>0.66666666666666663</v>
      </c>
      <c r="AH20" s="692"/>
      <c r="AI20" s="646"/>
      <c r="AJ20" s="4"/>
      <c r="AK20" s="44">
        <v>0.69444444444444597</v>
      </c>
      <c r="AL20" s="45">
        <f t="shared" si="2"/>
        <v>0.75</v>
      </c>
      <c r="AM20" s="46">
        <f t="shared" si="3"/>
        <v>1.3333333333333333</v>
      </c>
      <c r="AN20" s="46">
        <f t="shared" si="3"/>
        <v>0.75</v>
      </c>
      <c r="AO20" s="46">
        <f t="shared" si="4"/>
        <v>0.6</v>
      </c>
      <c r="AP20" s="46">
        <f t="shared" si="8"/>
        <v>0.2</v>
      </c>
      <c r="AQ20" s="91"/>
      <c r="AR20" s="67">
        <f t="shared" ref="AR20:AR31" si="10">AVERAGE(AL20:AP20)</f>
        <v>0.72666666666666668</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2</v>
      </c>
      <c r="C21" s="7">
        <v>1</v>
      </c>
      <c r="D21" s="7"/>
      <c r="E21" s="7"/>
      <c r="F21" s="7">
        <v>2</v>
      </c>
      <c r="G21" s="7">
        <v>1</v>
      </c>
      <c r="H21" s="7">
        <v>1</v>
      </c>
      <c r="I21" s="7">
        <v>2</v>
      </c>
      <c r="J21" s="7">
        <v>0</v>
      </c>
      <c r="K21" s="7"/>
      <c r="L21" s="7"/>
      <c r="M21" s="7">
        <v>1</v>
      </c>
      <c r="N21" s="239"/>
      <c r="O21" s="7">
        <v>0</v>
      </c>
      <c r="P21" s="7">
        <v>2</v>
      </c>
      <c r="Q21" s="7">
        <v>0</v>
      </c>
      <c r="R21" s="7"/>
      <c r="S21" s="7"/>
      <c r="T21" s="7">
        <v>2</v>
      </c>
      <c r="U21" s="7">
        <v>0</v>
      </c>
      <c r="V21" s="7">
        <v>1</v>
      </c>
      <c r="W21" s="7">
        <v>2</v>
      </c>
      <c r="X21" s="7">
        <v>2</v>
      </c>
      <c r="Y21" s="7"/>
      <c r="Z21" s="7"/>
      <c r="AA21" s="7">
        <v>2</v>
      </c>
      <c r="AB21" s="7">
        <v>2</v>
      </c>
      <c r="AC21" s="7">
        <v>1</v>
      </c>
      <c r="AD21" s="7">
        <v>2</v>
      </c>
      <c r="AE21" s="7">
        <v>1</v>
      </c>
      <c r="AF21" s="7"/>
      <c r="AG21" s="20">
        <f t="shared" si="9"/>
        <v>1.2857142857142858</v>
      </c>
      <c r="AH21" s="690">
        <f>AVERAGE(AG21:AG23)*3</f>
        <v>3.3809523809523809</v>
      </c>
      <c r="AI21" s="644">
        <v>4.5</v>
      </c>
      <c r="AJ21" s="4"/>
      <c r="AK21" s="47">
        <v>0.70833333333333504</v>
      </c>
      <c r="AL21" s="48">
        <f t="shared" si="2"/>
        <v>1.75</v>
      </c>
      <c r="AM21" s="49">
        <f t="shared" si="3"/>
        <v>1</v>
      </c>
      <c r="AN21" s="49">
        <f t="shared" si="3"/>
        <v>0.75</v>
      </c>
      <c r="AO21" s="49">
        <f t="shared" si="4"/>
        <v>2</v>
      </c>
      <c r="AP21" s="49">
        <f t="shared" si="8"/>
        <v>0.8</v>
      </c>
      <c r="AQ21" s="92"/>
      <c r="AR21" s="65">
        <f t="shared" si="10"/>
        <v>1.26</v>
      </c>
      <c r="AS21" s="656">
        <f>SUM(AR21:AR23)</f>
        <v>3.33</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1</v>
      </c>
      <c r="D22" s="9"/>
      <c r="E22" s="9"/>
      <c r="F22" s="9">
        <v>1</v>
      </c>
      <c r="G22" s="9">
        <v>2</v>
      </c>
      <c r="H22" s="9">
        <v>1</v>
      </c>
      <c r="I22" s="9">
        <v>2</v>
      </c>
      <c r="J22" s="9">
        <v>1</v>
      </c>
      <c r="K22" s="9"/>
      <c r="L22" s="9"/>
      <c r="M22" s="9">
        <v>0</v>
      </c>
      <c r="N22" s="237"/>
      <c r="O22" s="9">
        <v>1</v>
      </c>
      <c r="P22" s="9">
        <v>1</v>
      </c>
      <c r="Q22" s="9">
        <v>1</v>
      </c>
      <c r="R22" s="9"/>
      <c r="S22" s="9"/>
      <c r="T22" s="9">
        <v>1</v>
      </c>
      <c r="U22" s="9">
        <v>1</v>
      </c>
      <c r="V22" s="9">
        <v>2</v>
      </c>
      <c r="W22" s="9">
        <v>1</v>
      </c>
      <c r="X22" s="9">
        <v>2</v>
      </c>
      <c r="Y22" s="9"/>
      <c r="Z22" s="9"/>
      <c r="AA22" s="9">
        <v>1</v>
      </c>
      <c r="AB22" s="9">
        <v>1</v>
      </c>
      <c r="AC22" s="9">
        <v>1</v>
      </c>
      <c r="AD22" s="9">
        <v>2</v>
      </c>
      <c r="AE22" s="9">
        <v>1</v>
      </c>
      <c r="AF22" s="9"/>
      <c r="AG22" s="16">
        <f t="shared" si="9"/>
        <v>1.2380952380952381</v>
      </c>
      <c r="AH22" s="691"/>
      <c r="AI22" s="645"/>
      <c r="AJ22" s="4"/>
      <c r="AK22" s="41">
        <v>0.72222222222222399</v>
      </c>
      <c r="AL22" s="42">
        <f t="shared" si="2"/>
        <v>0.75</v>
      </c>
      <c r="AM22" s="43">
        <f t="shared" si="3"/>
        <v>1.3333333333333333</v>
      </c>
      <c r="AN22" s="43">
        <f t="shared" si="3"/>
        <v>1.25</v>
      </c>
      <c r="AO22" s="43">
        <f t="shared" si="4"/>
        <v>1.6</v>
      </c>
      <c r="AP22" s="43">
        <f t="shared" si="8"/>
        <v>1.2</v>
      </c>
      <c r="AQ22" s="90"/>
      <c r="AR22" s="66">
        <f t="shared" si="10"/>
        <v>1.2266666666666668</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0</v>
      </c>
      <c r="D23" s="8"/>
      <c r="E23" s="8"/>
      <c r="F23" s="8">
        <v>1</v>
      </c>
      <c r="G23" s="8">
        <v>0</v>
      </c>
      <c r="H23" s="8">
        <v>1</v>
      </c>
      <c r="I23" s="8">
        <v>1</v>
      </c>
      <c r="J23" s="8">
        <v>1</v>
      </c>
      <c r="K23" s="8"/>
      <c r="L23" s="8"/>
      <c r="M23" s="8">
        <v>0</v>
      </c>
      <c r="N23" s="238"/>
      <c r="O23" s="8">
        <v>1</v>
      </c>
      <c r="P23" s="8">
        <v>1</v>
      </c>
      <c r="Q23" s="8">
        <v>0</v>
      </c>
      <c r="R23" s="8"/>
      <c r="S23" s="8"/>
      <c r="T23" s="8">
        <v>1</v>
      </c>
      <c r="U23" s="8">
        <v>0</v>
      </c>
      <c r="V23" s="8">
        <v>1</v>
      </c>
      <c r="W23" s="8">
        <v>2</v>
      </c>
      <c r="X23" s="8">
        <v>1</v>
      </c>
      <c r="Y23" s="8"/>
      <c r="Z23" s="8"/>
      <c r="AA23" s="8">
        <v>1</v>
      </c>
      <c r="AB23" s="8">
        <v>2</v>
      </c>
      <c r="AC23" s="8">
        <v>1</v>
      </c>
      <c r="AD23" s="8">
        <v>1</v>
      </c>
      <c r="AE23" s="8">
        <v>1</v>
      </c>
      <c r="AF23" s="8"/>
      <c r="AG23" s="17">
        <f t="shared" si="9"/>
        <v>0.8571428571428571</v>
      </c>
      <c r="AH23" s="692"/>
      <c r="AI23" s="646"/>
      <c r="AJ23" s="4"/>
      <c r="AK23" s="44">
        <v>0.73611111111111305</v>
      </c>
      <c r="AL23" s="45">
        <f t="shared" si="2"/>
        <v>0.75</v>
      </c>
      <c r="AM23" s="46">
        <f t="shared" si="3"/>
        <v>0.66666666666666663</v>
      </c>
      <c r="AN23" s="46">
        <f t="shared" si="3"/>
        <v>1</v>
      </c>
      <c r="AO23" s="46">
        <f t="shared" si="4"/>
        <v>1.2</v>
      </c>
      <c r="AP23" s="46">
        <f t="shared" si="8"/>
        <v>0.6</v>
      </c>
      <c r="AQ23" s="91"/>
      <c r="AR23" s="67">
        <f t="shared" si="10"/>
        <v>0.84333333333333316</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7">
        <v>1</v>
      </c>
      <c r="D24" s="7"/>
      <c r="E24" s="7"/>
      <c r="F24" s="7">
        <v>2</v>
      </c>
      <c r="G24" s="7">
        <v>2</v>
      </c>
      <c r="H24" s="7">
        <v>2</v>
      </c>
      <c r="I24" s="7">
        <v>2</v>
      </c>
      <c r="J24" s="7">
        <v>1</v>
      </c>
      <c r="K24" s="7"/>
      <c r="L24" s="7"/>
      <c r="M24" s="7">
        <v>2</v>
      </c>
      <c r="N24" s="239"/>
      <c r="O24" s="7">
        <v>0</v>
      </c>
      <c r="P24" s="7">
        <v>2</v>
      </c>
      <c r="Q24" s="7">
        <v>2</v>
      </c>
      <c r="R24" s="7"/>
      <c r="S24" s="7"/>
      <c r="T24" s="7">
        <v>2</v>
      </c>
      <c r="U24" s="7">
        <v>2</v>
      </c>
      <c r="V24" s="7">
        <v>2</v>
      </c>
      <c r="W24" s="7">
        <v>0</v>
      </c>
      <c r="X24" s="7">
        <v>2</v>
      </c>
      <c r="Y24" s="7"/>
      <c r="Z24" s="7"/>
      <c r="AA24" s="7">
        <v>2</v>
      </c>
      <c r="AB24" s="7">
        <v>1</v>
      </c>
      <c r="AC24" s="7">
        <v>3</v>
      </c>
      <c r="AD24" s="7">
        <v>2</v>
      </c>
      <c r="AE24" s="7">
        <v>0</v>
      </c>
      <c r="AF24" s="7"/>
      <c r="AG24" s="18">
        <f t="shared" si="9"/>
        <v>1.5714285714285714</v>
      </c>
      <c r="AH24" s="690">
        <f>AVERAGE(AG24:AG26)*3</f>
        <v>3.5714285714285712</v>
      </c>
      <c r="AI24" s="644">
        <v>5.5</v>
      </c>
      <c r="AJ24" s="4"/>
      <c r="AK24" s="47">
        <v>0.750000000000002</v>
      </c>
      <c r="AL24" s="48">
        <f t="shared" si="2"/>
        <v>2</v>
      </c>
      <c r="AM24" s="49">
        <f t="shared" si="3"/>
        <v>1.6666666666666667</v>
      </c>
      <c r="AN24" s="49">
        <f t="shared" si="3"/>
        <v>1.75</v>
      </c>
      <c r="AO24" s="49">
        <f t="shared" si="4"/>
        <v>1.4</v>
      </c>
      <c r="AP24" s="49">
        <f t="shared" si="8"/>
        <v>1.2</v>
      </c>
      <c r="AQ24" s="92"/>
      <c r="AR24" s="65">
        <f t="shared" si="10"/>
        <v>1.6033333333333331</v>
      </c>
      <c r="AS24" s="656">
        <f>SUM(AR24:AR26)</f>
        <v>3.6666666666666665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1</v>
      </c>
      <c r="D25" s="9"/>
      <c r="E25" s="9"/>
      <c r="F25" s="9">
        <v>1</v>
      </c>
      <c r="G25" s="9">
        <v>1</v>
      </c>
      <c r="H25" s="9">
        <v>1</v>
      </c>
      <c r="I25" s="9">
        <v>1</v>
      </c>
      <c r="J25" s="9">
        <v>1</v>
      </c>
      <c r="K25" s="9"/>
      <c r="L25" s="9"/>
      <c r="M25" s="9">
        <v>1</v>
      </c>
      <c r="N25" s="237"/>
      <c r="O25" s="9">
        <v>1</v>
      </c>
      <c r="P25" s="9">
        <v>0</v>
      </c>
      <c r="Q25" s="9">
        <v>1</v>
      </c>
      <c r="R25" s="9"/>
      <c r="S25" s="9"/>
      <c r="T25" s="9">
        <v>1</v>
      </c>
      <c r="U25" s="9">
        <v>1</v>
      </c>
      <c r="V25" s="9">
        <v>1</v>
      </c>
      <c r="W25" s="9">
        <v>1</v>
      </c>
      <c r="X25" s="9">
        <v>1</v>
      </c>
      <c r="Y25" s="9"/>
      <c r="Z25" s="9"/>
      <c r="AA25" s="9">
        <v>1</v>
      </c>
      <c r="AB25" s="9">
        <v>1</v>
      </c>
      <c r="AC25" s="9">
        <v>1</v>
      </c>
      <c r="AD25" s="9">
        <v>2</v>
      </c>
      <c r="AE25" s="9">
        <v>2</v>
      </c>
      <c r="AF25" s="9"/>
      <c r="AG25" s="16">
        <f t="shared" si="9"/>
        <v>1.0476190476190477</v>
      </c>
      <c r="AH25" s="691"/>
      <c r="AI25" s="645"/>
      <c r="AJ25" s="4"/>
      <c r="AK25" s="41">
        <v>0.76388888888888995</v>
      </c>
      <c r="AL25" s="42">
        <f t="shared" si="2"/>
        <v>1</v>
      </c>
      <c r="AM25" s="43">
        <f t="shared" si="3"/>
        <v>1</v>
      </c>
      <c r="AN25" s="43">
        <f t="shared" si="3"/>
        <v>1</v>
      </c>
      <c r="AO25" s="43">
        <f t="shared" si="4"/>
        <v>1</v>
      </c>
      <c r="AP25" s="43">
        <f t="shared" si="8"/>
        <v>1.2</v>
      </c>
      <c r="AQ25" s="90"/>
      <c r="AR25" s="66">
        <f t="shared" si="10"/>
        <v>1.04</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0</v>
      </c>
      <c r="C26" s="8">
        <v>0</v>
      </c>
      <c r="D26" s="8"/>
      <c r="E26" s="8"/>
      <c r="F26" s="8">
        <v>2</v>
      </c>
      <c r="G26" s="8">
        <v>2</v>
      </c>
      <c r="H26" s="8">
        <v>1</v>
      </c>
      <c r="I26" s="8">
        <v>0</v>
      </c>
      <c r="J26" s="8">
        <v>1</v>
      </c>
      <c r="K26" s="8"/>
      <c r="L26" s="8"/>
      <c r="M26" s="8">
        <v>0</v>
      </c>
      <c r="N26" s="238"/>
      <c r="O26" s="8">
        <v>1</v>
      </c>
      <c r="P26" s="8">
        <v>1</v>
      </c>
      <c r="Q26" s="8">
        <v>0</v>
      </c>
      <c r="R26" s="8"/>
      <c r="S26" s="8"/>
      <c r="T26" s="8">
        <v>1</v>
      </c>
      <c r="U26" s="8">
        <v>1</v>
      </c>
      <c r="V26" s="8">
        <v>1</v>
      </c>
      <c r="W26" s="8">
        <v>0</v>
      </c>
      <c r="X26" s="8">
        <v>2</v>
      </c>
      <c r="Y26" s="8"/>
      <c r="Z26" s="8"/>
      <c r="AA26" s="8">
        <v>2</v>
      </c>
      <c r="AB26" s="8">
        <v>2</v>
      </c>
      <c r="AC26" s="8">
        <v>1</v>
      </c>
      <c r="AD26" s="8">
        <v>1</v>
      </c>
      <c r="AE26" s="8">
        <v>1</v>
      </c>
      <c r="AF26" s="8"/>
      <c r="AG26" s="17">
        <f t="shared" si="9"/>
        <v>0.95238095238095233</v>
      </c>
      <c r="AH26" s="692"/>
      <c r="AI26" s="646"/>
      <c r="AJ26" s="4"/>
      <c r="AK26" s="50">
        <v>0.77777777777777901</v>
      </c>
      <c r="AL26" s="51">
        <f t="shared" si="2"/>
        <v>1.25</v>
      </c>
      <c r="AM26" s="52">
        <f t="shared" si="3"/>
        <v>1.6666666666666667</v>
      </c>
      <c r="AN26" s="52">
        <f t="shared" si="3"/>
        <v>1</v>
      </c>
      <c r="AO26" s="52">
        <f t="shared" si="4"/>
        <v>0.4</v>
      </c>
      <c r="AP26" s="52">
        <f t="shared" si="8"/>
        <v>0.8</v>
      </c>
      <c r="AQ26" s="96"/>
      <c r="AR26" s="67">
        <f t="shared" si="10"/>
        <v>1.0233333333333334</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7"/>
      <c r="E27" s="7"/>
      <c r="F27" s="7">
        <v>2</v>
      </c>
      <c r="G27" s="7">
        <v>2</v>
      </c>
      <c r="H27" s="7">
        <v>2</v>
      </c>
      <c r="I27" s="7">
        <v>2</v>
      </c>
      <c r="J27" s="7">
        <v>2</v>
      </c>
      <c r="K27" s="7"/>
      <c r="L27" s="7"/>
      <c r="M27" s="7">
        <v>1</v>
      </c>
      <c r="N27" s="239"/>
      <c r="O27" s="7">
        <v>2</v>
      </c>
      <c r="P27" s="7">
        <v>2</v>
      </c>
      <c r="Q27" s="7">
        <v>0</v>
      </c>
      <c r="R27" s="7"/>
      <c r="S27" s="7"/>
      <c r="T27" s="7">
        <v>2</v>
      </c>
      <c r="U27" s="7">
        <v>2</v>
      </c>
      <c r="V27" s="7">
        <v>2</v>
      </c>
      <c r="W27" s="7">
        <v>2</v>
      </c>
      <c r="X27" s="7">
        <v>2</v>
      </c>
      <c r="Y27" s="7"/>
      <c r="Z27" s="7"/>
      <c r="AA27" s="7">
        <v>1</v>
      </c>
      <c r="AB27" s="7">
        <v>2</v>
      </c>
      <c r="AC27" s="7">
        <v>2</v>
      </c>
      <c r="AD27" s="7">
        <v>2</v>
      </c>
      <c r="AE27" s="7">
        <v>1</v>
      </c>
      <c r="AF27" s="7"/>
      <c r="AG27" s="18">
        <f t="shared" si="9"/>
        <v>1.7619047619047619</v>
      </c>
      <c r="AH27" s="690">
        <f>AVERAGE(AG27:AG29)*3</f>
        <v>3.4214285714285713</v>
      </c>
      <c r="AI27" s="644">
        <v>5.5</v>
      </c>
      <c r="AJ27" s="4"/>
      <c r="AK27" s="38">
        <v>0.79166666666666796</v>
      </c>
      <c r="AL27" s="39">
        <f t="shared" si="2"/>
        <v>1.5</v>
      </c>
      <c r="AM27" s="40">
        <f t="shared" si="3"/>
        <v>2</v>
      </c>
      <c r="AN27" s="40">
        <f t="shared" si="3"/>
        <v>2</v>
      </c>
      <c r="AO27" s="40">
        <f t="shared" si="4"/>
        <v>2</v>
      </c>
      <c r="AP27" s="40">
        <f t="shared" si="8"/>
        <v>1.4</v>
      </c>
      <c r="AQ27" s="53"/>
      <c r="AR27" s="64">
        <f t="shared" si="10"/>
        <v>1.78</v>
      </c>
      <c r="AS27" s="669">
        <f>SUM(AR27:AR29)</f>
        <v>3.4766666666666666</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1</v>
      </c>
      <c r="C28" s="9">
        <v>0</v>
      </c>
      <c r="D28" s="9"/>
      <c r="E28" s="9"/>
      <c r="F28" s="9">
        <v>1</v>
      </c>
      <c r="G28" s="9">
        <v>1</v>
      </c>
      <c r="H28" s="9">
        <v>1</v>
      </c>
      <c r="I28" s="9">
        <v>1</v>
      </c>
      <c r="J28" s="9">
        <v>0</v>
      </c>
      <c r="K28" s="9"/>
      <c r="L28" s="9"/>
      <c r="M28" s="9">
        <v>0</v>
      </c>
      <c r="N28" s="237"/>
      <c r="O28" s="9">
        <v>1</v>
      </c>
      <c r="P28" s="9">
        <v>1</v>
      </c>
      <c r="Q28" s="9">
        <v>0</v>
      </c>
      <c r="R28" s="9"/>
      <c r="S28" s="9"/>
      <c r="T28" s="9">
        <v>1</v>
      </c>
      <c r="U28" s="9">
        <v>2</v>
      </c>
      <c r="V28" s="9">
        <v>0</v>
      </c>
      <c r="W28" s="9">
        <v>1</v>
      </c>
      <c r="X28" s="9">
        <v>1</v>
      </c>
      <c r="Y28" s="9"/>
      <c r="Z28" s="9"/>
      <c r="AA28" s="9">
        <v>0</v>
      </c>
      <c r="AB28" s="9">
        <v>1</v>
      </c>
      <c r="AC28" s="9">
        <v>1</v>
      </c>
      <c r="AD28" s="9">
        <v>1</v>
      </c>
      <c r="AE28" s="9">
        <v>2</v>
      </c>
      <c r="AF28" s="9"/>
      <c r="AG28" s="16">
        <f t="shared" si="9"/>
        <v>0.80952380952380953</v>
      </c>
      <c r="AH28" s="691"/>
      <c r="AI28" s="645"/>
      <c r="AJ28" s="4"/>
      <c r="AK28" s="41">
        <v>0.80555555555555702</v>
      </c>
      <c r="AL28" s="42">
        <f t="shared" si="2"/>
        <v>0.5</v>
      </c>
      <c r="AM28" s="43">
        <f t="shared" si="3"/>
        <v>1.3333333333333333</v>
      </c>
      <c r="AN28" s="43">
        <f t="shared" si="3"/>
        <v>0.75</v>
      </c>
      <c r="AO28" s="43">
        <f t="shared" si="4"/>
        <v>1</v>
      </c>
      <c r="AP28" s="43">
        <f t="shared" si="8"/>
        <v>0.6</v>
      </c>
      <c r="AQ28" s="54"/>
      <c r="AR28" s="64">
        <f t="shared" si="10"/>
        <v>0.83666666666666656</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c r="C29" s="12">
        <v>1</v>
      </c>
      <c r="D29" s="12"/>
      <c r="E29" s="12"/>
      <c r="F29" s="12">
        <v>0</v>
      </c>
      <c r="G29" s="12">
        <v>1</v>
      </c>
      <c r="H29" s="12">
        <v>1</v>
      </c>
      <c r="I29" s="12">
        <v>1</v>
      </c>
      <c r="J29" s="12">
        <v>1</v>
      </c>
      <c r="K29" s="12"/>
      <c r="L29" s="12"/>
      <c r="M29" s="12">
        <v>1</v>
      </c>
      <c r="N29" s="242"/>
      <c r="O29" s="12">
        <v>1</v>
      </c>
      <c r="P29" s="12">
        <v>1</v>
      </c>
      <c r="Q29" s="12">
        <v>0</v>
      </c>
      <c r="R29" s="12"/>
      <c r="S29" s="12"/>
      <c r="T29" s="12">
        <v>1</v>
      </c>
      <c r="U29" s="12">
        <v>1</v>
      </c>
      <c r="V29" s="12">
        <v>1</v>
      </c>
      <c r="W29" s="12">
        <v>1</v>
      </c>
      <c r="X29" s="12">
        <v>1</v>
      </c>
      <c r="Y29" s="12"/>
      <c r="Z29" s="12"/>
      <c r="AA29" s="12">
        <v>1</v>
      </c>
      <c r="AB29" s="12">
        <v>1</v>
      </c>
      <c r="AC29" s="12">
        <v>1</v>
      </c>
      <c r="AD29" s="12">
        <v>0</v>
      </c>
      <c r="AE29" s="12">
        <v>1</v>
      </c>
      <c r="AF29" s="12"/>
      <c r="AG29" s="17">
        <f t="shared" si="9"/>
        <v>0.85</v>
      </c>
      <c r="AH29" s="692"/>
      <c r="AI29" s="646"/>
      <c r="AJ29" s="4"/>
      <c r="AK29" s="44">
        <v>0.81944444444444597</v>
      </c>
      <c r="AL29" s="45">
        <f t="shared" si="2"/>
        <v>0.75</v>
      </c>
      <c r="AM29" s="46">
        <f t="shared" si="3"/>
        <v>1</v>
      </c>
      <c r="AN29" s="46">
        <f t="shared" si="3"/>
        <v>1</v>
      </c>
      <c r="AO29" s="46">
        <f t="shared" si="4"/>
        <v>0.75</v>
      </c>
      <c r="AP29" s="46">
        <f t="shared" si="8"/>
        <v>0.8</v>
      </c>
      <c r="AQ29" s="55"/>
      <c r="AR29" s="125">
        <f t="shared" si="10"/>
        <v>0.86</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17</v>
      </c>
      <c r="C30" s="1">
        <f>SUM(C5:C16)</f>
        <v>11</v>
      </c>
      <c r="D30" s="1">
        <f>SUM(D5:D16)</f>
        <v>18</v>
      </c>
      <c r="E30" s="1"/>
      <c r="F30" s="1">
        <f t="shared" ref="F30:K30" si="11">SUM(F5:F16)</f>
        <v>16</v>
      </c>
      <c r="G30" s="1">
        <f t="shared" si="11"/>
        <v>9</v>
      </c>
      <c r="H30" s="1">
        <f t="shared" si="11"/>
        <v>15</v>
      </c>
      <c r="I30" s="1">
        <f t="shared" si="11"/>
        <v>17</v>
      </c>
      <c r="J30" s="1">
        <f t="shared" si="11"/>
        <v>10</v>
      </c>
      <c r="K30" s="1">
        <f t="shared" si="11"/>
        <v>16</v>
      </c>
      <c r="L30" s="1"/>
      <c r="M30" s="1">
        <f t="shared" ref="M30:R30" si="12">SUM(M5:M16)</f>
        <v>16</v>
      </c>
      <c r="N30" s="1">
        <f t="shared" si="12"/>
        <v>11</v>
      </c>
      <c r="O30" s="1">
        <f t="shared" si="12"/>
        <v>17</v>
      </c>
      <c r="P30" s="1">
        <f t="shared" si="12"/>
        <v>17</v>
      </c>
      <c r="Q30" s="1">
        <f t="shared" si="12"/>
        <v>14</v>
      </c>
      <c r="R30" s="1">
        <f t="shared" si="12"/>
        <v>0</v>
      </c>
      <c r="S30" s="1"/>
      <c r="T30" s="1">
        <f t="shared" ref="T30:Y30" si="13">SUM(T5:T16)</f>
        <v>16</v>
      </c>
      <c r="U30" s="1">
        <f t="shared" si="13"/>
        <v>15</v>
      </c>
      <c r="V30" s="1">
        <f>SUM(V5:V16)</f>
        <v>13</v>
      </c>
      <c r="W30" s="1">
        <f t="shared" si="13"/>
        <v>17</v>
      </c>
      <c r="X30" s="1">
        <f t="shared" si="13"/>
        <v>15</v>
      </c>
      <c r="Y30" s="1">
        <f t="shared" si="13"/>
        <v>19</v>
      </c>
      <c r="Z30" s="1"/>
      <c r="AA30" s="1">
        <f t="shared" ref="AA30:AF30" si="14">SUM(AA5:AA16)</f>
        <v>15</v>
      </c>
      <c r="AB30" s="1">
        <f t="shared" si="14"/>
        <v>18</v>
      </c>
      <c r="AC30" s="1">
        <f t="shared" si="14"/>
        <v>10</v>
      </c>
      <c r="AD30" s="1">
        <f t="shared" si="14"/>
        <v>13</v>
      </c>
      <c r="AE30" s="1">
        <f t="shared" si="14"/>
        <v>12</v>
      </c>
      <c r="AF30" s="1">
        <f t="shared" si="14"/>
        <v>17</v>
      </c>
      <c r="AG30" s="21">
        <f>SUM(AG5:AG16)</f>
        <v>14.76923076923077</v>
      </c>
      <c r="AH30" s="690"/>
      <c r="AI30" s="112">
        <f>SUM(AI5:AI16)</f>
        <v>19.5</v>
      </c>
      <c r="AJ30" s="4"/>
      <c r="AK30" s="123" t="s">
        <v>27</v>
      </c>
      <c r="AL30" s="118">
        <f>SUM(AL5:AL16)</f>
        <v>15.75</v>
      </c>
      <c r="AM30" s="118">
        <f>SUM(AM5:AM16)</f>
        <v>13.25</v>
      </c>
      <c r="AN30" s="118">
        <f>SUM(AN5:AN16)</f>
        <v>13.75</v>
      </c>
      <c r="AO30" s="118">
        <f>SUM(AO5:AO16)</f>
        <v>16.200000000000003</v>
      </c>
      <c r="AP30" s="118">
        <f>SUM(AP5:AP16)</f>
        <v>12.399999999999999</v>
      </c>
      <c r="AQ30" s="119">
        <f>SUM(AQ5:AQ29)</f>
        <v>17.5</v>
      </c>
      <c r="AR30" s="65">
        <f t="shared" si="10"/>
        <v>14.27</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14</v>
      </c>
      <c r="C31" s="2">
        <f>SUM(C18:C29)</f>
        <v>10</v>
      </c>
      <c r="D31" s="2"/>
      <c r="E31" s="2"/>
      <c r="F31" s="2">
        <f>SUM(F18:F29)</f>
        <v>16</v>
      </c>
      <c r="G31" s="2">
        <f>SUM(G18:G29)</f>
        <v>16</v>
      </c>
      <c r="H31" s="2">
        <f>SUM(H18:H29)</f>
        <v>15</v>
      </c>
      <c r="I31" s="2">
        <f>SUM(I18:I29)</f>
        <v>17</v>
      </c>
      <c r="J31" s="2">
        <f>SUM(J18:J29)</f>
        <v>11</v>
      </c>
      <c r="K31" s="2"/>
      <c r="L31" s="2"/>
      <c r="M31" s="2">
        <f>SUM(M18:M29)</f>
        <v>10</v>
      </c>
      <c r="N31" s="2">
        <f>SUM(N18:N29)</f>
        <v>0</v>
      </c>
      <c r="O31" s="2">
        <f>SUM(O18:O29)</f>
        <v>12</v>
      </c>
      <c r="P31" s="2">
        <f>SUM(P18:P29)</f>
        <v>13</v>
      </c>
      <c r="Q31" s="2">
        <f>SUM(Q18:Q29)</f>
        <v>9</v>
      </c>
      <c r="R31" s="2"/>
      <c r="S31" s="2"/>
      <c r="T31" s="2">
        <f>SUM(T18:T29)</f>
        <v>15</v>
      </c>
      <c r="U31" s="2">
        <f>SUM(U18:U29)</f>
        <v>14</v>
      </c>
      <c r="V31" s="2">
        <f>SUM(V18:V29)</f>
        <v>14</v>
      </c>
      <c r="W31" s="2">
        <f>SUM(W18:W29)</f>
        <v>13</v>
      </c>
      <c r="X31" s="2">
        <f>SUM(X18:X29)</f>
        <v>17</v>
      </c>
      <c r="Y31" s="2"/>
      <c r="Z31" s="2"/>
      <c r="AA31" s="2">
        <f>SUM(AA18:AA29)</f>
        <v>15</v>
      </c>
      <c r="AB31" s="2">
        <f>SUM(AB18:AB29)</f>
        <v>16</v>
      </c>
      <c r="AC31" s="2">
        <f>SUM(AC18:AC29)</f>
        <v>14</v>
      </c>
      <c r="AD31" s="2">
        <f>SUM(AD18:AD29)</f>
        <v>17</v>
      </c>
      <c r="AE31" s="2">
        <f>SUM(AE18:AE29)</f>
        <v>13</v>
      </c>
      <c r="AF31" s="2"/>
      <c r="AG31" s="22">
        <f>SUM(AG18:AG29)</f>
        <v>13.897619047619047</v>
      </c>
      <c r="AH31" s="691"/>
      <c r="AI31" s="23">
        <f>SUM(AI18:AI29)</f>
        <v>20.5</v>
      </c>
      <c r="AJ31" s="4"/>
      <c r="AK31" s="126" t="s">
        <v>28</v>
      </c>
      <c r="AL31" s="127">
        <f>SUM(AL18:AL29)</f>
        <v>14</v>
      </c>
      <c r="AM31" s="127">
        <f>SUM(AM18:AM29)</f>
        <v>15.333333333333334</v>
      </c>
      <c r="AN31" s="127">
        <f>SUM(AN18:AN29)</f>
        <v>13.75</v>
      </c>
      <c r="AO31" s="127">
        <f>SUM(AO18:AO29)</f>
        <v>14.95</v>
      </c>
      <c r="AP31" s="127">
        <f>SUM(AP18:AP29)</f>
        <v>12.000000000000002</v>
      </c>
      <c r="AQ31" s="128"/>
      <c r="AR31" s="85">
        <f t="shared" si="10"/>
        <v>14.006666666666666</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31</v>
      </c>
      <c r="C32" s="3">
        <f>SUM(C30:C31)</f>
        <v>21</v>
      </c>
      <c r="D32" s="3">
        <f>SUM(D30:D31)</f>
        <v>18</v>
      </c>
      <c r="E32" s="3"/>
      <c r="F32" s="3">
        <f t="shared" ref="F32:K32" si="15">SUM(F30:F31)</f>
        <v>32</v>
      </c>
      <c r="G32" s="3">
        <f t="shared" si="15"/>
        <v>25</v>
      </c>
      <c r="H32" s="3">
        <f t="shared" si="15"/>
        <v>30</v>
      </c>
      <c r="I32" s="3">
        <f t="shared" si="15"/>
        <v>34</v>
      </c>
      <c r="J32" s="3">
        <f t="shared" si="15"/>
        <v>21</v>
      </c>
      <c r="K32" s="3">
        <f t="shared" si="15"/>
        <v>16</v>
      </c>
      <c r="L32" s="3"/>
      <c r="M32" s="3">
        <f t="shared" ref="M32:R32" si="16">SUM(M30:M31)</f>
        <v>26</v>
      </c>
      <c r="N32" s="3">
        <f t="shared" si="16"/>
        <v>11</v>
      </c>
      <c r="O32" s="3">
        <f t="shared" si="16"/>
        <v>29</v>
      </c>
      <c r="P32" s="3">
        <f t="shared" si="16"/>
        <v>30</v>
      </c>
      <c r="Q32" s="3">
        <f t="shared" si="16"/>
        <v>23</v>
      </c>
      <c r="R32" s="3">
        <f t="shared" si="16"/>
        <v>0</v>
      </c>
      <c r="S32" s="3"/>
      <c r="T32" s="3">
        <f t="shared" ref="T32:Y32" si="17">SUM(T30:T31)</f>
        <v>31</v>
      </c>
      <c r="U32" s="3">
        <f t="shared" si="17"/>
        <v>29</v>
      </c>
      <c r="V32" s="3">
        <f t="shared" si="17"/>
        <v>27</v>
      </c>
      <c r="W32" s="3">
        <f t="shared" si="17"/>
        <v>30</v>
      </c>
      <c r="X32" s="3">
        <f t="shared" si="17"/>
        <v>32</v>
      </c>
      <c r="Y32" s="3">
        <f t="shared" si="17"/>
        <v>19</v>
      </c>
      <c r="Z32" s="3"/>
      <c r="AA32" s="3">
        <f t="shared" ref="AA32:AF32" si="18">SUM(AA30:AA31)</f>
        <v>30</v>
      </c>
      <c r="AB32" s="3">
        <f t="shared" si="18"/>
        <v>34</v>
      </c>
      <c r="AC32" s="3">
        <f t="shared" si="18"/>
        <v>24</v>
      </c>
      <c r="AD32" s="3">
        <f t="shared" si="18"/>
        <v>30</v>
      </c>
      <c r="AE32" s="3">
        <f t="shared" si="18"/>
        <v>25</v>
      </c>
      <c r="AF32" s="3">
        <f t="shared" si="18"/>
        <v>17</v>
      </c>
      <c r="AG32" s="24">
        <f>SUM(AG30:AG31)</f>
        <v>28.666849816849819</v>
      </c>
      <c r="AH32" s="692"/>
      <c r="AI32" s="25">
        <f>SUM(AI30:AI31)</f>
        <v>40</v>
      </c>
      <c r="AJ32" s="4"/>
      <c r="AK32" s="129" t="s">
        <v>40</v>
      </c>
      <c r="AL32" s="130">
        <f t="shared" ref="AL32:AQ32" si="19">SUM(AL30:AL31)</f>
        <v>29.75</v>
      </c>
      <c r="AM32" s="130">
        <f t="shared" si="19"/>
        <v>28.583333333333336</v>
      </c>
      <c r="AN32" s="130">
        <f t="shared" si="19"/>
        <v>27.5</v>
      </c>
      <c r="AO32" s="130">
        <f t="shared" si="19"/>
        <v>31.150000000000002</v>
      </c>
      <c r="AP32" s="130">
        <f t="shared" si="19"/>
        <v>24.4</v>
      </c>
      <c r="AQ32" s="131">
        <f t="shared" si="19"/>
        <v>17.5</v>
      </c>
      <c r="AR32" s="132"/>
      <c r="AS32" s="132">
        <f>AVERAGE(AL32:AQ32)</f>
        <v>26.480555555555558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5:H29">
    <cfRule type="cellIs" dxfId="1430" priority="15" stopIfTrue="1" operator="greaterThanOrEqual">
      <formula>3</formula>
    </cfRule>
    <cfRule type="cellIs" dxfId="1429" priority="16" stopIfTrue="1" operator="greaterThanOrEqual">
      <formula>2</formula>
    </cfRule>
  </conditionalFormatting>
  <conditionalFormatting sqref="B5:AF29">
    <cfRule type="cellIs" dxfId="1428" priority="28" stopIfTrue="1" operator="greaterThanOrEqual">
      <formula>3</formula>
    </cfRule>
    <cfRule type="cellIs" dxfId="1427" priority="29" stopIfTrue="1" operator="greaterThanOrEqual">
      <formula>2</formula>
    </cfRule>
  </conditionalFormatting>
  <conditionalFormatting sqref="B5:AF32">
    <cfRule type="expression" dxfId="1426" priority="4">
      <formula>B$4="日"</formula>
    </cfRule>
  </conditionalFormatting>
  <conditionalFormatting sqref="B18:AF29 B31:AF31">
    <cfRule type="expression" dxfId="1425" priority="3">
      <formula>B$4="土"</formula>
    </cfRule>
  </conditionalFormatting>
  <conditionalFormatting sqref="B30:AF31">
    <cfRule type="cellIs" dxfId="1424" priority="17" operator="greaterThanOrEqual">
      <formula>18</formula>
    </cfRule>
    <cfRule type="cellIs" dxfId="1423" priority="18" operator="lessThanOrEqual">
      <formula>11</formula>
    </cfRule>
  </conditionalFormatting>
  <conditionalFormatting sqref="B32:AF32">
    <cfRule type="cellIs" dxfId="1422" priority="19" operator="greaterThanOrEqual">
      <formula>30</formula>
    </cfRule>
    <cfRule type="cellIs" dxfId="1421" priority="20" operator="lessThanOrEqual">
      <formula>20</formula>
    </cfRule>
  </conditionalFormatting>
  <conditionalFormatting sqref="H5:R29">
    <cfRule type="cellIs" dxfId="1420" priority="13" stopIfTrue="1" operator="greaterThanOrEqual">
      <formula>3</formula>
    </cfRule>
    <cfRule type="cellIs" dxfId="1419" priority="14" stopIfTrue="1" operator="greaterThanOrEqual">
      <formula>2</formula>
    </cfRule>
  </conditionalFormatting>
  <conditionalFormatting sqref="O5:V29">
    <cfRule type="cellIs" dxfId="1418" priority="11" stopIfTrue="1" operator="greaterThanOrEqual">
      <formula>3</formula>
    </cfRule>
    <cfRule type="cellIs" dxfId="1417" priority="12" stopIfTrue="1" operator="greaterThanOrEqual">
      <formula>2</formula>
    </cfRule>
  </conditionalFormatting>
  <conditionalFormatting sqref="R5:V29">
    <cfRule type="cellIs" dxfId="1416" priority="9" stopIfTrue="1" operator="greaterThanOrEqual">
      <formula>3</formula>
    </cfRule>
    <cfRule type="cellIs" dxfId="1415" priority="10" stopIfTrue="1" operator="greaterThanOrEqual">
      <formula>2</formula>
    </cfRule>
  </conditionalFormatting>
  <conditionalFormatting sqref="V5:AF29">
    <cfRule type="cellIs" dxfId="1414" priority="7" stopIfTrue="1" operator="greaterThanOrEqual">
      <formula>3</formula>
    </cfRule>
    <cfRule type="cellIs" dxfId="1413" priority="8" stopIfTrue="1" operator="greaterThanOrEqual">
      <formula>2</formula>
    </cfRule>
  </conditionalFormatting>
  <conditionalFormatting sqref="AC5:AE29">
    <cfRule type="cellIs" dxfId="1412" priority="5" stopIfTrue="1" operator="greaterThanOrEqual">
      <formula>3</formula>
    </cfRule>
    <cfRule type="cellIs" dxfId="1411" priority="6" stopIfTrue="1" operator="greaterThanOrEqual">
      <formula>2</formula>
    </cfRule>
  </conditionalFormatting>
  <conditionalFormatting sqref="AF5:AF29">
    <cfRule type="cellIs" dxfId="1410" priority="21" stopIfTrue="1" operator="greaterThanOrEqual">
      <formula>3</formula>
    </cfRule>
    <cfRule type="cellIs" dxfId="1409" priority="22" stopIfTrue="1" operator="greaterThanOrEqual">
      <formula>2</formula>
    </cfRule>
  </conditionalFormatting>
  <conditionalFormatting sqref="AL5:AQ16 AL18:AP29">
    <cfRule type="cellIs" dxfId="1408" priority="1" operator="lessThanOrEqual">
      <formula>0.5</formula>
    </cfRule>
    <cfRule type="cellIs" dxfId="1407" priority="2" operator="greaterThanOrEqual">
      <formula>2</formula>
    </cfRule>
  </conditionalFormatting>
  <conditionalFormatting sqref="AL30:AQ30 AL31:AP31">
    <cfRule type="cellIs" dxfId="1406" priority="24" operator="greaterThanOrEqual">
      <formula>22</formula>
    </cfRule>
    <cfRule type="cellIs" dxfId="1405" priority="27" stopIfTrue="1" operator="lessThanOrEqual">
      <formula>16</formula>
    </cfRule>
  </conditionalFormatting>
  <conditionalFormatting sqref="AR5:AR16 AR18:AR31">
    <cfRule type="cellIs" dxfId="1404" priority="23" stopIfTrue="1" operator="lessThanOrEqual">
      <formula>1.4</formula>
    </cfRule>
  </conditionalFormatting>
  <conditionalFormatting sqref="AS5:AS16 AS18:AS27">
    <cfRule type="cellIs" dxfId="1403" priority="25" stopIfTrue="1" operator="lessThanOrEqual">
      <formula>3</formula>
    </cfRule>
    <cfRule type="cellIs" dxfId="1402"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C8212-318D-4000-838B-DEF4214F6B04}">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80</v>
      </c>
      <c r="C1" s="651"/>
      <c r="D1" s="651"/>
      <c r="E1" s="651"/>
      <c r="F1" s="651"/>
      <c r="G1" s="651"/>
      <c r="H1" s="651"/>
      <c r="I1" s="651"/>
      <c r="J1" s="651"/>
      <c r="K1" s="651"/>
      <c r="L1" s="651"/>
      <c r="M1" s="651"/>
      <c r="N1" s="4"/>
      <c r="O1" s="652" t="s">
        <v>64</v>
      </c>
      <c r="P1" s="652"/>
      <c r="Q1" s="652"/>
      <c r="R1" s="652"/>
      <c r="S1" s="653">
        <f>AVERAGE(D32:H32,K32:O32,R32:V32,Y32:AC32,AF32)</f>
        <v>24</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29.25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45474</v>
      </c>
      <c r="C3" s="197">
        <v>45475</v>
      </c>
      <c r="D3" s="197">
        <v>45476</v>
      </c>
      <c r="E3" s="197">
        <v>45477</v>
      </c>
      <c r="F3" s="197">
        <v>45478</v>
      </c>
      <c r="G3" s="197">
        <v>45479</v>
      </c>
      <c r="H3" s="197">
        <v>45480</v>
      </c>
      <c r="I3" s="197">
        <v>45481</v>
      </c>
      <c r="J3" s="197">
        <v>45482</v>
      </c>
      <c r="K3" s="197">
        <v>45483</v>
      </c>
      <c r="L3" s="197">
        <v>45484</v>
      </c>
      <c r="M3" s="197">
        <v>45485</v>
      </c>
      <c r="N3" s="197">
        <v>45486</v>
      </c>
      <c r="O3" s="197">
        <v>45487</v>
      </c>
      <c r="P3" s="359">
        <v>45488</v>
      </c>
      <c r="Q3" s="197">
        <v>45489</v>
      </c>
      <c r="R3" s="197">
        <v>45490</v>
      </c>
      <c r="S3" s="197">
        <v>45491</v>
      </c>
      <c r="T3" s="197">
        <v>45492</v>
      </c>
      <c r="U3" s="197">
        <v>45493</v>
      </c>
      <c r="V3" s="197">
        <v>45494</v>
      </c>
      <c r="W3" s="197">
        <v>45495</v>
      </c>
      <c r="X3" s="197">
        <v>45496</v>
      </c>
      <c r="Y3" s="197">
        <v>45497</v>
      </c>
      <c r="Z3" s="197">
        <v>45498</v>
      </c>
      <c r="AA3" s="197">
        <v>45499</v>
      </c>
      <c r="AB3" s="197">
        <v>45500</v>
      </c>
      <c r="AC3" s="197">
        <v>45501</v>
      </c>
      <c r="AD3" s="197">
        <v>45502</v>
      </c>
      <c r="AE3" s="197">
        <v>45503</v>
      </c>
      <c r="AF3" s="197">
        <v>45504</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月</v>
      </c>
      <c r="C4" s="97" t="str">
        <f t="shared" ref="C4:AF4" si="0">TEXT(C3,"aaa")</f>
        <v>火</v>
      </c>
      <c r="D4" s="97" t="str">
        <f t="shared" si="0"/>
        <v>水</v>
      </c>
      <c r="E4" s="97" t="str">
        <f t="shared" si="0"/>
        <v>木</v>
      </c>
      <c r="F4" s="97" t="str">
        <f t="shared" si="0"/>
        <v>金</v>
      </c>
      <c r="G4" s="97" t="str">
        <f t="shared" si="0"/>
        <v>土</v>
      </c>
      <c r="H4" s="97" t="str">
        <f t="shared" si="0"/>
        <v>日</v>
      </c>
      <c r="I4" s="97" t="str">
        <f t="shared" si="0"/>
        <v>月</v>
      </c>
      <c r="J4" s="97" t="str">
        <f t="shared" si="0"/>
        <v>火</v>
      </c>
      <c r="K4" s="97" t="str">
        <f t="shared" si="0"/>
        <v>水</v>
      </c>
      <c r="L4" s="97" t="str">
        <f t="shared" si="0"/>
        <v>木</v>
      </c>
      <c r="M4" s="97" t="str">
        <f t="shared" si="0"/>
        <v>金</v>
      </c>
      <c r="N4" s="97" t="str">
        <f t="shared" si="0"/>
        <v>土</v>
      </c>
      <c r="O4" s="97" t="str">
        <f t="shared" si="0"/>
        <v>日</v>
      </c>
      <c r="P4" s="97" t="str">
        <f t="shared" si="0"/>
        <v>月</v>
      </c>
      <c r="Q4" s="97" t="str">
        <f t="shared" si="0"/>
        <v>火</v>
      </c>
      <c r="R4" s="97" t="str">
        <f t="shared" si="0"/>
        <v>水</v>
      </c>
      <c r="S4" s="97" t="str">
        <f t="shared" si="0"/>
        <v>木</v>
      </c>
      <c r="T4" s="97" t="str">
        <f t="shared" si="0"/>
        <v>金</v>
      </c>
      <c r="U4" s="97" t="str">
        <f t="shared" si="0"/>
        <v>土</v>
      </c>
      <c r="V4" s="97" t="str">
        <f t="shared" si="0"/>
        <v>日</v>
      </c>
      <c r="W4" s="97" t="str">
        <f t="shared" si="0"/>
        <v>月</v>
      </c>
      <c r="X4" s="97" t="str">
        <f t="shared" si="0"/>
        <v>火</v>
      </c>
      <c r="Y4" s="97" t="str">
        <f t="shared" si="0"/>
        <v>水</v>
      </c>
      <c r="Z4" s="97" t="str">
        <f t="shared" si="0"/>
        <v>木</v>
      </c>
      <c r="AA4" s="97" t="str">
        <f t="shared" si="0"/>
        <v>金</v>
      </c>
      <c r="AB4" s="97" t="str">
        <f t="shared" si="0"/>
        <v>土</v>
      </c>
      <c r="AC4" s="97" t="str">
        <f t="shared" si="0"/>
        <v>日</v>
      </c>
      <c r="AD4" s="97" t="str">
        <f t="shared" si="0"/>
        <v>月</v>
      </c>
      <c r="AE4" s="97" t="str">
        <f t="shared" si="0"/>
        <v>火</v>
      </c>
      <c r="AF4" s="97" t="str">
        <f t="shared" si="0"/>
        <v>水</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0</v>
      </c>
      <c r="C5" s="31">
        <v>2</v>
      </c>
      <c r="D5" s="31">
        <v>3</v>
      </c>
      <c r="E5" s="31">
        <v>1</v>
      </c>
      <c r="F5" s="31">
        <v>2</v>
      </c>
      <c r="G5" s="31">
        <v>3</v>
      </c>
      <c r="H5" s="31"/>
      <c r="I5" s="31">
        <v>2</v>
      </c>
      <c r="J5" s="31">
        <v>2</v>
      </c>
      <c r="K5" s="31">
        <v>2</v>
      </c>
      <c r="L5" s="31">
        <v>2</v>
      </c>
      <c r="M5" s="31">
        <v>2</v>
      </c>
      <c r="N5" s="31">
        <v>2</v>
      </c>
      <c r="O5" s="31"/>
      <c r="P5" s="31">
        <v>2</v>
      </c>
      <c r="Q5" s="31">
        <v>1</v>
      </c>
      <c r="R5" s="31">
        <v>2</v>
      </c>
      <c r="S5" s="31">
        <v>1</v>
      </c>
      <c r="T5" s="31">
        <v>2</v>
      </c>
      <c r="U5" s="31">
        <v>3</v>
      </c>
      <c r="V5" s="31"/>
      <c r="W5" s="31">
        <v>2</v>
      </c>
      <c r="X5" s="31">
        <v>3</v>
      </c>
      <c r="Y5" s="31">
        <v>2</v>
      </c>
      <c r="Z5" s="31">
        <v>0</v>
      </c>
      <c r="AA5" s="31">
        <v>2</v>
      </c>
      <c r="AB5" s="31">
        <v>2</v>
      </c>
      <c r="AC5" s="31"/>
      <c r="AD5" s="31">
        <v>1</v>
      </c>
      <c r="AE5" s="31">
        <v>2</v>
      </c>
      <c r="AF5" s="31">
        <v>1</v>
      </c>
      <c r="AG5" s="20">
        <f>AVERAGE(B5:AF5)</f>
        <v>1.8148148148148149</v>
      </c>
      <c r="AH5" s="690">
        <f>AVERAGE(AG5:AG7)*3</f>
        <v>3.1111111111111107</v>
      </c>
      <c r="AI5" s="644">
        <v>5</v>
      </c>
      <c r="AJ5" s="4"/>
      <c r="AK5" s="38">
        <v>0.33333333333333298</v>
      </c>
      <c r="AL5" s="39">
        <f>AVERAGE(B5,I5,P5,W5,AD5)</f>
        <v>1.4</v>
      </c>
      <c r="AM5" s="39">
        <f t="shared" ref="AM5:AN16" si="1">AVERAGE(C5,J5,Q5,X5,AE5)</f>
        <v>2</v>
      </c>
      <c r="AN5" s="39">
        <f t="shared" si="1"/>
        <v>2</v>
      </c>
      <c r="AO5" s="39">
        <f>AVERAGE(E5,L5,S5,Z5)</f>
        <v>1</v>
      </c>
      <c r="AP5" s="39">
        <f t="shared" ref="AP5:AP16" si="2">AVERAGE(F5,M5,T5,AA5)</f>
        <v>2</v>
      </c>
      <c r="AQ5" s="39">
        <f t="shared" ref="AQ5:AQ16" si="3">AVERAGE(G5,N5,U5,AB5)</f>
        <v>2.5</v>
      </c>
      <c r="AR5" s="65">
        <f>AVERAGE(AL5:AQ5)</f>
        <v>1.8166666666666667</v>
      </c>
      <c r="AS5" s="656">
        <f>SUM(AR5:AR7)</f>
        <v>3.1166666666666667</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v>1</v>
      </c>
      <c r="E6" s="9">
        <v>1</v>
      </c>
      <c r="F6" s="9">
        <v>1</v>
      </c>
      <c r="G6" s="9">
        <v>1</v>
      </c>
      <c r="H6" s="9"/>
      <c r="I6" s="9">
        <v>1</v>
      </c>
      <c r="J6" s="9">
        <v>1</v>
      </c>
      <c r="K6" s="9">
        <v>1</v>
      </c>
      <c r="L6" s="9">
        <v>1</v>
      </c>
      <c r="M6" s="9">
        <v>0</v>
      </c>
      <c r="N6" s="9">
        <v>1</v>
      </c>
      <c r="O6" s="9"/>
      <c r="P6" s="9">
        <v>1</v>
      </c>
      <c r="Q6" s="9">
        <v>1</v>
      </c>
      <c r="R6" s="9">
        <v>1</v>
      </c>
      <c r="S6" s="9">
        <v>1</v>
      </c>
      <c r="T6" s="9">
        <v>0</v>
      </c>
      <c r="U6" s="9">
        <v>1</v>
      </c>
      <c r="V6" s="9"/>
      <c r="W6" s="9">
        <v>0</v>
      </c>
      <c r="X6" s="9">
        <v>1</v>
      </c>
      <c r="Y6" s="9">
        <v>0</v>
      </c>
      <c r="Z6" s="9">
        <v>1</v>
      </c>
      <c r="AA6" s="9">
        <v>0</v>
      </c>
      <c r="AB6" s="9">
        <v>1</v>
      </c>
      <c r="AC6" s="9"/>
      <c r="AD6" s="9">
        <v>0</v>
      </c>
      <c r="AE6" s="9">
        <v>0</v>
      </c>
      <c r="AF6" s="9">
        <v>0</v>
      </c>
      <c r="AG6" s="16">
        <f t="shared" ref="AG6:AG16" si="4">AVERAGE(B6:AF6)</f>
        <v>0.70370370370370372</v>
      </c>
      <c r="AH6" s="691"/>
      <c r="AI6" s="645"/>
      <c r="AJ6" s="4"/>
      <c r="AK6" s="41">
        <v>0.34722222222222199</v>
      </c>
      <c r="AL6" s="39">
        <f t="shared" ref="AL6:AL16" si="5">AVERAGE(B6,I6,P6,W6,AD6)</f>
        <v>0.6</v>
      </c>
      <c r="AM6" s="39">
        <f t="shared" si="1"/>
        <v>0.8</v>
      </c>
      <c r="AN6" s="39">
        <f t="shared" si="1"/>
        <v>0.6</v>
      </c>
      <c r="AO6" s="39">
        <f t="shared" ref="AO6:AO16" si="6">AVERAGE(E6,L6,S6,Z6)</f>
        <v>1</v>
      </c>
      <c r="AP6" s="39">
        <f t="shared" si="2"/>
        <v>0.25</v>
      </c>
      <c r="AQ6" s="39">
        <f t="shared" si="3"/>
        <v>1</v>
      </c>
      <c r="AR6" s="66">
        <f t="shared" ref="AR6:AR16" si="7">AVERAGE(AL6:AQ6)</f>
        <v>0.70833333333333337</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0</v>
      </c>
      <c r="C7" s="8">
        <v>1</v>
      </c>
      <c r="D7" s="8">
        <v>0</v>
      </c>
      <c r="E7" s="8">
        <v>0</v>
      </c>
      <c r="F7" s="8">
        <v>0</v>
      </c>
      <c r="G7" s="8">
        <v>1</v>
      </c>
      <c r="H7" s="8"/>
      <c r="I7" s="8">
        <v>1</v>
      </c>
      <c r="J7" s="8">
        <v>1</v>
      </c>
      <c r="K7" s="8">
        <v>0</v>
      </c>
      <c r="L7" s="8">
        <v>0</v>
      </c>
      <c r="M7" s="8">
        <v>1</v>
      </c>
      <c r="N7" s="8">
        <v>1</v>
      </c>
      <c r="O7" s="8"/>
      <c r="P7" s="8">
        <v>0</v>
      </c>
      <c r="Q7" s="8">
        <v>1</v>
      </c>
      <c r="R7" s="8">
        <v>1</v>
      </c>
      <c r="S7" s="8">
        <v>1</v>
      </c>
      <c r="T7" s="8">
        <v>0</v>
      </c>
      <c r="U7" s="8">
        <v>1</v>
      </c>
      <c r="V7" s="8"/>
      <c r="W7" s="8">
        <v>1</v>
      </c>
      <c r="X7" s="8">
        <v>1</v>
      </c>
      <c r="Y7" s="8">
        <v>1</v>
      </c>
      <c r="Z7" s="8">
        <v>1</v>
      </c>
      <c r="AA7" s="8">
        <v>0</v>
      </c>
      <c r="AB7" s="8">
        <v>1</v>
      </c>
      <c r="AC7" s="8"/>
      <c r="AD7" s="8">
        <v>0</v>
      </c>
      <c r="AE7" s="8">
        <v>1</v>
      </c>
      <c r="AF7" s="8">
        <v>0</v>
      </c>
      <c r="AG7" s="17">
        <f t="shared" si="4"/>
        <v>0.59259259259259256</v>
      </c>
      <c r="AH7" s="692"/>
      <c r="AI7" s="646"/>
      <c r="AJ7" s="4"/>
      <c r="AK7" s="44">
        <v>0.36111111111111099</v>
      </c>
      <c r="AL7" s="170">
        <f t="shared" si="5"/>
        <v>0.4</v>
      </c>
      <c r="AM7" s="170">
        <f t="shared" si="1"/>
        <v>1</v>
      </c>
      <c r="AN7" s="170">
        <f t="shared" si="1"/>
        <v>0.4</v>
      </c>
      <c r="AO7" s="170">
        <f t="shared" si="6"/>
        <v>0.5</v>
      </c>
      <c r="AP7" s="170">
        <f t="shared" si="2"/>
        <v>0.25</v>
      </c>
      <c r="AQ7" s="170">
        <f t="shared" si="3"/>
        <v>1</v>
      </c>
      <c r="AR7" s="85">
        <f t="shared" si="7"/>
        <v>0.59166666666666667</v>
      </c>
      <c r="AS7" s="700"/>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v>1</v>
      </c>
      <c r="E8" s="7">
        <v>2</v>
      </c>
      <c r="F8" s="7">
        <v>2</v>
      </c>
      <c r="G8" s="7">
        <v>2</v>
      </c>
      <c r="H8" s="7"/>
      <c r="I8" s="7">
        <v>2</v>
      </c>
      <c r="J8" s="7">
        <v>1</v>
      </c>
      <c r="K8" s="7">
        <v>1</v>
      </c>
      <c r="L8" s="7">
        <v>1</v>
      </c>
      <c r="M8" s="7">
        <v>2</v>
      </c>
      <c r="N8" s="7">
        <v>2</v>
      </c>
      <c r="O8" s="7"/>
      <c r="P8" s="7">
        <v>2</v>
      </c>
      <c r="Q8" s="7">
        <v>0</v>
      </c>
      <c r="R8" s="7">
        <v>2</v>
      </c>
      <c r="S8" s="7">
        <v>2</v>
      </c>
      <c r="T8" s="7">
        <v>1</v>
      </c>
      <c r="U8" s="7">
        <v>2</v>
      </c>
      <c r="V8" s="7"/>
      <c r="W8" s="7">
        <v>1</v>
      </c>
      <c r="X8" s="7">
        <v>0</v>
      </c>
      <c r="Y8" s="7">
        <v>2</v>
      </c>
      <c r="Z8" s="7">
        <v>2</v>
      </c>
      <c r="AA8" s="7">
        <v>1</v>
      </c>
      <c r="AB8" s="7">
        <v>2</v>
      </c>
      <c r="AC8" s="7"/>
      <c r="AD8" s="7">
        <v>2</v>
      </c>
      <c r="AE8" s="7">
        <v>2</v>
      </c>
      <c r="AF8" s="7">
        <v>2</v>
      </c>
      <c r="AG8" s="18">
        <f t="shared" si="4"/>
        <v>1.5925925925925926</v>
      </c>
      <c r="AH8" s="690">
        <f>AVERAGE(AG8:AG10)*3</f>
        <v>3.5555555555555554</v>
      </c>
      <c r="AI8" s="644">
        <v>5</v>
      </c>
      <c r="AJ8" s="4"/>
      <c r="AK8" s="47">
        <v>0.375</v>
      </c>
      <c r="AL8" s="48">
        <f t="shared" si="5"/>
        <v>1.8</v>
      </c>
      <c r="AM8" s="48">
        <f t="shared" si="1"/>
        <v>1</v>
      </c>
      <c r="AN8" s="48">
        <f t="shared" si="1"/>
        <v>1.6</v>
      </c>
      <c r="AO8" s="48">
        <f t="shared" si="6"/>
        <v>1.75</v>
      </c>
      <c r="AP8" s="48">
        <f t="shared" si="2"/>
        <v>1.5</v>
      </c>
      <c r="AQ8" s="48">
        <f t="shared" si="3"/>
        <v>2</v>
      </c>
      <c r="AR8" s="65">
        <f t="shared" si="7"/>
        <v>1.6083333333333334</v>
      </c>
      <c r="AS8" s="656">
        <f>SUM(AR8:AR10)</f>
        <v>3.5916666666666672</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9">
        <v>0</v>
      </c>
      <c r="D9" s="9">
        <v>1</v>
      </c>
      <c r="E9" s="9">
        <v>1</v>
      </c>
      <c r="F9" s="9">
        <v>1</v>
      </c>
      <c r="G9" s="9">
        <v>2</v>
      </c>
      <c r="H9" s="9"/>
      <c r="I9" s="9">
        <v>1</v>
      </c>
      <c r="J9" s="9">
        <v>2</v>
      </c>
      <c r="K9" s="9">
        <v>2</v>
      </c>
      <c r="L9" s="9">
        <v>1</v>
      </c>
      <c r="M9" s="9">
        <v>0</v>
      </c>
      <c r="N9" s="9">
        <v>2</v>
      </c>
      <c r="O9" s="9"/>
      <c r="P9" s="9">
        <v>1</v>
      </c>
      <c r="Q9" s="9">
        <v>1</v>
      </c>
      <c r="R9" s="9">
        <v>1</v>
      </c>
      <c r="S9" s="9">
        <v>1</v>
      </c>
      <c r="T9" s="9">
        <v>1</v>
      </c>
      <c r="U9" s="9">
        <v>1</v>
      </c>
      <c r="V9" s="9"/>
      <c r="W9" s="9">
        <v>2</v>
      </c>
      <c r="X9" s="9">
        <v>1</v>
      </c>
      <c r="Y9" s="9">
        <v>2</v>
      </c>
      <c r="Z9" s="9">
        <v>2</v>
      </c>
      <c r="AA9" s="9">
        <v>1</v>
      </c>
      <c r="AB9" s="9">
        <v>1</v>
      </c>
      <c r="AC9" s="9"/>
      <c r="AD9" s="9">
        <v>1</v>
      </c>
      <c r="AE9" s="9">
        <v>1</v>
      </c>
      <c r="AF9" s="9">
        <v>0</v>
      </c>
      <c r="AG9" s="16">
        <f t="shared" si="4"/>
        <v>1.1851851851851851</v>
      </c>
      <c r="AH9" s="691"/>
      <c r="AI9" s="645"/>
      <c r="AJ9" s="4"/>
      <c r="AK9" s="41">
        <v>0.38888888888888901</v>
      </c>
      <c r="AL9" s="39">
        <f t="shared" si="5"/>
        <v>1.4</v>
      </c>
      <c r="AM9" s="39">
        <f t="shared" si="1"/>
        <v>1</v>
      </c>
      <c r="AN9" s="39">
        <f t="shared" si="1"/>
        <v>1.2</v>
      </c>
      <c r="AO9" s="39">
        <f t="shared" si="6"/>
        <v>1.25</v>
      </c>
      <c r="AP9" s="39">
        <f t="shared" si="2"/>
        <v>0.75</v>
      </c>
      <c r="AQ9" s="39">
        <f t="shared" si="3"/>
        <v>1.5</v>
      </c>
      <c r="AR9" s="66">
        <f t="shared" si="7"/>
        <v>1.1833333333333333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0</v>
      </c>
      <c r="C10" s="8">
        <v>0</v>
      </c>
      <c r="D10" s="8">
        <v>0</v>
      </c>
      <c r="E10" s="8">
        <v>1</v>
      </c>
      <c r="F10" s="8">
        <v>1</v>
      </c>
      <c r="G10" s="8">
        <v>1</v>
      </c>
      <c r="H10" s="8"/>
      <c r="I10" s="8">
        <v>1</v>
      </c>
      <c r="J10" s="8">
        <v>1</v>
      </c>
      <c r="K10" s="8">
        <v>1</v>
      </c>
      <c r="L10" s="8">
        <v>1</v>
      </c>
      <c r="M10" s="8">
        <v>1</v>
      </c>
      <c r="N10" s="8">
        <v>1</v>
      </c>
      <c r="O10" s="8"/>
      <c r="P10" s="8">
        <v>1</v>
      </c>
      <c r="Q10" s="8">
        <v>0</v>
      </c>
      <c r="R10" s="8">
        <v>1</v>
      </c>
      <c r="S10" s="8">
        <v>1</v>
      </c>
      <c r="T10" s="8">
        <v>1</v>
      </c>
      <c r="U10" s="8">
        <v>1</v>
      </c>
      <c r="V10" s="8"/>
      <c r="W10" s="8">
        <v>1</v>
      </c>
      <c r="X10" s="8">
        <v>1</v>
      </c>
      <c r="Y10" s="8">
        <v>1</v>
      </c>
      <c r="Z10" s="8">
        <v>1</v>
      </c>
      <c r="AA10" s="8">
        <v>1</v>
      </c>
      <c r="AB10" s="8">
        <v>1</v>
      </c>
      <c r="AC10" s="8"/>
      <c r="AD10" s="8">
        <v>1</v>
      </c>
      <c r="AE10" s="8">
        <v>0</v>
      </c>
      <c r="AF10" s="8">
        <v>0</v>
      </c>
      <c r="AG10" s="17">
        <f t="shared" si="4"/>
        <v>0.77777777777777779</v>
      </c>
      <c r="AH10" s="692"/>
      <c r="AI10" s="646"/>
      <c r="AJ10" s="4"/>
      <c r="AK10" s="50">
        <v>0.40277777777777801</v>
      </c>
      <c r="AL10" s="224">
        <f t="shared" si="5"/>
        <v>0.8</v>
      </c>
      <c r="AM10" s="224">
        <f t="shared" si="1"/>
        <v>0.4</v>
      </c>
      <c r="AN10" s="224">
        <f t="shared" si="1"/>
        <v>0.6</v>
      </c>
      <c r="AO10" s="224">
        <f t="shared" si="6"/>
        <v>1</v>
      </c>
      <c r="AP10" s="224">
        <f t="shared" si="2"/>
        <v>1</v>
      </c>
      <c r="AQ10" s="224">
        <f t="shared" si="3"/>
        <v>1</v>
      </c>
      <c r="AR10" s="67">
        <f t="shared" si="7"/>
        <v>0.80000000000000016</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1</v>
      </c>
      <c r="D11" s="7">
        <v>0</v>
      </c>
      <c r="E11" s="7">
        <v>2</v>
      </c>
      <c r="F11" s="7">
        <v>0</v>
      </c>
      <c r="G11" s="7">
        <v>1</v>
      </c>
      <c r="H11" s="7"/>
      <c r="I11" s="7">
        <v>2</v>
      </c>
      <c r="J11" s="7">
        <v>1</v>
      </c>
      <c r="K11" s="7">
        <v>1</v>
      </c>
      <c r="L11" s="7">
        <v>1</v>
      </c>
      <c r="M11" s="7">
        <v>1</v>
      </c>
      <c r="N11" s="7">
        <v>2</v>
      </c>
      <c r="O11" s="7"/>
      <c r="P11" s="7">
        <v>2</v>
      </c>
      <c r="Q11" s="7">
        <v>2</v>
      </c>
      <c r="R11" s="7">
        <v>2</v>
      </c>
      <c r="S11" s="7">
        <v>2</v>
      </c>
      <c r="T11" s="7">
        <v>1</v>
      </c>
      <c r="U11" s="7">
        <v>2</v>
      </c>
      <c r="V11" s="7"/>
      <c r="W11" s="7">
        <v>2</v>
      </c>
      <c r="X11" s="7">
        <v>2</v>
      </c>
      <c r="Y11" s="7">
        <v>2</v>
      </c>
      <c r="Z11" s="7">
        <v>2</v>
      </c>
      <c r="AA11" s="7">
        <v>2</v>
      </c>
      <c r="AB11" s="7">
        <v>2</v>
      </c>
      <c r="AC11" s="7"/>
      <c r="AD11" s="7">
        <v>0</v>
      </c>
      <c r="AE11" s="7">
        <v>1</v>
      </c>
      <c r="AF11" s="7">
        <v>1</v>
      </c>
      <c r="AG11" s="18">
        <f t="shared" si="4"/>
        <v>1.4444444444444444</v>
      </c>
      <c r="AH11" s="690">
        <f>AVERAGE(AG11:AG13)*3</f>
        <v>3.2222222222222223</v>
      </c>
      <c r="AI11" s="644">
        <v>5</v>
      </c>
      <c r="AJ11" s="4"/>
      <c r="AK11" s="47">
        <v>0.41666666666666702</v>
      </c>
      <c r="AL11" s="48">
        <f t="shared" si="5"/>
        <v>1.6</v>
      </c>
      <c r="AM11" s="48">
        <f t="shared" si="1"/>
        <v>1.4</v>
      </c>
      <c r="AN11" s="48">
        <f t="shared" si="1"/>
        <v>1.2</v>
      </c>
      <c r="AO11" s="48">
        <f t="shared" si="6"/>
        <v>1.75</v>
      </c>
      <c r="AP11" s="48">
        <f t="shared" si="2"/>
        <v>1</v>
      </c>
      <c r="AQ11" s="48">
        <f t="shared" si="3"/>
        <v>1.75</v>
      </c>
      <c r="AR11" s="65">
        <f t="shared" si="7"/>
        <v>1.45</v>
      </c>
      <c r="AS11" s="656">
        <f>SUM(AR11:AR13)</f>
        <v>3.2249999999999996</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2</v>
      </c>
      <c r="C12" s="9">
        <v>0</v>
      </c>
      <c r="D12" s="9">
        <v>1</v>
      </c>
      <c r="E12" s="9">
        <v>1</v>
      </c>
      <c r="F12" s="9">
        <v>1</v>
      </c>
      <c r="G12" s="9">
        <v>0</v>
      </c>
      <c r="H12" s="9"/>
      <c r="I12" s="9">
        <v>1</v>
      </c>
      <c r="J12" s="9">
        <v>1</v>
      </c>
      <c r="K12" s="9">
        <v>0</v>
      </c>
      <c r="L12" s="9">
        <v>0</v>
      </c>
      <c r="M12" s="9">
        <v>1</v>
      </c>
      <c r="N12" s="9">
        <v>1</v>
      </c>
      <c r="O12" s="9"/>
      <c r="P12" s="9">
        <v>1</v>
      </c>
      <c r="Q12" s="9">
        <v>1</v>
      </c>
      <c r="R12" s="9">
        <v>0</v>
      </c>
      <c r="S12" s="9">
        <v>0</v>
      </c>
      <c r="T12" s="9">
        <v>1</v>
      </c>
      <c r="U12" s="9">
        <v>1</v>
      </c>
      <c r="V12" s="9"/>
      <c r="W12" s="9">
        <v>0</v>
      </c>
      <c r="X12" s="9">
        <v>1</v>
      </c>
      <c r="Y12" s="9">
        <v>1</v>
      </c>
      <c r="Z12" s="9">
        <v>1</v>
      </c>
      <c r="AA12" s="9">
        <v>0</v>
      </c>
      <c r="AB12" s="9">
        <v>1</v>
      </c>
      <c r="AC12" s="9"/>
      <c r="AD12" s="9">
        <v>0</v>
      </c>
      <c r="AE12" s="9">
        <v>1</v>
      </c>
      <c r="AF12" s="9">
        <v>0</v>
      </c>
      <c r="AG12" s="16">
        <f t="shared" si="4"/>
        <v>0.66666666666666663</v>
      </c>
      <c r="AH12" s="691"/>
      <c r="AI12" s="645"/>
      <c r="AJ12" s="4"/>
      <c r="AK12" s="41">
        <v>0.43055555555555602</v>
      </c>
      <c r="AL12" s="39">
        <f t="shared" si="5"/>
        <v>0.8</v>
      </c>
      <c r="AM12" s="39">
        <f t="shared" si="1"/>
        <v>0.8</v>
      </c>
      <c r="AN12" s="39">
        <f t="shared" si="1"/>
        <v>0.4</v>
      </c>
      <c r="AO12" s="39">
        <f t="shared" si="6"/>
        <v>0.5</v>
      </c>
      <c r="AP12" s="39">
        <f t="shared" si="2"/>
        <v>0.75</v>
      </c>
      <c r="AQ12" s="39">
        <f t="shared" si="3"/>
        <v>0.75</v>
      </c>
      <c r="AR12" s="66">
        <f t="shared" si="7"/>
        <v>0.66666666666666663</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0</v>
      </c>
      <c r="D13" s="8">
        <v>0</v>
      </c>
      <c r="E13" s="8">
        <v>1</v>
      </c>
      <c r="F13" s="8">
        <v>1</v>
      </c>
      <c r="G13" s="8">
        <v>1</v>
      </c>
      <c r="H13" s="8"/>
      <c r="I13" s="8">
        <v>1</v>
      </c>
      <c r="J13" s="8">
        <v>2</v>
      </c>
      <c r="K13" s="8">
        <v>0</v>
      </c>
      <c r="L13" s="8">
        <v>1</v>
      </c>
      <c r="M13" s="8">
        <v>1</v>
      </c>
      <c r="N13" s="8">
        <v>1</v>
      </c>
      <c r="O13" s="8"/>
      <c r="P13" s="8">
        <v>2</v>
      </c>
      <c r="Q13" s="8">
        <v>1</v>
      </c>
      <c r="R13" s="8">
        <v>1</v>
      </c>
      <c r="S13" s="8">
        <v>1</v>
      </c>
      <c r="T13" s="8">
        <v>1</v>
      </c>
      <c r="U13" s="8">
        <v>1</v>
      </c>
      <c r="V13" s="8"/>
      <c r="W13" s="8">
        <v>1</v>
      </c>
      <c r="X13" s="8">
        <v>1</v>
      </c>
      <c r="Y13" s="8">
        <v>2</v>
      </c>
      <c r="Z13" s="8">
        <v>2</v>
      </c>
      <c r="AA13" s="8">
        <v>0</v>
      </c>
      <c r="AB13" s="8">
        <v>2</v>
      </c>
      <c r="AC13" s="8"/>
      <c r="AD13" s="8">
        <v>2</v>
      </c>
      <c r="AE13" s="8">
        <v>2</v>
      </c>
      <c r="AF13" s="8">
        <v>1</v>
      </c>
      <c r="AG13" s="17">
        <f t="shared" si="4"/>
        <v>1.1111111111111112</v>
      </c>
      <c r="AH13" s="692"/>
      <c r="AI13" s="646"/>
      <c r="AJ13" s="4"/>
      <c r="AK13" s="50">
        <v>0.44444444444444497</v>
      </c>
      <c r="AL13" s="224">
        <f t="shared" si="5"/>
        <v>1.4</v>
      </c>
      <c r="AM13" s="224">
        <f t="shared" si="1"/>
        <v>1.2</v>
      </c>
      <c r="AN13" s="224">
        <f t="shared" si="1"/>
        <v>0.8</v>
      </c>
      <c r="AO13" s="224">
        <f t="shared" si="6"/>
        <v>1.25</v>
      </c>
      <c r="AP13" s="224">
        <f t="shared" si="2"/>
        <v>0.75</v>
      </c>
      <c r="AQ13" s="224">
        <f t="shared" si="3"/>
        <v>1.25</v>
      </c>
      <c r="AR13" s="67">
        <f t="shared" si="7"/>
        <v>1.1083333333333332</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2</v>
      </c>
      <c r="D14" s="7">
        <v>2</v>
      </c>
      <c r="E14" s="7">
        <v>1</v>
      </c>
      <c r="F14" s="7">
        <v>2</v>
      </c>
      <c r="G14" s="7">
        <v>2</v>
      </c>
      <c r="H14" s="7"/>
      <c r="I14" s="7">
        <v>1</v>
      </c>
      <c r="J14" s="7">
        <v>0</v>
      </c>
      <c r="K14" s="7">
        <v>2</v>
      </c>
      <c r="L14" s="7">
        <v>1</v>
      </c>
      <c r="M14" s="7">
        <v>2</v>
      </c>
      <c r="N14" s="7">
        <v>2</v>
      </c>
      <c r="O14" s="7"/>
      <c r="P14" s="7">
        <v>1</v>
      </c>
      <c r="Q14" s="7">
        <v>0</v>
      </c>
      <c r="R14" s="7">
        <v>1</v>
      </c>
      <c r="S14" s="7">
        <v>1</v>
      </c>
      <c r="T14" s="7">
        <v>2</v>
      </c>
      <c r="U14" s="7">
        <v>1</v>
      </c>
      <c r="V14" s="7"/>
      <c r="W14" s="7">
        <v>1</v>
      </c>
      <c r="X14" s="7">
        <v>1</v>
      </c>
      <c r="Y14" s="7">
        <v>2</v>
      </c>
      <c r="Z14" s="7">
        <v>2</v>
      </c>
      <c r="AA14" s="7">
        <v>1</v>
      </c>
      <c r="AB14" s="7">
        <v>1</v>
      </c>
      <c r="AC14" s="7"/>
      <c r="AD14" s="7">
        <v>2</v>
      </c>
      <c r="AE14" s="7">
        <v>1</v>
      </c>
      <c r="AF14" s="7">
        <v>2</v>
      </c>
      <c r="AG14" s="18">
        <f t="shared" si="4"/>
        <v>1.3703703703703705</v>
      </c>
      <c r="AH14" s="690">
        <f>AVERAGE(AG14:AG16)*3</f>
        <v>2.9629629629629628</v>
      </c>
      <c r="AI14" s="644">
        <v>4.5</v>
      </c>
      <c r="AJ14" s="4"/>
      <c r="AK14" s="38">
        <v>0.45833333333333398</v>
      </c>
      <c r="AL14" s="39">
        <f t="shared" si="5"/>
        <v>1.2</v>
      </c>
      <c r="AM14" s="39">
        <f t="shared" si="1"/>
        <v>0.8</v>
      </c>
      <c r="AN14" s="39">
        <f t="shared" si="1"/>
        <v>1.8</v>
      </c>
      <c r="AO14" s="39">
        <f t="shared" si="6"/>
        <v>1.25</v>
      </c>
      <c r="AP14" s="39">
        <f t="shared" si="2"/>
        <v>1.75</v>
      </c>
      <c r="AQ14" s="39">
        <f t="shared" si="3"/>
        <v>1.5</v>
      </c>
      <c r="AR14" s="66">
        <f t="shared" si="7"/>
        <v>1.3833333333333335</v>
      </c>
      <c r="AS14" s="701">
        <f>SUM(AR14:AR16)</f>
        <v>2.9750000000000001</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1</v>
      </c>
      <c r="D15" s="9">
        <v>1</v>
      </c>
      <c r="E15" s="9">
        <v>1</v>
      </c>
      <c r="F15" s="9">
        <v>1</v>
      </c>
      <c r="G15" s="9">
        <v>0</v>
      </c>
      <c r="H15" s="9"/>
      <c r="I15" s="9">
        <v>1</v>
      </c>
      <c r="J15" s="9">
        <v>1</v>
      </c>
      <c r="K15" s="9">
        <v>0</v>
      </c>
      <c r="L15" s="9">
        <v>1</v>
      </c>
      <c r="M15" s="9">
        <v>1</v>
      </c>
      <c r="N15" s="9">
        <v>1</v>
      </c>
      <c r="O15" s="9"/>
      <c r="P15" s="9">
        <v>2</v>
      </c>
      <c r="Q15" s="9">
        <v>1</v>
      </c>
      <c r="R15" s="9">
        <v>1</v>
      </c>
      <c r="S15" s="9">
        <v>1</v>
      </c>
      <c r="T15" s="9">
        <v>1</v>
      </c>
      <c r="U15" s="9">
        <v>1</v>
      </c>
      <c r="V15" s="9"/>
      <c r="W15" s="9">
        <v>1</v>
      </c>
      <c r="X15" s="9">
        <v>1</v>
      </c>
      <c r="Y15" s="9">
        <v>1</v>
      </c>
      <c r="Z15" s="9">
        <v>1</v>
      </c>
      <c r="AA15" s="9">
        <v>1</v>
      </c>
      <c r="AB15" s="9">
        <v>1</v>
      </c>
      <c r="AC15" s="9"/>
      <c r="AD15" s="9">
        <v>1</v>
      </c>
      <c r="AE15" s="9">
        <v>1</v>
      </c>
      <c r="AF15" s="9">
        <v>0</v>
      </c>
      <c r="AG15" s="16">
        <f t="shared" si="4"/>
        <v>0.92592592592592593</v>
      </c>
      <c r="AH15" s="691"/>
      <c r="AI15" s="645"/>
      <c r="AJ15" s="4"/>
      <c r="AK15" s="41">
        <v>0.47222222222222299</v>
      </c>
      <c r="AL15" s="39">
        <f t="shared" si="5"/>
        <v>1.2</v>
      </c>
      <c r="AM15" s="39">
        <f t="shared" si="1"/>
        <v>1</v>
      </c>
      <c r="AN15" s="39">
        <f t="shared" si="1"/>
        <v>0.6</v>
      </c>
      <c r="AO15" s="39">
        <f t="shared" si="6"/>
        <v>1</v>
      </c>
      <c r="AP15" s="39">
        <f t="shared" si="2"/>
        <v>1</v>
      </c>
      <c r="AQ15" s="39">
        <f t="shared" si="3"/>
        <v>0.75</v>
      </c>
      <c r="AR15" s="66">
        <f t="shared" si="7"/>
        <v>0.92500000000000016</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1</v>
      </c>
      <c r="D16" s="76">
        <v>1</v>
      </c>
      <c r="E16" s="76">
        <v>0</v>
      </c>
      <c r="F16" s="76">
        <v>1</v>
      </c>
      <c r="G16" s="76">
        <v>1</v>
      </c>
      <c r="H16" s="76"/>
      <c r="I16" s="76">
        <v>0</v>
      </c>
      <c r="J16" s="76">
        <v>1</v>
      </c>
      <c r="K16" s="76">
        <v>0</v>
      </c>
      <c r="L16" s="76">
        <v>1</v>
      </c>
      <c r="M16" s="76">
        <v>1</v>
      </c>
      <c r="N16" s="76">
        <v>1</v>
      </c>
      <c r="O16" s="76"/>
      <c r="P16" s="76">
        <v>0</v>
      </c>
      <c r="Q16" s="76">
        <v>1</v>
      </c>
      <c r="R16" s="76">
        <v>1</v>
      </c>
      <c r="S16" s="76">
        <v>0</v>
      </c>
      <c r="T16" s="76">
        <v>1</v>
      </c>
      <c r="U16" s="76">
        <v>1</v>
      </c>
      <c r="V16" s="76"/>
      <c r="W16" s="76">
        <v>1</v>
      </c>
      <c r="X16" s="76">
        <v>1</v>
      </c>
      <c r="Y16" s="76">
        <v>1</v>
      </c>
      <c r="Z16" s="76">
        <v>0</v>
      </c>
      <c r="AA16" s="76">
        <v>0</v>
      </c>
      <c r="AB16" s="76">
        <v>1</v>
      </c>
      <c r="AC16" s="76"/>
      <c r="AD16" s="76">
        <v>1</v>
      </c>
      <c r="AE16" s="76">
        <v>1</v>
      </c>
      <c r="AF16" s="76">
        <v>0</v>
      </c>
      <c r="AG16" s="77">
        <f t="shared" si="4"/>
        <v>0.66666666666666663</v>
      </c>
      <c r="AH16" s="693"/>
      <c r="AI16" s="659"/>
      <c r="AJ16" s="4"/>
      <c r="AK16" s="143">
        <v>0.48611111111111099</v>
      </c>
      <c r="AL16" s="39">
        <f t="shared" si="5"/>
        <v>0.4</v>
      </c>
      <c r="AM16" s="39">
        <f t="shared" si="1"/>
        <v>1</v>
      </c>
      <c r="AN16" s="39">
        <f t="shared" si="1"/>
        <v>0.6</v>
      </c>
      <c r="AO16" s="39">
        <f t="shared" si="6"/>
        <v>0.25</v>
      </c>
      <c r="AP16" s="39">
        <f t="shared" si="2"/>
        <v>0.75</v>
      </c>
      <c r="AQ16" s="39">
        <f t="shared" si="3"/>
        <v>1</v>
      </c>
      <c r="AR16" s="162">
        <f t="shared" si="7"/>
        <v>0.66666666666666663</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v>2</v>
      </c>
      <c r="D18" s="73">
        <v>1</v>
      </c>
      <c r="E18" s="73">
        <v>2</v>
      </c>
      <c r="F18" s="73">
        <v>2</v>
      </c>
      <c r="G18" s="73"/>
      <c r="H18" s="73"/>
      <c r="I18" s="73">
        <v>2</v>
      </c>
      <c r="J18" s="73">
        <v>2</v>
      </c>
      <c r="K18" s="73">
        <v>2</v>
      </c>
      <c r="L18" s="73">
        <v>2</v>
      </c>
      <c r="M18" s="73">
        <v>2</v>
      </c>
      <c r="N18" s="73"/>
      <c r="O18" s="73"/>
      <c r="P18" s="73">
        <v>2</v>
      </c>
      <c r="Q18" s="73">
        <v>2</v>
      </c>
      <c r="R18" s="73">
        <v>1</v>
      </c>
      <c r="S18" s="73">
        <v>2</v>
      </c>
      <c r="T18" s="73">
        <v>2</v>
      </c>
      <c r="U18" s="73"/>
      <c r="V18" s="73"/>
      <c r="W18" s="73">
        <v>2</v>
      </c>
      <c r="X18" s="73">
        <v>2</v>
      </c>
      <c r="Y18" s="73">
        <v>2</v>
      </c>
      <c r="Z18" s="73">
        <v>2</v>
      </c>
      <c r="AA18" s="73">
        <v>2</v>
      </c>
      <c r="AB18" s="73"/>
      <c r="AC18" s="73"/>
      <c r="AD18" s="73">
        <v>3</v>
      </c>
      <c r="AE18" s="73">
        <v>2</v>
      </c>
      <c r="AF18" s="73">
        <v>3</v>
      </c>
      <c r="AG18" s="74">
        <f>AVERAGE(B18:AF18)</f>
        <v>2</v>
      </c>
      <c r="AH18" s="694">
        <f>AVERAGE(AG18:AG20)*3</f>
        <v>3.6086956521739131</v>
      </c>
      <c r="AI18" s="661">
        <v>5</v>
      </c>
      <c r="AJ18" s="4"/>
      <c r="AK18" s="38">
        <v>0.66666666666666796</v>
      </c>
      <c r="AL18" s="39">
        <f>AVERAGE(B18,I18,P18,W18,AD18)</f>
        <v>2.2000000000000002</v>
      </c>
      <c r="AM18" s="39">
        <f t="shared" ref="AM18:AN29" si="8">AVERAGE(C18,J18,Q18,X18,AE18)</f>
        <v>2</v>
      </c>
      <c r="AN18" s="39">
        <f t="shared" si="8"/>
        <v>1.8</v>
      </c>
      <c r="AO18" s="39">
        <f t="shared" ref="AO18:AO29" si="9">AVERAGE(E18,L18,S18,Z18)</f>
        <v>2</v>
      </c>
      <c r="AP18" s="39">
        <f t="shared" ref="AP18:AP29" si="10">AVERAGE(F18,M18,T18,AA18)</f>
        <v>2</v>
      </c>
      <c r="AQ18" s="95"/>
      <c r="AR18" s="66">
        <f>AVERAGE(AL18:AP18)</f>
        <v>2</v>
      </c>
      <c r="AS18" s="662">
        <f>SUM(AR18:AR20)</f>
        <v>3.58</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9">
        <v>0</v>
      </c>
      <c r="D19" s="9">
        <v>1</v>
      </c>
      <c r="E19" s="9">
        <v>1</v>
      </c>
      <c r="F19" s="9">
        <v>1</v>
      </c>
      <c r="G19" s="9"/>
      <c r="H19" s="9"/>
      <c r="I19" s="9">
        <v>2</v>
      </c>
      <c r="J19" s="9">
        <v>1</v>
      </c>
      <c r="K19" s="9">
        <v>1</v>
      </c>
      <c r="L19" s="9">
        <v>1</v>
      </c>
      <c r="M19" s="9">
        <v>0</v>
      </c>
      <c r="N19" s="9"/>
      <c r="O19" s="9"/>
      <c r="P19" s="9">
        <v>1</v>
      </c>
      <c r="Q19" s="9">
        <v>1</v>
      </c>
      <c r="R19" s="9">
        <v>0</v>
      </c>
      <c r="S19" s="9">
        <v>1</v>
      </c>
      <c r="T19" s="9">
        <v>1</v>
      </c>
      <c r="U19" s="9"/>
      <c r="V19" s="9"/>
      <c r="W19" s="9">
        <v>1</v>
      </c>
      <c r="X19" s="9">
        <v>1</v>
      </c>
      <c r="Y19" s="9">
        <v>1</v>
      </c>
      <c r="Z19" s="9">
        <v>1</v>
      </c>
      <c r="AA19" s="9">
        <v>0</v>
      </c>
      <c r="AB19" s="9"/>
      <c r="AC19" s="9"/>
      <c r="AD19" s="9">
        <v>1</v>
      </c>
      <c r="AE19" s="9">
        <v>1</v>
      </c>
      <c r="AF19" s="9">
        <v>1</v>
      </c>
      <c r="AG19" s="16">
        <f t="shared" ref="AG19:AG29" si="11">AVERAGE(B19:AF19)</f>
        <v>0.86956521739130432</v>
      </c>
      <c r="AH19" s="691"/>
      <c r="AI19" s="645"/>
      <c r="AJ19" s="4"/>
      <c r="AK19" s="41">
        <v>0.68055555555555702</v>
      </c>
      <c r="AL19" s="39">
        <f t="shared" ref="AL19:AL29" si="12">AVERAGE(B19,I19,P19,W19,AD19)</f>
        <v>1.2</v>
      </c>
      <c r="AM19" s="39">
        <f t="shared" si="8"/>
        <v>0.8</v>
      </c>
      <c r="AN19" s="39">
        <f t="shared" si="8"/>
        <v>0.8</v>
      </c>
      <c r="AO19" s="39">
        <f t="shared" si="9"/>
        <v>1</v>
      </c>
      <c r="AP19" s="39">
        <f t="shared" si="10"/>
        <v>0.5</v>
      </c>
      <c r="AQ19" s="90"/>
      <c r="AR19" s="66">
        <f>AVERAGE(AL19:AP19)</f>
        <v>0.86</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1</v>
      </c>
      <c r="D20" s="8">
        <v>0</v>
      </c>
      <c r="E20" s="8">
        <v>0</v>
      </c>
      <c r="F20" s="8">
        <v>1</v>
      </c>
      <c r="G20" s="8"/>
      <c r="H20" s="8"/>
      <c r="I20" s="8">
        <v>1</v>
      </c>
      <c r="J20" s="8">
        <v>1</v>
      </c>
      <c r="K20" s="8">
        <v>1</v>
      </c>
      <c r="L20" s="8">
        <v>1</v>
      </c>
      <c r="M20" s="8">
        <v>0</v>
      </c>
      <c r="N20" s="8"/>
      <c r="O20" s="8"/>
      <c r="P20" s="8">
        <v>1</v>
      </c>
      <c r="Q20" s="8">
        <v>1</v>
      </c>
      <c r="R20" s="8">
        <v>1</v>
      </c>
      <c r="S20" s="8">
        <v>1</v>
      </c>
      <c r="T20" s="8">
        <v>1</v>
      </c>
      <c r="U20" s="8"/>
      <c r="V20" s="8"/>
      <c r="W20" s="8">
        <v>1</v>
      </c>
      <c r="X20" s="8">
        <v>1</v>
      </c>
      <c r="Y20" s="8">
        <v>1</v>
      </c>
      <c r="Z20" s="8">
        <v>0</v>
      </c>
      <c r="AA20" s="8">
        <v>0</v>
      </c>
      <c r="AB20" s="8"/>
      <c r="AC20" s="8"/>
      <c r="AD20" s="8">
        <v>1</v>
      </c>
      <c r="AE20" s="8">
        <v>0</v>
      </c>
      <c r="AF20" s="8">
        <v>1</v>
      </c>
      <c r="AG20" s="19">
        <f t="shared" si="11"/>
        <v>0.73913043478260865</v>
      </c>
      <c r="AH20" s="692"/>
      <c r="AI20" s="646"/>
      <c r="AJ20" s="4"/>
      <c r="AK20" s="44">
        <v>0.69444444444444597</v>
      </c>
      <c r="AL20" s="170">
        <f t="shared" si="12"/>
        <v>1</v>
      </c>
      <c r="AM20" s="170">
        <f t="shared" si="8"/>
        <v>0.8</v>
      </c>
      <c r="AN20" s="170">
        <f t="shared" si="8"/>
        <v>0.8</v>
      </c>
      <c r="AO20" s="170">
        <f t="shared" si="9"/>
        <v>0.5</v>
      </c>
      <c r="AP20" s="170">
        <f t="shared" si="10"/>
        <v>0.5</v>
      </c>
      <c r="AQ20" s="91"/>
      <c r="AR20" s="67">
        <f t="shared" ref="AR20:AR31" si="13">AVERAGE(AL20:AP20)</f>
        <v>0.72</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2</v>
      </c>
      <c r="C21" s="7">
        <v>2</v>
      </c>
      <c r="D21" s="7">
        <v>2</v>
      </c>
      <c r="E21" s="7">
        <v>2</v>
      </c>
      <c r="F21" s="7">
        <v>1</v>
      </c>
      <c r="G21" s="7"/>
      <c r="H21" s="7"/>
      <c r="I21" s="7">
        <v>2</v>
      </c>
      <c r="J21" s="7">
        <v>1</v>
      </c>
      <c r="K21" s="7">
        <v>2</v>
      </c>
      <c r="L21" s="7">
        <v>1</v>
      </c>
      <c r="M21" s="7">
        <v>0</v>
      </c>
      <c r="N21" s="7"/>
      <c r="O21" s="7"/>
      <c r="P21" s="7">
        <v>1</v>
      </c>
      <c r="Q21" s="7">
        <v>2</v>
      </c>
      <c r="R21" s="7">
        <v>2</v>
      </c>
      <c r="S21" s="7">
        <v>2</v>
      </c>
      <c r="T21" s="7">
        <v>2</v>
      </c>
      <c r="U21" s="7"/>
      <c r="V21" s="7"/>
      <c r="W21" s="7">
        <v>2</v>
      </c>
      <c r="X21" s="7">
        <v>1</v>
      </c>
      <c r="Y21" s="7">
        <v>1</v>
      </c>
      <c r="Z21" s="7">
        <v>0</v>
      </c>
      <c r="AA21" s="7">
        <v>0</v>
      </c>
      <c r="AB21" s="7"/>
      <c r="AC21" s="7"/>
      <c r="AD21" s="7">
        <v>1</v>
      </c>
      <c r="AE21" s="7">
        <v>1</v>
      </c>
      <c r="AF21" s="7">
        <v>2</v>
      </c>
      <c r="AG21" s="20">
        <f t="shared" si="11"/>
        <v>1.3913043478260869</v>
      </c>
      <c r="AH21" s="690">
        <f>AVERAGE(AG21:AG23)*3</f>
        <v>3.3043478260869565</v>
      </c>
      <c r="AI21" s="644">
        <v>4.5</v>
      </c>
      <c r="AJ21" s="4"/>
      <c r="AK21" s="47">
        <v>0.70833333333333504</v>
      </c>
      <c r="AL21" s="221">
        <f t="shared" si="12"/>
        <v>1.6</v>
      </c>
      <c r="AM21" s="48">
        <f t="shared" si="8"/>
        <v>1.4</v>
      </c>
      <c r="AN21" s="48">
        <f t="shared" si="8"/>
        <v>1.8</v>
      </c>
      <c r="AO21" s="48">
        <f t="shared" si="9"/>
        <v>1.25</v>
      </c>
      <c r="AP21" s="48">
        <f t="shared" si="10"/>
        <v>0.75</v>
      </c>
      <c r="AQ21" s="230"/>
      <c r="AR21" s="65">
        <f t="shared" si="13"/>
        <v>1.3599999999999999</v>
      </c>
      <c r="AS21" s="656">
        <f>SUM(AR21:AR23)</f>
        <v>3.28</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1</v>
      </c>
      <c r="C22" s="9">
        <v>2</v>
      </c>
      <c r="D22" s="9">
        <v>0</v>
      </c>
      <c r="E22" s="9">
        <v>0</v>
      </c>
      <c r="F22" s="9">
        <v>1</v>
      </c>
      <c r="G22" s="9"/>
      <c r="H22" s="9"/>
      <c r="I22" s="9">
        <v>1</v>
      </c>
      <c r="J22" s="9">
        <v>2</v>
      </c>
      <c r="K22" s="9">
        <v>1</v>
      </c>
      <c r="L22" s="9">
        <v>1</v>
      </c>
      <c r="M22" s="9">
        <v>0</v>
      </c>
      <c r="N22" s="9"/>
      <c r="O22" s="9"/>
      <c r="P22" s="9">
        <v>2</v>
      </c>
      <c r="Q22" s="9">
        <v>1</v>
      </c>
      <c r="R22" s="9">
        <v>1</v>
      </c>
      <c r="S22" s="9">
        <v>1</v>
      </c>
      <c r="T22" s="9">
        <v>0</v>
      </c>
      <c r="U22" s="9"/>
      <c r="V22" s="9"/>
      <c r="W22" s="9">
        <v>1</v>
      </c>
      <c r="X22" s="9">
        <v>0</v>
      </c>
      <c r="Y22" s="9">
        <v>0</v>
      </c>
      <c r="Z22" s="9">
        <v>1</v>
      </c>
      <c r="AA22" s="9">
        <v>2</v>
      </c>
      <c r="AB22" s="9"/>
      <c r="AC22" s="9"/>
      <c r="AD22" s="9">
        <v>1</v>
      </c>
      <c r="AE22" s="9">
        <v>1</v>
      </c>
      <c r="AF22" s="9">
        <v>1</v>
      </c>
      <c r="AG22" s="16">
        <f t="shared" si="11"/>
        <v>0.91304347826086951</v>
      </c>
      <c r="AH22" s="691"/>
      <c r="AI22" s="645"/>
      <c r="AJ22" s="4"/>
      <c r="AK22" s="41">
        <v>0.72222222222222399</v>
      </c>
      <c r="AL22" s="231">
        <f t="shared" si="12"/>
        <v>1.2</v>
      </c>
      <c r="AM22" s="39">
        <f t="shared" si="8"/>
        <v>1.2</v>
      </c>
      <c r="AN22" s="39">
        <f t="shared" si="8"/>
        <v>0.6</v>
      </c>
      <c r="AO22" s="39">
        <f t="shared" si="9"/>
        <v>0.75</v>
      </c>
      <c r="AP22" s="39">
        <f t="shared" si="10"/>
        <v>0.75</v>
      </c>
      <c r="AQ22" s="54"/>
      <c r="AR22" s="66">
        <f t="shared" si="13"/>
        <v>0.9</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1</v>
      </c>
      <c r="D23" s="8">
        <v>1</v>
      </c>
      <c r="E23" s="8">
        <v>1</v>
      </c>
      <c r="F23" s="8">
        <v>1</v>
      </c>
      <c r="G23" s="8"/>
      <c r="H23" s="8"/>
      <c r="I23" s="8">
        <v>1</v>
      </c>
      <c r="J23" s="8">
        <v>1</v>
      </c>
      <c r="K23" s="8">
        <v>1</v>
      </c>
      <c r="L23" s="8">
        <v>1</v>
      </c>
      <c r="M23" s="8">
        <v>1</v>
      </c>
      <c r="N23" s="8"/>
      <c r="O23" s="8"/>
      <c r="P23" s="8">
        <v>0</v>
      </c>
      <c r="Q23" s="8">
        <v>0</v>
      </c>
      <c r="R23" s="8">
        <v>1</v>
      </c>
      <c r="S23" s="8">
        <v>2</v>
      </c>
      <c r="T23" s="8">
        <v>1</v>
      </c>
      <c r="U23" s="8"/>
      <c r="V23" s="8"/>
      <c r="W23" s="8">
        <v>1</v>
      </c>
      <c r="X23" s="8">
        <v>1</v>
      </c>
      <c r="Y23" s="8">
        <v>1</v>
      </c>
      <c r="Z23" s="8">
        <v>0</v>
      </c>
      <c r="AA23" s="8">
        <v>3</v>
      </c>
      <c r="AB23" s="8"/>
      <c r="AC23" s="8"/>
      <c r="AD23" s="8">
        <v>1</v>
      </c>
      <c r="AE23" s="8">
        <v>1</v>
      </c>
      <c r="AF23" s="8">
        <v>1</v>
      </c>
      <c r="AG23" s="17">
        <f t="shared" si="11"/>
        <v>1</v>
      </c>
      <c r="AH23" s="692"/>
      <c r="AI23" s="646"/>
      <c r="AJ23" s="4"/>
      <c r="AK23" s="44">
        <v>0.73611111111111305</v>
      </c>
      <c r="AL23" s="232">
        <f t="shared" si="12"/>
        <v>0.8</v>
      </c>
      <c r="AM23" s="224">
        <f t="shared" si="8"/>
        <v>0.8</v>
      </c>
      <c r="AN23" s="224">
        <f t="shared" si="8"/>
        <v>1</v>
      </c>
      <c r="AO23" s="224">
        <f t="shared" si="9"/>
        <v>1</v>
      </c>
      <c r="AP23" s="224">
        <f t="shared" si="10"/>
        <v>1.5</v>
      </c>
      <c r="AQ23" s="233"/>
      <c r="AR23" s="67">
        <f t="shared" si="13"/>
        <v>1.02</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2</v>
      </c>
      <c r="D24" s="7">
        <v>2</v>
      </c>
      <c r="E24" s="7">
        <v>2</v>
      </c>
      <c r="F24" s="7">
        <v>2</v>
      </c>
      <c r="G24" s="7"/>
      <c r="H24" s="7"/>
      <c r="I24" s="7">
        <v>2</v>
      </c>
      <c r="J24" s="7">
        <v>2</v>
      </c>
      <c r="K24" s="7">
        <v>2</v>
      </c>
      <c r="L24" s="7">
        <v>2</v>
      </c>
      <c r="M24" s="7">
        <v>2</v>
      </c>
      <c r="N24" s="7"/>
      <c r="O24" s="7"/>
      <c r="P24" s="7">
        <v>2</v>
      </c>
      <c r="Q24" s="7">
        <v>2</v>
      </c>
      <c r="R24" s="7">
        <v>2</v>
      </c>
      <c r="S24" s="7">
        <v>2</v>
      </c>
      <c r="T24" s="7">
        <v>2</v>
      </c>
      <c r="U24" s="7"/>
      <c r="V24" s="7"/>
      <c r="W24" s="7">
        <v>2</v>
      </c>
      <c r="X24" s="7">
        <v>2</v>
      </c>
      <c r="Y24" s="7">
        <v>1</v>
      </c>
      <c r="Z24" s="7">
        <v>2</v>
      </c>
      <c r="AA24" s="7">
        <v>2</v>
      </c>
      <c r="AB24" s="7"/>
      <c r="AC24" s="7"/>
      <c r="AD24" s="7">
        <v>2</v>
      </c>
      <c r="AE24" s="7">
        <v>1</v>
      </c>
      <c r="AF24" s="7">
        <v>2</v>
      </c>
      <c r="AG24" s="18">
        <f t="shared" si="11"/>
        <v>1.9130434782608696</v>
      </c>
      <c r="AH24" s="690">
        <f>AVERAGE(AG24:AG26)*3</f>
        <v>4.1304347826086953</v>
      </c>
      <c r="AI24" s="644">
        <v>5.5</v>
      </c>
      <c r="AJ24" s="4"/>
      <c r="AK24" s="47">
        <v>0.750000000000002</v>
      </c>
      <c r="AL24" s="39">
        <f t="shared" si="12"/>
        <v>2</v>
      </c>
      <c r="AM24" s="39">
        <f t="shared" si="8"/>
        <v>1.8</v>
      </c>
      <c r="AN24" s="39">
        <f t="shared" si="8"/>
        <v>1.8</v>
      </c>
      <c r="AO24" s="39">
        <f t="shared" si="9"/>
        <v>2</v>
      </c>
      <c r="AP24" s="39">
        <f t="shared" si="10"/>
        <v>2</v>
      </c>
      <c r="AQ24" s="95"/>
      <c r="AR24" s="65">
        <f t="shared" si="13"/>
        <v>1.92</v>
      </c>
      <c r="AS24" s="656">
        <f>SUM(AR24:AR26)</f>
        <v>4.1199999999999992</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1</v>
      </c>
      <c r="D25" s="9">
        <v>1</v>
      </c>
      <c r="E25" s="9">
        <v>0</v>
      </c>
      <c r="F25" s="9">
        <v>1</v>
      </c>
      <c r="G25" s="9"/>
      <c r="H25" s="9"/>
      <c r="I25" s="9">
        <v>1</v>
      </c>
      <c r="J25" s="9">
        <v>1</v>
      </c>
      <c r="K25" s="9">
        <v>0</v>
      </c>
      <c r="L25" s="9">
        <v>1</v>
      </c>
      <c r="M25" s="9">
        <v>1</v>
      </c>
      <c r="N25" s="9"/>
      <c r="O25" s="9"/>
      <c r="P25" s="9">
        <v>2</v>
      </c>
      <c r="Q25" s="9">
        <v>1</v>
      </c>
      <c r="R25" s="9">
        <v>1</v>
      </c>
      <c r="S25" s="9">
        <v>1</v>
      </c>
      <c r="T25" s="9">
        <v>1</v>
      </c>
      <c r="U25" s="9"/>
      <c r="V25" s="9"/>
      <c r="W25" s="9">
        <v>0</v>
      </c>
      <c r="X25" s="9">
        <v>1</v>
      </c>
      <c r="Y25" s="9">
        <v>1</v>
      </c>
      <c r="Z25" s="9">
        <v>1</v>
      </c>
      <c r="AA25" s="9">
        <v>0</v>
      </c>
      <c r="AB25" s="9"/>
      <c r="AC25" s="9"/>
      <c r="AD25" s="9">
        <v>1</v>
      </c>
      <c r="AE25" s="9">
        <v>1</v>
      </c>
      <c r="AF25" s="9">
        <v>1</v>
      </c>
      <c r="AG25" s="16">
        <f t="shared" si="11"/>
        <v>0.86956521739130432</v>
      </c>
      <c r="AH25" s="691"/>
      <c r="AI25" s="645"/>
      <c r="AJ25" s="4"/>
      <c r="AK25" s="41">
        <v>0.76388888888888995</v>
      </c>
      <c r="AL25" s="39">
        <f t="shared" si="12"/>
        <v>1</v>
      </c>
      <c r="AM25" s="39">
        <f t="shared" si="8"/>
        <v>1</v>
      </c>
      <c r="AN25" s="39">
        <f t="shared" si="8"/>
        <v>0.8</v>
      </c>
      <c r="AO25" s="39">
        <f t="shared" si="9"/>
        <v>0.75</v>
      </c>
      <c r="AP25" s="39">
        <f t="shared" si="10"/>
        <v>0.75</v>
      </c>
      <c r="AQ25" s="90"/>
      <c r="AR25" s="66">
        <f t="shared" si="13"/>
        <v>0.86</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1</v>
      </c>
      <c r="D26" s="8">
        <v>1</v>
      </c>
      <c r="E26" s="8">
        <v>2</v>
      </c>
      <c r="F26" s="8">
        <v>2</v>
      </c>
      <c r="G26" s="8"/>
      <c r="H26" s="8"/>
      <c r="I26" s="8">
        <v>1</v>
      </c>
      <c r="J26" s="8">
        <v>1</v>
      </c>
      <c r="K26" s="8">
        <v>2</v>
      </c>
      <c r="L26" s="8">
        <v>2</v>
      </c>
      <c r="M26" s="8">
        <v>1</v>
      </c>
      <c r="N26" s="8"/>
      <c r="O26" s="8"/>
      <c r="P26" s="8">
        <v>1</v>
      </c>
      <c r="Q26" s="8">
        <v>2</v>
      </c>
      <c r="R26" s="8">
        <v>1</v>
      </c>
      <c r="S26" s="8">
        <v>1</v>
      </c>
      <c r="T26" s="8">
        <v>1</v>
      </c>
      <c r="U26" s="8"/>
      <c r="V26" s="8"/>
      <c r="W26" s="8">
        <v>1</v>
      </c>
      <c r="X26" s="8">
        <v>1</v>
      </c>
      <c r="Y26" s="8">
        <v>1</v>
      </c>
      <c r="Z26" s="8">
        <v>1</v>
      </c>
      <c r="AA26" s="8">
        <v>0</v>
      </c>
      <c r="AB26" s="8"/>
      <c r="AC26" s="8"/>
      <c r="AD26" s="8">
        <v>2</v>
      </c>
      <c r="AE26" s="8">
        <v>2</v>
      </c>
      <c r="AF26" s="8">
        <v>2</v>
      </c>
      <c r="AG26" s="17">
        <f t="shared" si="11"/>
        <v>1.3478260869565217</v>
      </c>
      <c r="AH26" s="692"/>
      <c r="AI26" s="646"/>
      <c r="AJ26" s="4"/>
      <c r="AK26" s="44">
        <v>0.77777777777777901</v>
      </c>
      <c r="AL26" s="170">
        <f t="shared" si="12"/>
        <v>1.4</v>
      </c>
      <c r="AM26" s="170">
        <f t="shared" si="8"/>
        <v>1.4</v>
      </c>
      <c r="AN26" s="170">
        <f t="shared" si="8"/>
        <v>1.4</v>
      </c>
      <c r="AO26" s="170">
        <f t="shared" si="9"/>
        <v>1.5</v>
      </c>
      <c r="AP26" s="170">
        <f t="shared" si="10"/>
        <v>1</v>
      </c>
      <c r="AQ26" s="91"/>
      <c r="AR26" s="85">
        <f t="shared" si="13"/>
        <v>1.3399999999999999</v>
      </c>
      <c r="AS26" s="700"/>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7">
        <v>2</v>
      </c>
      <c r="E27" s="7">
        <v>2</v>
      </c>
      <c r="F27" s="7">
        <v>2</v>
      </c>
      <c r="G27" s="7"/>
      <c r="H27" s="7"/>
      <c r="I27" s="7">
        <v>2</v>
      </c>
      <c r="J27" s="7">
        <v>2</v>
      </c>
      <c r="K27" s="7">
        <v>2</v>
      </c>
      <c r="L27" s="7">
        <v>2</v>
      </c>
      <c r="M27" s="7">
        <v>2</v>
      </c>
      <c r="N27" s="7"/>
      <c r="O27" s="7"/>
      <c r="P27" s="7">
        <v>2</v>
      </c>
      <c r="Q27" s="7">
        <v>1</v>
      </c>
      <c r="R27" s="7">
        <v>2</v>
      </c>
      <c r="S27" s="7">
        <v>1</v>
      </c>
      <c r="T27" s="7">
        <v>2</v>
      </c>
      <c r="U27" s="7"/>
      <c r="V27" s="7"/>
      <c r="W27" s="7">
        <v>2</v>
      </c>
      <c r="X27" s="7">
        <v>2</v>
      </c>
      <c r="Y27" s="7">
        <v>2</v>
      </c>
      <c r="Z27" s="7">
        <v>2</v>
      </c>
      <c r="AA27" s="7">
        <v>2</v>
      </c>
      <c r="AB27" s="7"/>
      <c r="AC27" s="7"/>
      <c r="AD27" s="7">
        <v>2</v>
      </c>
      <c r="AE27" s="7">
        <v>1</v>
      </c>
      <c r="AF27" s="7">
        <v>2</v>
      </c>
      <c r="AG27" s="18">
        <f t="shared" si="11"/>
        <v>1.8695652173913044</v>
      </c>
      <c r="AH27" s="690">
        <f>AVERAGE(AG27:AG29)*3</f>
        <v>3.7826086956521738</v>
      </c>
      <c r="AI27" s="644">
        <v>5.5</v>
      </c>
      <c r="AJ27" s="4"/>
      <c r="AK27" s="47">
        <v>0.79166666666666796</v>
      </c>
      <c r="AL27" s="48">
        <f t="shared" si="12"/>
        <v>2</v>
      </c>
      <c r="AM27" s="48">
        <f t="shared" si="8"/>
        <v>1.6</v>
      </c>
      <c r="AN27" s="48">
        <f t="shared" si="8"/>
        <v>2</v>
      </c>
      <c r="AO27" s="48">
        <f t="shared" si="9"/>
        <v>1.75</v>
      </c>
      <c r="AP27" s="48">
        <f t="shared" si="10"/>
        <v>2</v>
      </c>
      <c r="AQ27" s="230"/>
      <c r="AR27" s="234">
        <f t="shared" si="13"/>
        <v>1.8699999999999999</v>
      </c>
      <c r="AS27" s="669">
        <f>SUM(AR27:AR29)</f>
        <v>3.8</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0</v>
      </c>
      <c r="C28" s="9">
        <v>1</v>
      </c>
      <c r="D28" s="9">
        <v>1</v>
      </c>
      <c r="E28" s="9">
        <v>0</v>
      </c>
      <c r="F28" s="9">
        <v>1</v>
      </c>
      <c r="G28" s="9"/>
      <c r="H28" s="9"/>
      <c r="I28" s="9">
        <v>1</v>
      </c>
      <c r="J28" s="9">
        <v>1</v>
      </c>
      <c r="K28" s="9">
        <v>1</v>
      </c>
      <c r="L28" s="9">
        <v>1</v>
      </c>
      <c r="M28" s="9">
        <v>1</v>
      </c>
      <c r="N28" s="9"/>
      <c r="O28" s="9"/>
      <c r="P28" s="9">
        <v>0</v>
      </c>
      <c r="Q28" s="9">
        <v>1</v>
      </c>
      <c r="R28" s="9">
        <v>1</v>
      </c>
      <c r="S28" s="9">
        <v>1</v>
      </c>
      <c r="T28" s="9">
        <v>1</v>
      </c>
      <c r="U28" s="9"/>
      <c r="V28" s="9"/>
      <c r="W28" s="9">
        <v>1</v>
      </c>
      <c r="X28" s="9">
        <v>1</v>
      </c>
      <c r="Y28" s="9">
        <v>1</v>
      </c>
      <c r="Z28" s="9">
        <v>1</v>
      </c>
      <c r="AA28" s="9">
        <v>1</v>
      </c>
      <c r="AB28" s="9"/>
      <c r="AC28" s="9"/>
      <c r="AD28" s="9">
        <v>1</v>
      </c>
      <c r="AE28" s="9">
        <v>1</v>
      </c>
      <c r="AF28" s="9">
        <v>1</v>
      </c>
      <c r="AG28" s="16">
        <f t="shared" si="11"/>
        <v>0.86956521739130432</v>
      </c>
      <c r="AH28" s="691"/>
      <c r="AI28" s="645"/>
      <c r="AJ28" s="4"/>
      <c r="AK28" s="41">
        <v>0.80555555555555702</v>
      </c>
      <c r="AL28" s="39">
        <f t="shared" si="12"/>
        <v>0.6</v>
      </c>
      <c r="AM28" s="39">
        <f t="shared" si="8"/>
        <v>1</v>
      </c>
      <c r="AN28" s="39">
        <f t="shared" si="8"/>
        <v>1</v>
      </c>
      <c r="AO28" s="39">
        <f t="shared" si="9"/>
        <v>0.75</v>
      </c>
      <c r="AP28" s="39">
        <f t="shared" si="10"/>
        <v>1</v>
      </c>
      <c r="AQ28" s="54"/>
      <c r="AR28" s="64">
        <f t="shared" si="13"/>
        <v>0.86999999999999988</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1</v>
      </c>
      <c r="C29" s="12">
        <v>1</v>
      </c>
      <c r="D29" s="12">
        <v>1</v>
      </c>
      <c r="E29" s="12">
        <v>2</v>
      </c>
      <c r="F29" s="12">
        <v>2</v>
      </c>
      <c r="G29" s="12"/>
      <c r="H29" s="12"/>
      <c r="I29" s="12">
        <v>2</v>
      </c>
      <c r="J29" s="12">
        <v>1</v>
      </c>
      <c r="K29" s="12">
        <v>2</v>
      </c>
      <c r="L29" s="12">
        <v>1</v>
      </c>
      <c r="M29" s="12">
        <v>1</v>
      </c>
      <c r="N29" s="12"/>
      <c r="O29" s="12"/>
      <c r="P29" s="12">
        <v>0</v>
      </c>
      <c r="Q29" s="12">
        <v>1</v>
      </c>
      <c r="R29" s="12">
        <v>1</v>
      </c>
      <c r="S29" s="12">
        <v>2</v>
      </c>
      <c r="T29" s="12">
        <v>0</v>
      </c>
      <c r="U29" s="12"/>
      <c r="V29" s="12"/>
      <c r="W29" s="12">
        <v>1</v>
      </c>
      <c r="X29" s="12">
        <v>0</v>
      </c>
      <c r="Y29" s="12">
        <v>0</v>
      </c>
      <c r="Z29" s="12">
        <v>1</v>
      </c>
      <c r="AA29" s="12">
        <v>1</v>
      </c>
      <c r="AB29" s="12"/>
      <c r="AC29" s="12"/>
      <c r="AD29" s="12">
        <v>1</v>
      </c>
      <c r="AE29" s="12">
        <v>1</v>
      </c>
      <c r="AF29" s="12">
        <v>1</v>
      </c>
      <c r="AG29" s="17">
        <f t="shared" si="11"/>
        <v>1.0434782608695652</v>
      </c>
      <c r="AH29" s="692"/>
      <c r="AI29" s="646"/>
      <c r="AJ29" s="4"/>
      <c r="AK29" s="50">
        <v>0.81944444444444597</v>
      </c>
      <c r="AL29" s="224">
        <f t="shared" si="12"/>
        <v>1</v>
      </c>
      <c r="AM29" s="224">
        <f t="shared" si="8"/>
        <v>0.8</v>
      </c>
      <c r="AN29" s="224">
        <f t="shared" si="8"/>
        <v>1</v>
      </c>
      <c r="AO29" s="224">
        <f t="shared" si="9"/>
        <v>1.5</v>
      </c>
      <c r="AP29" s="224">
        <f t="shared" si="10"/>
        <v>1</v>
      </c>
      <c r="AQ29" s="233"/>
      <c r="AR29" s="235">
        <f t="shared" si="13"/>
        <v>1.06</v>
      </c>
      <c r="AS29" s="663"/>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12</v>
      </c>
      <c r="C30" s="1">
        <f>SUM(C5:C16)</f>
        <v>11</v>
      </c>
      <c r="D30" s="1">
        <f>SUM(D5:D16)</f>
        <v>11</v>
      </c>
      <c r="E30" s="1">
        <f>SUM(E5:E16)</f>
        <v>12</v>
      </c>
      <c r="F30" s="1">
        <f t="shared" ref="F30:AF30" si="14">SUM(F5:F16)</f>
        <v>13</v>
      </c>
      <c r="G30" s="1">
        <f t="shared" si="14"/>
        <v>15</v>
      </c>
      <c r="H30" s="1"/>
      <c r="I30" s="1">
        <f t="shared" si="14"/>
        <v>14</v>
      </c>
      <c r="J30" s="1">
        <f t="shared" si="14"/>
        <v>14</v>
      </c>
      <c r="K30" s="1">
        <f t="shared" si="14"/>
        <v>10</v>
      </c>
      <c r="L30" s="1">
        <f t="shared" si="14"/>
        <v>11</v>
      </c>
      <c r="M30" s="1">
        <f t="shared" si="14"/>
        <v>13</v>
      </c>
      <c r="N30" s="1">
        <f t="shared" si="14"/>
        <v>17</v>
      </c>
      <c r="O30" s="1"/>
      <c r="P30" s="1">
        <f t="shared" si="14"/>
        <v>15</v>
      </c>
      <c r="Q30" s="1">
        <f t="shared" si="14"/>
        <v>10</v>
      </c>
      <c r="R30" s="1">
        <f t="shared" si="14"/>
        <v>14</v>
      </c>
      <c r="S30" s="1">
        <f t="shared" si="14"/>
        <v>12</v>
      </c>
      <c r="T30" s="1">
        <f t="shared" si="14"/>
        <v>12</v>
      </c>
      <c r="U30" s="1">
        <f t="shared" si="14"/>
        <v>16</v>
      </c>
      <c r="V30" s="1"/>
      <c r="W30" s="1">
        <f t="shared" si="14"/>
        <v>13</v>
      </c>
      <c r="X30" s="1">
        <f t="shared" si="14"/>
        <v>14</v>
      </c>
      <c r="Y30" s="1">
        <f t="shared" si="14"/>
        <v>17</v>
      </c>
      <c r="Z30" s="1">
        <f t="shared" si="14"/>
        <v>15</v>
      </c>
      <c r="AA30" s="1">
        <f t="shared" si="14"/>
        <v>9</v>
      </c>
      <c r="AB30" s="1">
        <f t="shared" si="14"/>
        <v>16</v>
      </c>
      <c r="AC30" s="1"/>
      <c r="AD30" s="1">
        <f t="shared" si="14"/>
        <v>11</v>
      </c>
      <c r="AE30" s="1">
        <f t="shared" si="14"/>
        <v>13</v>
      </c>
      <c r="AF30" s="1">
        <f t="shared" si="14"/>
        <v>7</v>
      </c>
      <c r="AG30" s="21">
        <f>SUM(AG5:AG16)</f>
        <v>12.851851851851849</v>
      </c>
      <c r="AH30" s="690"/>
      <c r="AI30" s="112">
        <f>SUM(AI5:AI16)</f>
        <v>19.5</v>
      </c>
      <c r="AJ30" s="4"/>
      <c r="AK30" s="123" t="s">
        <v>27</v>
      </c>
      <c r="AL30" s="118">
        <f>SUM(AL5:AL16)</f>
        <v>13</v>
      </c>
      <c r="AM30" s="118">
        <f>SUM(AM5:AM16)</f>
        <v>12.4</v>
      </c>
      <c r="AN30" s="118">
        <f>SUM(AN5:AN16)</f>
        <v>11.8</v>
      </c>
      <c r="AO30" s="118">
        <f>SUM(AO5:AO16)</f>
        <v>12.5</v>
      </c>
      <c r="AP30" s="118">
        <f>SUM(AP5:AP16)</f>
        <v>11.75</v>
      </c>
      <c r="AQ30" s="119">
        <f>SUM(AQ5:AQ29)</f>
        <v>16</v>
      </c>
      <c r="AR30" s="65">
        <f t="shared" si="13"/>
        <v>12.290000000000001</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16</v>
      </c>
      <c r="C31" s="2">
        <f>SUM(C18:C29)</f>
        <v>16</v>
      </c>
      <c r="D31" s="2">
        <f>SUM(D18:D29)</f>
        <v>13</v>
      </c>
      <c r="E31" s="2">
        <f>SUM(E18:E29)</f>
        <v>14</v>
      </c>
      <c r="F31" s="2">
        <f t="shared" ref="F31:AF31" si="15">SUM(F18:F29)</f>
        <v>17</v>
      </c>
      <c r="G31" s="2"/>
      <c r="H31" s="2"/>
      <c r="I31" s="2">
        <f t="shared" si="15"/>
        <v>18</v>
      </c>
      <c r="J31" s="2">
        <f t="shared" si="15"/>
        <v>16</v>
      </c>
      <c r="K31" s="2">
        <f t="shared" si="15"/>
        <v>17</v>
      </c>
      <c r="L31" s="2">
        <f t="shared" si="15"/>
        <v>16</v>
      </c>
      <c r="M31" s="2">
        <f t="shared" si="15"/>
        <v>11</v>
      </c>
      <c r="N31" s="2"/>
      <c r="O31" s="2"/>
      <c r="P31" s="2">
        <f t="shared" si="15"/>
        <v>14</v>
      </c>
      <c r="Q31" s="2">
        <f t="shared" si="15"/>
        <v>15</v>
      </c>
      <c r="R31" s="2">
        <f t="shared" si="15"/>
        <v>14</v>
      </c>
      <c r="S31" s="2">
        <f t="shared" si="15"/>
        <v>17</v>
      </c>
      <c r="T31" s="2">
        <f t="shared" si="15"/>
        <v>14</v>
      </c>
      <c r="U31" s="2"/>
      <c r="V31" s="2"/>
      <c r="W31" s="2">
        <f t="shared" si="15"/>
        <v>15</v>
      </c>
      <c r="X31" s="2">
        <f t="shared" si="15"/>
        <v>13</v>
      </c>
      <c r="Y31" s="2">
        <f t="shared" si="15"/>
        <v>12</v>
      </c>
      <c r="Z31" s="2">
        <f t="shared" si="15"/>
        <v>12</v>
      </c>
      <c r="AA31" s="2">
        <f t="shared" si="15"/>
        <v>13</v>
      </c>
      <c r="AB31" s="2"/>
      <c r="AC31" s="2"/>
      <c r="AD31" s="2">
        <f t="shared" si="15"/>
        <v>17</v>
      </c>
      <c r="AE31" s="2">
        <f t="shared" si="15"/>
        <v>13</v>
      </c>
      <c r="AF31" s="2">
        <f t="shared" si="15"/>
        <v>18</v>
      </c>
      <c r="AG31" s="22">
        <f>SUM(AG18:AG29)</f>
        <v>14.826086956521738</v>
      </c>
      <c r="AH31" s="691"/>
      <c r="AI31" s="23">
        <f>SUM(AI18:AI29)</f>
        <v>20.5</v>
      </c>
      <c r="AJ31" s="4"/>
      <c r="AK31" s="126" t="s">
        <v>28</v>
      </c>
      <c r="AL31" s="127">
        <f>SUM(AL18:AL29)</f>
        <v>16</v>
      </c>
      <c r="AM31" s="127">
        <f>SUM(AM18:AM29)</f>
        <v>14.600000000000001</v>
      </c>
      <c r="AN31" s="127">
        <f>SUM(AN18:AN29)</f>
        <v>14.8</v>
      </c>
      <c r="AO31" s="127">
        <f>SUM(AO18:AO29)</f>
        <v>14.75</v>
      </c>
      <c r="AP31" s="127">
        <f>SUM(AP18:AP29)</f>
        <v>13.75</v>
      </c>
      <c r="AQ31" s="128"/>
      <c r="AR31" s="85">
        <f t="shared" si="13"/>
        <v>14.780000000000001</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28</v>
      </c>
      <c r="C32" s="3">
        <f>SUM(C30:C31)</f>
        <v>27</v>
      </c>
      <c r="D32" s="3">
        <f>SUM(D30:D31)</f>
        <v>24</v>
      </c>
      <c r="E32" s="3">
        <f>SUM(E30:E31)</f>
        <v>26</v>
      </c>
      <c r="F32" s="3">
        <f t="shared" ref="F32:AF32" si="16">SUM(F30:F31)</f>
        <v>30</v>
      </c>
      <c r="G32" s="3">
        <f t="shared" si="16"/>
        <v>15</v>
      </c>
      <c r="H32" s="3"/>
      <c r="I32" s="3">
        <f t="shared" si="16"/>
        <v>32</v>
      </c>
      <c r="J32" s="3">
        <f t="shared" si="16"/>
        <v>30</v>
      </c>
      <c r="K32" s="3">
        <f t="shared" si="16"/>
        <v>27</v>
      </c>
      <c r="L32" s="3">
        <f t="shared" si="16"/>
        <v>27</v>
      </c>
      <c r="M32" s="3">
        <f t="shared" si="16"/>
        <v>24</v>
      </c>
      <c r="N32" s="3">
        <f t="shared" si="16"/>
        <v>17</v>
      </c>
      <c r="O32" s="3"/>
      <c r="P32" s="3">
        <f t="shared" si="16"/>
        <v>29</v>
      </c>
      <c r="Q32" s="3">
        <f t="shared" si="16"/>
        <v>25</v>
      </c>
      <c r="R32" s="3">
        <f t="shared" si="16"/>
        <v>28</v>
      </c>
      <c r="S32" s="3">
        <f t="shared" si="16"/>
        <v>29</v>
      </c>
      <c r="T32" s="3">
        <f t="shared" si="16"/>
        <v>26</v>
      </c>
      <c r="U32" s="3">
        <f t="shared" si="16"/>
        <v>16</v>
      </c>
      <c r="V32" s="3"/>
      <c r="W32" s="3">
        <f t="shared" si="16"/>
        <v>28</v>
      </c>
      <c r="X32" s="3">
        <f t="shared" si="16"/>
        <v>27</v>
      </c>
      <c r="Y32" s="3">
        <f t="shared" si="16"/>
        <v>29</v>
      </c>
      <c r="Z32" s="3">
        <f t="shared" si="16"/>
        <v>27</v>
      </c>
      <c r="AA32" s="3">
        <f t="shared" si="16"/>
        <v>22</v>
      </c>
      <c r="AB32" s="3">
        <f t="shared" si="16"/>
        <v>16</v>
      </c>
      <c r="AC32" s="3"/>
      <c r="AD32" s="3">
        <f t="shared" si="16"/>
        <v>28</v>
      </c>
      <c r="AE32" s="3">
        <f t="shared" si="16"/>
        <v>26</v>
      </c>
      <c r="AF32" s="3">
        <f t="shared" si="16"/>
        <v>25</v>
      </c>
      <c r="AG32" s="24">
        <f>SUM(AG30:AG31)</f>
        <v>27.67793880837359</v>
      </c>
      <c r="AH32" s="692"/>
      <c r="AI32" s="25">
        <f>SUM(AI30:AI31)</f>
        <v>40</v>
      </c>
      <c r="AJ32" s="4"/>
      <c r="AK32" s="129" t="s">
        <v>40</v>
      </c>
      <c r="AL32" s="130">
        <f t="shared" ref="AL32:AQ32" si="17">SUM(AL30:AL31)</f>
        <v>29</v>
      </c>
      <c r="AM32" s="130">
        <f t="shared" si="17"/>
        <v>27</v>
      </c>
      <c r="AN32" s="130">
        <f t="shared" si="17"/>
        <v>26.6</v>
      </c>
      <c r="AO32" s="130">
        <f t="shared" si="17"/>
        <v>27.25</v>
      </c>
      <c r="AP32" s="130">
        <f t="shared" si="17"/>
        <v>25.5</v>
      </c>
      <c r="AQ32" s="131">
        <f t="shared" si="17"/>
        <v>16</v>
      </c>
      <c r="AR32" s="132"/>
      <c r="AS32" s="132">
        <f>AVERAGE(AL32:AQ32)</f>
        <v>25.224999999999998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401" priority="15" stopIfTrue="1" operator="greaterThanOrEqual">
      <formula>3</formula>
    </cfRule>
    <cfRule type="cellIs" dxfId="1400" priority="16" stopIfTrue="1" operator="greaterThanOrEqual">
      <formula>2</formula>
    </cfRule>
  </conditionalFormatting>
  <conditionalFormatting sqref="B5:AF29">
    <cfRule type="cellIs" dxfId="1399" priority="28" stopIfTrue="1" operator="greaterThanOrEqual">
      <formula>3</formula>
    </cfRule>
    <cfRule type="cellIs" dxfId="1398" priority="29" stopIfTrue="1" operator="greaterThanOrEqual">
      <formula>2</formula>
    </cfRule>
  </conditionalFormatting>
  <conditionalFormatting sqref="B5:AF32">
    <cfRule type="expression" dxfId="1397" priority="4">
      <formula>B$4="日"</formula>
    </cfRule>
  </conditionalFormatting>
  <conditionalFormatting sqref="B18:AF29 B31:AF31">
    <cfRule type="expression" dxfId="1396" priority="3">
      <formula>B$4="土"</formula>
    </cfRule>
  </conditionalFormatting>
  <conditionalFormatting sqref="B30:AF31">
    <cfRule type="cellIs" dxfId="1395" priority="17" operator="greaterThanOrEqual">
      <formula>16</formula>
    </cfRule>
    <cfRule type="cellIs" dxfId="1394" priority="18" operator="lessThanOrEqual">
      <formula>11</formula>
    </cfRule>
  </conditionalFormatting>
  <conditionalFormatting sqref="B32:AF32">
    <cfRule type="cellIs" dxfId="1393" priority="19" operator="greaterThanOrEqual">
      <formula>30</formula>
    </cfRule>
    <cfRule type="cellIs" dxfId="1392" priority="20" operator="lessThanOrEqual">
      <formula>20</formula>
    </cfRule>
  </conditionalFormatting>
  <conditionalFormatting sqref="H5:R29">
    <cfRule type="cellIs" dxfId="1391" priority="13" stopIfTrue="1" operator="greaterThanOrEqual">
      <formula>3</formula>
    </cfRule>
    <cfRule type="cellIs" dxfId="1390" priority="14" stopIfTrue="1" operator="greaterThanOrEqual">
      <formula>2</formula>
    </cfRule>
  </conditionalFormatting>
  <conditionalFormatting sqref="O5:V29">
    <cfRule type="cellIs" dxfId="1389" priority="11" stopIfTrue="1" operator="greaterThanOrEqual">
      <formula>3</formula>
    </cfRule>
    <cfRule type="cellIs" dxfId="1388" priority="12" stopIfTrue="1" operator="greaterThanOrEqual">
      <formula>2</formula>
    </cfRule>
  </conditionalFormatting>
  <conditionalFormatting sqref="R5:V29">
    <cfRule type="cellIs" dxfId="1387" priority="9" stopIfTrue="1" operator="greaterThanOrEqual">
      <formula>3</formula>
    </cfRule>
    <cfRule type="cellIs" dxfId="1386" priority="10" stopIfTrue="1" operator="greaterThanOrEqual">
      <formula>2</formula>
    </cfRule>
  </conditionalFormatting>
  <conditionalFormatting sqref="V5:AF29">
    <cfRule type="cellIs" dxfId="1385" priority="7" stopIfTrue="1" operator="greaterThanOrEqual">
      <formula>3</formula>
    </cfRule>
    <cfRule type="cellIs" dxfId="1384" priority="8" stopIfTrue="1" operator="greaterThanOrEqual">
      <formula>2</formula>
    </cfRule>
  </conditionalFormatting>
  <conditionalFormatting sqref="AC5:AE29">
    <cfRule type="cellIs" dxfId="1383" priority="5" stopIfTrue="1" operator="greaterThanOrEqual">
      <formula>3</formula>
    </cfRule>
    <cfRule type="cellIs" dxfId="1382" priority="6" stopIfTrue="1" operator="greaterThanOrEqual">
      <formula>2</formula>
    </cfRule>
  </conditionalFormatting>
  <conditionalFormatting sqref="AF5:AF29">
    <cfRule type="cellIs" dxfId="1381" priority="21" stopIfTrue="1" operator="greaterThanOrEqual">
      <formula>3</formula>
    </cfRule>
    <cfRule type="cellIs" dxfId="1380" priority="22" stopIfTrue="1" operator="greaterThanOrEqual">
      <formula>2</formula>
    </cfRule>
  </conditionalFormatting>
  <conditionalFormatting sqref="AL5:AQ16 AL18:AP29">
    <cfRule type="cellIs" dxfId="1379" priority="1" operator="lessThanOrEqual">
      <formula>0.5</formula>
    </cfRule>
    <cfRule type="cellIs" dxfId="1378" priority="2" operator="greaterThanOrEqual">
      <formula>2</formula>
    </cfRule>
  </conditionalFormatting>
  <conditionalFormatting sqref="AR5:AR7">
    <cfRule type="cellIs" dxfId="1377" priority="23" stopIfTrue="1" operator="lessThanOrEqual">
      <formula>1.4</formula>
    </cfRule>
  </conditionalFormatting>
  <conditionalFormatting sqref="AS5:AS7">
    <cfRule type="cellIs" dxfId="1376" priority="25" stopIfTrue="1" operator="lessThanOrEqual">
      <formula>3</formula>
    </cfRule>
    <cfRule type="cellIs" dxfId="1375"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908AE-C8D1-4FCB-859A-A309D5F80DA9}">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56</v>
      </c>
      <c r="C1" s="651"/>
      <c r="D1" s="651"/>
      <c r="E1" s="651"/>
      <c r="F1" s="651"/>
      <c r="G1" s="651"/>
      <c r="H1" s="651"/>
      <c r="I1" s="651"/>
      <c r="J1" s="651"/>
      <c r="K1" s="651"/>
      <c r="L1" s="651"/>
      <c r="M1" s="651"/>
      <c r="N1" s="4"/>
      <c r="O1" s="652" t="s">
        <v>64</v>
      </c>
      <c r="P1" s="652"/>
      <c r="Q1" s="652"/>
      <c r="R1" s="652"/>
      <c r="S1" s="653">
        <f>AVERAGE(D32:H32,K32:O32,R32:V32,Y32:AC32,AF32)</f>
        <v>25.523809523809526</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13.25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45444</v>
      </c>
      <c r="C3" s="197">
        <v>45445</v>
      </c>
      <c r="D3" s="197">
        <v>45446</v>
      </c>
      <c r="E3" s="197">
        <v>45447</v>
      </c>
      <c r="F3" s="197">
        <v>45448</v>
      </c>
      <c r="G3" s="197">
        <v>45449</v>
      </c>
      <c r="H3" s="197">
        <v>45450</v>
      </c>
      <c r="I3" s="197">
        <v>45451</v>
      </c>
      <c r="J3" s="197">
        <v>45452</v>
      </c>
      <c r="K3" s="197">
        <v>45453</v>
      </c>
      <c r="L3" s="197">
        <v>45454</v>
      </c>
      <c r="M3" s="197">
        <v>45455</v>
      </c>
      <c r="N3" s="197">
        <v>45456</v>
      </c>
      <c r="O3" s="197">
        <v>45457</v>
      </c>
      <c r="P3" s="197">
        <v>45458</v>
      </c>
      <c r="Q3" s="197">
        <v>45459</v>
      </c>
      <c r="R3" s="197">
        <v>45460</v>
      </c>
      <c r="S3" s="197">
        <v>45461</v>
      </c>
      <c r="T3" s="197">
        <v>45462</v>
      </c>
      <c r="U3" s="197">
        <v>45463</v>
      </c>
      <c r="V3" s="197">
        <v>45464</v>
      </c>
      <c r="W3" s="197">
        <v>45465</v>
      </c>
      <c r="X3" s="197">
        <v>45466</v>
      </c>
      <c r="Y3" s="197">
        <v>45467</v>
      </c>
      <c r="Z3" s="197">
        <v>45468</v>
      </c>
      <c r="AA3" s="197">
        <v>45469</v>
      </c>
      <c r="AB3" s="197">
        <v>45470</v>
      </c>
      <c r="AC3" s="197">
        <v>45471</v>
      </c>
      <c r="AD3" s="197">
        <v>45472</v>
      </c>
      <c r="AE3" s="197">
        <v>45473</v>
      </c>
      <c r="AF3" s="197"/>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土</v>
      </c>
      <c r="C4" s="97" t="str">
        <f t="shared" ref="C4:AE4" si="0">TEXT(C3,"aaa")</f>
        <v>日</v>
      </c>
      <c r="D4" s="97" t="str">
        <f t="shared" si="0"/>
        <v>月</v>
      </c>
      <c r="E4" s="97" t="str">
        <f t="shared" si="0"/>
        <v>火</v>
      </c>
      <c r="F4" s="97" t="str">
        <f t="shared" si="0"/>
        <v>水</v>
      </c>
      <c r="G4" s="97" t="str">
        <f t="shared" si="0"/>
        <v>木</v>
      </c>
      <c r="H4" s="97" t="str">
        <f t="shared" si="0"/>
        <v>金</v>
      </c>
      <c r="I4" s="97" t="str">
        <f t="shared" si="0"/>
        <v>土</v>
      </c>
      <c r="J4" s="97" t="str">
        <f t="shared" si="0"/>
        <v>日</v>
      </c>
      <c r="K4" s="97" t="str">
        <f t="shared" si="0"/>
        <v>月</v>
      </c>
      <c r="L4" s="97" t="str">
        <f t="shared" si="0"/>
        <v>火</v>
      </c>
      <c r="M4" s="97" t="str">
        <f t="shared" si="0"/>
        <v>水</v>
      </c>
      <c r="N4" s="97" t="str">
        <f t="shared" si="0"/>
        <v>木</v>
      </c>
      <c r="O4" s="97" t="str">
        <f t="shared" si="0"/>
        <v>金</v>
      </c>
      <c r="P4" s="97" t="str">
        <f t="shared" si="0"/>
        <v>土</v>
      </c>
      <c r="Q4" s="97" t="str">
        <f t="shared" si="0"/>
        <v>日</v>
      </c>
      <c r="R4" s="97" t="str">
        <f t="shared" si="0"/>
        <v>月</v>
      </c>
      <c r="S4" s="97" t="str">
        <f t="shared" si="0"/>
        <v>火</v>
      </c>
      <c r="T4" s="97" t="str">
        <f t="shared" si="0"/>
        <v>水</v>
      </c>
      <c r="U4" s="97" t="str">
        <f t="shared" si="0"/>
        <v>木</v>
      </c>
      <c r="V4" s="97" t="str">
        <f t="shared" si="0"/>
        <v>金</v>
      </c>
      <c r="W4" s="97" t="str">
        <f t="shared" si="0"/>
        <v>土</v>
      </c>
      <c r="X4" s="97" t="str">
        <f t="shared" si="0"/>
        <v>日</v>
      </c>
      <c r="Y4" s="97" t="str">
        <f t="shared" si="0"/>
        <v>月</v>
      </c>
      <c r="Z4" s="97" t="str">
        <f t="shared" si="0"/>
        <v>火</v>
      </c>
      <c r="AA4" s="97" t="str">
        <f t="shared" si="0"/>
        <v>水</v>
      </c>
      <c r="AB4" s="97" t="str">
        <f t="shared" si="0"/>
        <v>木</v>
      </c>
      <c r="AC4" s="97" t="str">
        <f t="shared" si="0"/>
        <v>金</v>
      </c>
      <c r="AD4" s="97" t="str">
        <f t="shared" si="0"/>
        <v>土</v>
      </c>
      <c r="AE4" s="97" t="str">
        <f t="shared" si="0"/>
        <v>日</v>
      </c>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3</v>
      </c>
      <c r="C5" s="31"/>
      <c r="D5" s="31">
        <v>2</v>
      </c>
      <c r="E5" s="31">
        <v>3</v>
      </c>
      <c r="F5" s="31">
        <v>2</v>
      </c>
      <c r="G5" s="31">
        <v>1</v>
      </c>
      <c r="H5" s="31">
        <v>2</v>
      </c>
      <c r="I5" s="31">
        <v>3</v>
      </c>
      <c r="J5" s="31"/>
      <c r="K5" s="31">
        <v>2</v>
      </c>
      <c r="L5" s="31">
        <v>2</v>
      </c>
      <c r="M5" s="31">
        <v>2</v>
      </c>
      <c r="N5" s="31">
        <v>1</v>
      </c>
      <c r="O5" s="31">
        <v>2</v>
      </c>
      <c r="P5" s="31">
        <v>3</v>
      </c>
      <c r="Q5" s="31"/>
      <c r="R5" s="31">
        <v>2</v>
      </c>
      <c r="S5" s="31">
        <v>2</v>
      </c>
      <c r="T5" s="31">
        <v>3</v>
      </c>
      <c r="U5" s="31">
        <v>1</v>
      </c>
      <c r="V5" s="31">
        <v>1</v>
      </c>
      <c r="W5" s="31">
        <v>3</v>
      </c>
      <c r="X5" s="31"/>
      <c r="Y5" s="31">
        <v>1</v>
      </c>
      <c r="Z5" s="31">
        <v>2</v>
      </c>
      <c r="AA5" s="31">
        <v>1</v>
      </c>
      <c r="AB5" s="31">
        <v>1</v>
      </c>
      <c r="AC5" s="31">
        <v>1</v>
      </c>
      <c r="AD5" s="31"/>
      <c r="AE5" s="31"/>
      <c r="AF5" s="31"/>
      <c r="AG5" s="20">
        <f>AVERAGE(B5:AF5)</f>
        <v>1.9166666666666667</v>
      </c>
      <c r="AH5" s="690">
        <f>AVERAGE(AG5:AG7)*3</f>
        <v>3.208333333333333</v>
      </c>
      <c r="AI5" s="644">
        <v>5</v>
      </c>
      <c r="AJ5" s="4"/>
      <c r="AK5" s="38">
        <v>0.33333333333333298</v>
      </c>
      <c r="AL5" s="39">
        <f>AVERAGE(D5,K5,R5,Y5)</f>
        <v>1.75</v>
      </c>
      <c r="AM5" s="39">
        <f t="shared" ref="AM5:AM16" si="1">AVERAGE(E5,L5,S5,Z5)</f>
        <v>2.25</v>
      </c>
      <c r="AN5" s="39">
        <f t="shared" ref="AN5:AN16" si="2">AVERAGE(F5,M5,T5,AA5)</f>
        <v>2</v>
      </c>
      <c r="AO5" s="39">
        <f t="shared" ref="AO5:AO16" si="3">AVERAGE(G5,N5,U5,AB5)</f>
        <v>1</v>
      </c>
      <c r="AP5" s="39">
        <f t="shared" ref="AP5:AP16" si="4">AVERAGE(H5,O5,V5,AC5)</f>
        <v>1.5</v>
      </c>
      <c r="AQ5" s="89">
        <f>AVERAGE(B5,I5,P5,W5,AD5)</f>
        <v>3</v>
      </c>
      <c r="AR5" s="65">
        <f>AVERAGE(AL5:AQ5)</f>
        <v>1.9166666666666667</v>
      </c>
      <c r="AS5" s="656">
        <f>SUM(AR5:AR7)</f>
        <v>3.2083333333333335</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c r="D6" s="9">
        <v>0</v>
      </c>
      <c r="E6" s="9">
        <v>1</v>
      </c>
      <c r="F6" s="9">
        <v>1</v>
      </c>
      <c r="G6" s="9">
        <v>0</v>
      </c>
      <c r="H6" s="9">
        <v>0</v>
      </c>
      <c r="I6" s="9">
        <v>1</v>
      </c>
      <c r="J6" s="9"/>
      <c r="K6" s="9">
        <v>0</v>
      </c>
      <c r="L6" s="9">
        <v>1</v>
      </c>
      <c r="M6" s="9">
        <v>1</v>
      </c>
      <c r="N6" s="9">
        <v>0</v>
      </c>
      <c r="O6" s="9">
        <v>1</v>
      </c>
      <c r="P6" s="9">
        <v>1</v>
      </c>
      <c r="Q6" s="9"/>
      <c r="R6" s="9">
        <v>1</v>
      </c>
      <c r="S6" s="9">
        <v>1</v>
      </c>
      <c r="T6" s="9">
        <v>0</v>
      </c>
      <c r="U6" s="9">
        <v>0</v>
      </c>
      <c r="V6" s="9">
        <v>1</v>
      </c>
      <c r="W6" s="9">
        <v>1</v>
      </c>
      <c r="X6" s="9"/>
      <c r="Y6" s="9">
        <v>1</v>
      </c>
      <c r="Z6" s="9">
        <v>1</v>
      </c>
      <c r="AA6" s="9">
        <v>0</v>
      </c>
      <c r="AB6" s="9">
        <v>0</v>
      </c>
      <c r="AC6" s="9">
        <v>1</v>
      </c>
      <c r="AD6" s="9"/>
      <c r="AE6" s="9"/>
      <c r="AF6" s="9"/>
      <c r="AG6" s="16">
        <f t="shared" ref="AG6:AG16" si="5">AVERAGE(B6:AF6)</f>
        <v>0.625</v>
      </c>
      <c r="AH6" s="691"/>
      <c r="AI6" s="645"/>
      <c r="AJ6" s="4"/>
      <c r="AK6" s="41">
        <v>0.34722222222222199</v>
      </c>
      <c r="AL6" s="42">
        <f t="shared" ref="AL6:AL16" si="6">AVERAGE(D6,K6,R6,Y6)</f>
        <v>0.5</v>
      </c>
      <c r="AM6" s="43">
        <f t="shared" si="1"/>
        <v>1</v>
      </c>
      <c r="AN6" s="43">
        <f t="shared" si="2"/>
        <v>0.5</v>
      </c>
      <c r="AO6" s="43">
        <f t="shared" si="3"/>
        <v>0</v>
      </c>
      <c r="AP6" s="43">
        <f t="shared" si="4"/>
        <v>0.75</v>
      </c>
      <c r="AQ6" s="90">
        <f t="shared" ref="AQ6:AQ16" si="7">AVERAGE(B6,I6,P6,W6,AD6)</f>
        <v>1</v>
      </c>
      <c r="AR6" s="66">
        <f t="shared" ref="AR6:AR16" si="8">AVERAGE(AL6:AQ6)</f>
        <v>0.625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c r="D7" s="8">
        <v>0</v>
      </c>
      <c r="E7" s="8">
        <v>1</v>
      </c>
      <c r="F7" s="8">
        <v>1</v>
      </c>
      <c r="G7" s="8">
        <v>0</v>
      </c>
      <c r="H7" s="8">
        <v>1</v>
      </c>
      <c r="I7" s="8">
        <v>1</v>
      </c>
      <c r="J7" s="8"/>
      <c r="K7" s="8">
        <v>1</v>
      </c>
      <c r="L7" s="8">
        <v>1</v>
      </c>
      <c r="M7" s="8">
        <v>1</v>
      </c>
      <c r="N7" s="8">
        <v>0</v>
      </c>
      <c r="O7" s="8">
        <v>0</v>
      </c>
      <c r="P7" s="8">
        <v>1</v>
      </c>
      <c r="Q7" s="8"/>
      <c r="R7" s="8">
        <v>1</v>
      </c>
      <c r="S7" s="8">
        <v>1</v>
      </c>
      <c r="T7" s="8">
        <v>1</v>
      </c>
      <c r="U7" s="8">
        <v>1</v>
      </c>
      <c r="V7" s="8">
        <v>0</v>
      </c>
      <c r="W7" s="8">
        <v>1</v>
      </c>
      <c r="X7" s="8"/>
      <c r="Y7" s="8">
        <v>0</v>
      </c>
      <c r="Z7" s="8">
        <v>1</v>
      </c>
      <c r="AA7" s="8">
        <v>0</v>
      </c>
      <c r="AB7" s="8">
        <v>1</v>
      </c>
      <c r="AC7" s="8">
        <v>0</v>
      </c>
      <c r="AD7" s="8"/>
      <c r="AE7" s="8"/>
      <c r="AF7" s="8"/>
      <c r="AG7" s="17">
        <f t="shared" si="5"/>
        <v>0.66666666666666663</v>
      </c>
      <c r="AH7" s="692"/>
      <c r="AI7" s="646"/>
      <c r="AJ7" s="4"/>
      <c r="AK7" s="44">
        <v>0.36111111111111099</v>
      </c>
      <c r="AL7" s="45">
        <f t="shared" si="6"/>
        <v>0.5</v>
      </c>
      <c r="AM7" s="46">
        <f t="shared" si="1"/>
        <v>1</v>
      </c>
      <c r="AN7" s="46">
        <f t="shared" si="2"/>
        <v>0.75</v>
      </c>
      <c r="AO7" s="46">
        <f t="shared" si="3"/>
        <v>0.5</v>
      </c>
      <c r="AP7" s="46">
        <f t="shared" si="4"/>
        <v>0.25</v>
      </c>
      <c r="AQ7" s="91">
        <f t="shared" si="7"/>
        <v>1</v>
      </c>
      <c r="AR7" s="67">
        <f t="shared" si="8"/>
        <v>0.66666666666666663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3</v>
      </c>
      <c r="C8" s="7"/>
      <c r="D8" s="7">
        <v>2</v>
      </c>
      <c r="E8" s="7">
        <v>1</v>
      </c>
      <c r="F8" s="7">
        <v>1</v>
      </c>
      <c r="G8" s="7">
        <v>2</v>
      </c>
      <c r="H8" s="7">
        <v>2</v>
      </c>
      <c r="I8" s="7">
        <v>2</v>
      </c>
      <c r="J8" s="7"/>
      <c r="K8" s="7">
        <v>2</v>
      </c>
      <c r="L8" s="7">
        <v>2</v>
      </c>
      <c r="M8" s="7">
        <v>1</v>
      </c>
      <c r="N8" s="7">
        <v>2</v>
      </c>
      <c r="O8" s="7">
        <v>2</v>
      </c>
      <c r="P8" s="7">
        <v>2</v>
      </c>
      <c r="Q8" s="7"/>
      <c r="R8" s="7">
        <v>2</v>
      </c>
      <c r="S8" s="7">
        <v>2</v>
      </c>
      <c r="T8" s="7">
        <v>2</v>
      </c>
      <c r="U8" s="7">
        <v>2</v>
      </c>
      <c r="V8" s="7">
        <v>2</v>
      </c>
      <c r="W8" s="7">
        <v>2</v>
      </c>
      <c r="X8" s="7"/>
      <c r="Y8" s="7">
        <v>2</v>
      </c>
      <c r="Z8" s="7">
        <v>0</v>
      </c>
      <c r="AA8" s="7">
        <v>2</v>
      </c>
      <c r="AB8" s="7">
        <v>2</v>
      </c>
      <c r="AC8" s="7">
        <v>1</v>
      </c>
      <c r="AD8" s="7"/>
      <c r="AE8" s="7"/>
      <c r="AF8" s="7"/>
      <c r="AG8" s="18">
        <f t="shared" si="5"/>
        <v>1.7916666666666667</v>
      </c>
      <c r="AH8" s="690">
        <f>AVERAGE(AG8:AG10)*3</f>
        <v>4.041666666666667</v>
      </c>
      <c r="AI8" s="644">
        <v>5</v>
      </c>
      <c r="AJ8" s="4"/>
      <c r="AK8" s="47">
        <v>0.375</v>
      </c>
      <c r="AL8" s="48">
        <f t="shared" si="6"/>
        <v>2</v>
      </c>
      <c r="AM8" s="49">
        <f t="shared" si="1"/>
        <v>1.25</v>
      </c>
      <c r="AN8" s="49">
        <f t="shared" si="2"/>
        <v>1.5</v>
      </c>
      <c r="AO8" s="49">
        <f t="shared" si="3"/>
        <v>2</v>
      </c>
      <c r="AP8" s="49">
        <f t="shared" si="4"/>
        <v>1.75</v>
      </c>
      <c r="AQ8" s="92">
        <f t="shared" si="7"/>
        <v>2.25</v>
      </c>
      <c r="AR8" s="65">
        <f t="shared" si="8"/>
        <v>1.7916666666666667</v>
      </c>
      <c r="AS8" s="656">
        <f>SUM(AR8:AR10)</f>
        <v>4.041666666666667</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c r="D9" s="9">
        <v>2</v>
      </c>
      <c r="E9" s="9">
        <v>1</v>
      </c>
      <c r="F9" s="9">
        <v>1</v>
      </c>
      <c r="G9" s="9">
        <v>2</v>
      </c>
      <c r="H9" s="9">
        <v>2</v>
      </c>
      <c r="I9" s="9">
        <v>2</v>
      </c>
      <c r="J9" s="9"/>
      <c r="K9" s="9">
        <v>1</v>
      </c>
      <c r="L9" s="9">
        <v>0</v>
      </c>
      <c r="M9" s="9">
        <v>2</v>
      </c>
      <c r="N9" s="9">
        <v>1</v>
      </c>
      <c r="O9" s="9">
        <v>2</v>
      </c>
      <c r="P9" s="9">
        <v>1</v>
      </c>
      <c r="Q9" s="9"/>
      <c r="R9" s="9">
        <v>1</v>
      </c>
      <c r="S9" s="9">
        <v>2</v>
      </c>
      <c r="T9" s="9">
        <v>1</v>
      </c>
      <c r="U9" s="9">
        <v>2</v>
      </c>
      <c r="V9" s="9">
        <v>1</v>
      </c>
      <c r="W9" s="9">
        <v>2</v>
      </c>
      <c r="X9" s="9"/>
      <c r="Y9" s="9">
        <v>1</v>
      </c>
      <c r="Z9" s="9">
        <v>1</v>
      </c>
      <c r="AA9" s="9">
        <v>2</v>
      </c>
      <c r="AB9" s="9">
        <v>2</v>
      </c>
      <c r="AC9" s="9">
        <v>2</v>
      </c>
      <c r="AD9" s="9"/>
      <c r="AE9" s="9"/>
      <c r="AF9" s="9"/>
      <c r="AG9" s="16">
        <f t="shared" si="5"/>
        <v>1.4583333333333333</v>
      </c>
      <c r="AH9" s="691"/>
      <c r="AI9" s="645"/>
      <c r="AJ9" s="4"/>
      <c r="AK9" s="41">
        <v>0.38888888888888901</v>
      </c>
      <c r="AL9" s="42">
        <f t="shared" si="6"/>
        <v>1.25</v>
      </c>
      <c r="AM9" s="43">
        <f t="shared" si="1"/>
        <v>1</v>
      </c>
      <c r="AN9" s="43">
        <f t="shared" si="2"/>
        <v>1.5</v>
      </c>
      <c r="AO9" s="43">
        <f t="shared" si="3"/>
        <v>1.75</v>
      </c>
      <c r="AP9" s="43">
        <f t="shared" si="4"/>
        <v>1.75</v>
      </c>
      <c r="AQ9" s="90">
        <f t="shared" si="7"/>
        <v>1.5</v>
      </c>
      <c r="AR9" s="66">
        <f t="shared" si="8"/>
        <v>1.4583333333333333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c r="D10" s="8">
        <v>0</v>
      </c>
      <c r="E10" s="8">
        <v>1</v>
      </c>
      <c r="F10" s="8">
        <v>1</v>
      </c>
      <c r="G10" s="8">
        <v>1</v>
      </c>
      <c r="H10" s="8">
        <v>1</v>
      </c>
      <c r="I10" s="8">
        <v>1</v>
      </c>
      <c r="J10" s="8"/>
      <c r="K10" s="8">
        <v>1</v>
      </c>
      <c r="L10" s="8">
        <v>1</v>
      </c>
      <c r="M10" s="8">
        <v>1</v>
      </c>
      <c r="N10" s="8">
        <v>1</v>
      </c>
      <c r="O10" s="8">
        <v>0</v>
      </c>
      <c r="P10" s="8">
        <v>1</v>
      </c>
      <c r="Q10" s="8"/>
      <c r="R10" s="8">
        <v>1</v>
      </c>
      <c r="S10" s="8">
        <v>0</v>
      </c>
      <c r="T10" s="8">
        <v>1</v>
      </c>
      <c r="U10" s="8">
        <v>1</v>
      </c>
      <c r="V10" s="8">
        <v>1</v>
      </c>
      <c r="W10" s="8">
        <v>1</v>
      </c>
      <c r="X10" s="8"/>
      <c r="Y10" s="8">
        <v>1</v>
      </c>
      <c r="Z10" s="8">
        <v>0</v>
      </c>
      <c r="AA10" s="8">
        <v>1</v>
      </c>
      <c r="AB10" s="8">
        <v>1</v>
      </c>
      <c r="AC10" s="8">
        <v>0</v>
      </c>
      <c r="AD10" s="8"/>
      <c r="AE10" s="8"/>
      <c r="AF10" s="8"/>
      <c r="AG10" s="17">
        <f t="shared" si="5"/>
        <v>0.79166666666666663</v>
      </c>
      <c r="AH10" s="692"/>
      <c r="AI10" s="646"/>
      <c r="AJ10" s="4"/>
      <c r="AK10" s="44">
        <v>0.40277777777777801</v>
      </c>
      <c r="AL10" s="45">
        <f t="shared" si="6"/>
        <v>0.75</v>
      </c>
      <c r="AM10" s="46">
        <f t="shared" si="1"/>
        <v>0.5</v>
      </c>
      <c r="AN10" s="46">
        <f t="shared" si="2"/>
        <v>1</v>
      </c>
      <c r="AO10" s="46">
        <f t="shared" si="3"/>
        <v>1</v>
      </c>
      <c r="AP10" s="46">
        <f t="shared" si="4"/>
        <v>0.5</v>
      </c>
      <c r="AQ10" s="91">
        <f t="shared" si="7"/>
        <v>1</v>
      </c>
      <c r="AR10" s="67">
        <f t="shared" si="8"/>
        <v>0.79166666666666663</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c r="D11" s="7">
        <v>2</v>
      </c>
      <c r="E11" s="7">
        <v>1</v>
      </c>
      <c r="F11" s="7">
        <v>1</v>
      </c>
      <c r="G11" s="7">
        <v>1</v>
      </c>
      <c r="H11" s="7">
        <v>1</v>
      </c>
      <c r="I11" s="7">
        <v>2</v>
      </c>
      <c r="J11" s="7"/>
      <c r="K11" s="7">
        <v>2</v>
      </c>
      <c r="L11" s="7">
        <v>2</v>
      </c>
      <c r="M11" s="7">
        <v>1</v>
      </c>
      <c r="N11" s="7">
        <v>2</v>
      </c>
      <c r="O11" s="7">
        <v>0</v>
      </c>
      <c r="P11" s="7">
        <v>1</v>
      </c>
      <c r="Q11" s="7"/>
      <c r="R11" s="7">
        <v>2</v>
      </c>
      <c r="S11" s="7">
        <v>1</v>
      </c>
      <c r="T11" s="7">
        <v>2</v>
      </c>
      <c r="U11" s="7">
        <v>2</v>
      </c>
      <c r="V11" s="7">
        <v>1</v>
      </c>
      <c r="W11" s="7">
        <v>2</v>
      </c>
      <c r="X11" s="7"/>
      <c r="Y11" s="7">
        <v>2</v>
      </c>
      <c r="Z11" s="7">
        <v>0</v>
      </c>
      <c r="AA11" s="7">
        <v>0</v>
      </c>
      <c r="AB11" s="7">
        <v>1</v>
      </c>
      <c r="AC11" s="7">
        <v>2</v>
      </c>
      <c r="AD11" s="7"/>
      <c r="AE11" s="7"/>
      <c r="AF11" s="7"/>
      <c r="AG11" s="18">
        <f t="shared" si="5"/>
        <v>1.375</v>
      </c>
      <c r="AH11" s="690">
        <f>AVERAGE(AG11:AG13)*3</f>
        <v>3.458333333333333</v>
      </c>
      <c r="AI11" s="644">
        <v>5</v>
      </c>
      <c r="AJ11" s="4"/>
      <c r="AK11" s="47">
        <v>0.41666666666666702</v>
      </c>
      <c r="AL11" s="48">
        <f t="shared" si="6"/>
        <v>2</v>
      </c>
      <c r="AM11" s="49">
        <f t="shared" si="1"/>
        <v>1</v>
      </c>
      <c r="AN11" s="49">
        <f t="shared" si="2"/>
        <v>1</v>
      </c>
      <c r="AO11" s="49">
        <f t="shared" si="3"/>
        <v>1.5</v>
      </c>
      <c r="AP11" s="49">
        <f t="shared" si="4"/>
        <v>1</v>
      </c>
      <c r="AQ11" s="92">
        <f t="shared" si="7"/>
        <v>1.75</v>
      </c>
      <c r="AR11" s="65">
        <f t="shared" si="8"/>
        <v>1.375</v>
      </c>
      <c r="AS11" s="656">
        <f>SUM(AR11:AR13)</f>
        <v>3.458333333333333</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c r="D12" s="9">
        <v>1</v>
      </c>
      <c r="E12" s="9">
        <v>1</v>
      </c>
      <c r="F12" s="9">
        <v>1</v>
      </c>
      <c r="G12" s="9">
        <v>0</v>
      </c>
      <c r="H12" s="9">
        <v>1</v>
      </c>
      <c r="I12" s="9">
        <v>1</v>
      </c>
      <c r="J12" s="9"/>
      <c r="K12" s="9">
        <v>1</v>
      </c>
      <c r="L12" s="9">
        <v>1</v>
      </c>
      <c r="M12" s="9">
        <v>1</v>
      </c>
      <c r="N12" s="9">
        <v>1</v>
      </c>
      <c r="O12" s="9">
        <v>1</v>
      </c>
      <c r="P12" s="9">
        <v>1</v>
      </c>
      <c r="Q12" s="9"/>
      <c r="R12" s="9">
        <v>0</v>
      </c>
      <c r="S12" s="9">
        <v>0</v>
      </c>
      <c r="T12" s="9">
        <v>1</v>
      </c>
      <c r="U12" s="9">
        <v>1</v>
      </c>
      <c r="V12" s="9">
        <v>1</v>
      </c>
      <c r="W12" s="9">
        <v>0</v>
      </c>
      <c r="X12" s="9"/>
      <c r="Y12" s="9">
        <v>1</v>
      </c>
      <c r="Z12" s="9">
        <v>0</v>
      </c>
      <c r="AA12" s="9">
        <v>1</v>
      </c>
      <c r="AB12" s="9">
        <v>1</v>
      </c>
      <c r="AC12" s="9">
        <v>0</v>
      </c>
      <c r="AD12" s="9"/>
      <c r="AE12" s="9"/>
      <c r="AF12" s="9"/>
      <c r="AG12" s="16">
        <f t="shared" si="5"/>
        <v>0.75</v>
      </c>
      <c r="AH12" s="691"/>
      <c r="AI12" s="645"/>
      <c r="AJ12" s="4"/>
      <c r="AK12" s="41">
        <v>0.43055555555555602</v>
      </c>
      <c r="AL12" s="42">
        <f t="shared" si="6"/>
        <v>0.75</v>
      </c>
      <c r="AM12" s="43">
        <f t="shared" si="1"/>
        <v>0.5</v>
      </c>
      <c r="AN12" s="43">
        <f t="shared" si="2"/>
        <v>1</v>
      </c>
      <c r="AO12" s="43">
        <f t="shared" si="3"/>
        <v>0.75</v>
      </c>
      <c r="AP12" s="43">
        <f t="shared" si="4"/>
        <v>0.75</v>
      </c>
      <c r="AQ12" s="90">
        <f t="shared" si="7"/>
        <v>0.75</v>
      </c>
      <c r="AR12" s="66">
        <f t="shared" si="8"/>
        <v>0.75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c r="D13" s="8">
        <v>0</v>
      </c>
      <c r="E13" s="8">
        <v>2</v>
      </c>
      <c r="F13" s="8">
        <v>1</v>
      </c>
      <c r="G13" s="8">
        <v>1</v>
      </c>
      <c r="H13" s="8">
        <v>2</v>
      </c>
      <c r="I13" s="8">
        <v>1</v>
      </c>
      <c r="J13" s="8"/>
      <c r="K13" s="8">
        <v>2</v>
      </c>
      <c r="L13" s="8">
        <v>2</v>
      </c>
      <c r="M13" s="8">
        <v>1</v>
      </c>
      <c r="N13" s="8">
        <v>1</v>
      </c>
      <c r="O13" s="8">
        <v>2</v>
      </c>
      <c r="P13" s="8">
        <v>2</v>
      </c>
      <c r="Q13" s="8"/>
      <c r="R13" s="8">
        <v>2</v>
      </c>
      <c r="S13" s="8">
        <v>1</v>
      </c>
      <c r="T13" s="8">
        <v>1</v>
      </c>
      <c r="U13" s="8">
        <v>2</v>
      </c>
      <c r="V13" s="8">
        <v>1</v>
      </c>
      <c r="W13" s="8">
        <v>2</v>
      </c>
      <c r="X13" s="8"/>
      <c r="Y13" s="8">
        <v>1</v>
      </c>
      <c r="Z13" s="8">
        <v>2</v>
      </c>
      <c r="AA13" s="8">
        <v>1</v>
      </c>
      <c r="AB13" s="8">
        <v>1</v>
      </c>
      <c r="AC13" s="8">
        <v>0</v>
      </c>
      <c r="AD13" s="8"/>
      <c r="AE13" s="8"/>
      <c r="AF13" s="8"/>
      <c r="AG13" s="17">
        <f t="shared" si="5"/>
        <v>1.3333333333333333</v>
      </c>
      <c r="AH13" s="692"/>
      <c r="AI13" s="646"/>
      <c r="AJ13" s="4"/>
      <c r="AK13" s="44">
        <v>0.44444444444444497</v>
      </c>
      <c r="AL13" s="45">
        <f t="shared" si="6"/>
        <v>1.25</v>
      </c>
      <c r="AM13" s="46">
        <f t="shared" si="1"/>
        <v>1.75</v>
      </c>
      <c r="AN13" s="46">
        <f t="shared" si="2"/>
        <v>1</v>
      </c>
      <c r="AO13" s="46">
        <f t="shared" si="3"/>
        <v>1.25</v>
      </c>
      <c r="AP13" s="46">
        <f t="shared" si="4"/>
        <v>1.25</v>
      </c>
      <c r="AQ13" s="91">
        <f t="shared" si="7"/>
        <v>1.5</v>
      </c>
      <c r="AR13" s="67">
        <f t="shared" si="8"/>
        <v>1.3333333333333333</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7"/>
      <c r="D14" s="7">
        <v>2</v>
      </c>
      <c r="E14" s="7">
        <v>2</v>
      </c>
      <c r="F14" s="7">
        <v>1</v>
      </c>
      <c r="G14" s="7">
        <v>2</v>
      </c>
      <c r="H14" s="7">
        <v>2</v>
      </c>
      <c r="I14" s="7">
        <v>2</v>
      </c>
      <c r="J14" s="7"/>
      <c r="K14" s="7">
        <v>2</v>
      </c>
      <c r="L14" s="7">
        <v>1</v>
      </c>
      <c r="M14" s="7">
        <v>0</v>
      </c>
      <c r="N14" s="7">
        <v>2</v>
      </c>
      <c r="O14" s="7">
        <v>2</v>
      </c>
      <c r="P14" s="7">
        <v>2</v>
      </c>
      <c r="Q14" s="7"/>
      <c r="R14" s="7">
        <v>2</v>
      </c>
      <c r="S14" s="7">
        <v>2</v>
      </c>
      <c r="T14" s="7">
        <v>0</v>
      </c>
      <c r="U14" s="7">
        <v>1</v>
      </c>
      <c r="V14" s="7">
        <v>2</v>
      </c>
      <c r="W14" s="7">
        <v>1</v>
      </c>
      <c r="X14" s="7"/>
      <c r="Y14" s="7">
        <v>2</v>
      </c>
      <c r="Z14" s="7">
        <v>2</v>
      </c>
      <c r="AA14" s="7">
        <v>1</v>
      </c>
      <c r="AB14" s="7">
        <v>2</v>
      </c>
      <c r="AC14" s="7">
        <v>2</v>
      </c>
      <c r="AD14" s="7"/>
      <c r="AE14" s="7"/>
      <c r="AF14" s="7"/>
      <c r="AG14" s="18">
        <f t="shared" si="5"/>
        <v>1.625</v>
      </c>
      <c r="AH14" s="690">
        <f>AVERAGE(AG14:AG16)*3</f>
        <v>3.25</v>
      </c>
      <c r="AI14" s="644">
        <v>4.5</v>
      </c>
      <c r="AJ14" s="4"/>
      <c r="AK14" s="47">
        <v>0.45833333333333398</v>
      </c>
      <c r="AL14" s="48">
        <f t="shared" si="6"/>
        <v>2</v>
      </c>
      <c r="AM14" s="49">
        <f t="shared" si="1"/>
        <v>1.75</v>
      </c>
      <c r="AN14" s="49">
        <f t="shared" si="2"/>
        <v>0.5</v>
      </c>
      <c r="AO14" s="49">
        <f t="shared" si="3"/>
        <v>1.75</v>
      </c>
      <c r="AP14" s="49">
        <f t="shared" si="4"/>
        <v>2</v>
      </c>
      <c r="AQ14" s="92">
        <f t="shared" si="7"/>
        <v>1.75</v>
      </c>
      <c r="AR14" s="65">
        <f t="shared" si="8"/>
        <v>1.625</v>
      </c>
      <c r="AS14" s="656">
        <f>SUM(AR14:AR16)</f>
        <v>3.25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c r="D15" s="9">
        <v>1</v>
      </c>
      <c r="E15" s="9">
        <v>0</v>
      </c>
      <c r="F15" s="9">
        <v>1</v>
      </c>
      <c r="G15" s="9">
        <v>1</v>
      </c>
      <c r="H15" s="9">
        <v>1</v>
      </c>
      <c r="I15" s="9">
        <v>1</v>
      </c>
      <c r="J15" s="9"/>
      <c r="K15" s="9">
        <v>1</v>
      </c>
      <c r="L15" s="9">
        <v>1</v>
      </c>
      <c r="M15" s="9">
        <v>1</v>
      </c>
      <c r="N15" s="9">
        <v>1</v>
      </c>
      <c r="O15" s="9">
        <v>0</v>
      </c>
      <c r="P15" s="9">
        <v>1</v>
      </c>
      <c r="Q15" s="9"/>
      <c r="R15" s="9">
        <v>0</v>
      </c>
      <c r="S15" s="9">
        <v>1</v>
      </c>
      <c r="T15" s="9">
        <v>1</v>
      </c>
      <c r="U15" s="9">
        <v>0</v>
      </c>
      <c r="V15" s="9">
        <v>1</v>
      </c>
      <c r="W15" s="9">
        <v>1</v>
      </c>
      <c r="X15" s="9"/>
      <c r="Y15" s="9">
        <v>1</v>
      </c>
      <c r="Z15" s="9">
        <v>1</v>
      </c>
      <c r="AA15" s="9">
        <v>1</v>
      </c>
      <c r="AB15" s="9">
        <v>1</v>
      </c>
      <c r="AC15" s="9">
        <v>1</v>
      </c>
      <c r="AD15" s="9"/>
      <c r="AE15" s="9"/>
      <c r="AF15" s="9"/>
      <c r="AG15" s="16">
        <f t="shared" si="5"/>
        <v>0.83333333333333337</v>
      </c>
      <c r="AH15" s="691"/>
      <c r="AI15" s="645"/>
      <c r="AJ15" s="4"/>
      <c r="AK15" s="41">
        <v>0.47222222222222299</v>
      </c>
      <c r="AL15" s="42">
        <f t="shared" si="6"/>
        <v>0.75</v>
      </c>
      <c r="AM15" s="43">
        <f t="shared" si="1"/>
        <v>0.75</v>
      </c>
      <c r="AN15" s="43">
        <f t="shared" si="2"/>
        <v>1</v>
      </c>
      <c r="AO15" s="43">
        <f t="shared" si="3"/>
        <v>0.75</v>
      </c>
      <c r="AP15" s="43">
        <f t="shared" si="4"/>
        <v>0.75</v>
      </c>
      <c r="AQ15" s="90">
        <f t="shared" si="7"/>
        <v>1</v>
      </c>
      <c r="AR15" s="66">
        <f t="shared" si="8"/>
        <v>0.83333333333333337</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c r="D16" s="76">
        <v>1</v>
      </c>
      <c r="E16" s="76">
        <v>1</v>
      </c>
      <c r="F16" s="76">
        <v>1</v>
      </c>
      <c r="G16" s="76">
        <v>0</v>
      </c>
      <c r="H16" s="76">
        <v>1</v>
      </c>
      <c r="I16" s="76">
        <v>1</v>
      </c>
      <c r="J16" s="76"/>
      <c r="K16" s="76">
        <v>1</v>
      </c>
      <c r="L16" s="76">
        <v>1</v>
      </c>
      <c r="M16" s="76">
        <v>1</v>
      </c>
      <c r="N16" s="76">
        <v>1</v>
      </c>
      <c r="O16" s="76">
        <v>0</v>
      </c>
      <c r="P16" s="76">
        <v>1</v>
      </c>
      <c r="Q16" s="76"/>
      <c r="R16" s="76">
        <v>0</v>
      </c>
      <c r="S16" s="76">
        <v>0</v>
      </c>
      <c r="T16" s="76">
        <v>0</v>
      </c>
      <c r="U16" s="76">
        <v>0</v>
      </c>
      <c r="V16" s="76">
        <v>1</v>
      </c>
      <c r="W16" s="76">
        <v>2</v>
      </c>
      <c r="X16" s="76"/>
      <c r="Y16" s="76">
        <v>1</v>
      </c>
      <c r="Z16" s="76">
        <v>1</v>
      </c>
      <c r="AA16" s="76">
        <v>1</v>
      </c>
      <c r="AB16" s="76">
        <v>1</v>
      </c>
      <c r="AC16" s="76">
        <v>1</v>
      </c>
      <c r="AD16" s="76"/>
      <c r="AE16" s="76"/>
      <c r="AF16" s="76"/>
      <c r="AG16" s="77">
        <f t="shared" si="5"/>
        <v>0.79166666666666663</v>
      </c>
      <c r="AH16" s="693"/>
      <c r="AI16" s="659"/>
      <c r="AJ16" s="4"/>
      <c r="AK16" s="143">
        <v>0.48611111111111099</v>
      </c>
      <c r="AL16" s="81">
        <f t="shared" si="6"/>
        <v>0.75</v>
      </c>
      <c r="AM16" s="82">
        <f t="shared" si="1"/>
        <v>0.75</v>
      </c>
      <c r="AN16" s="82">
        <f t="shared" si="2"/>
        <v>0.75</v>
      </c>
      <c r="AO16" s="82">
        <f t="shared" si="3"/>
        <v>0.5</v>
      </c>
      <c r="AP16" s="82">
        <f t="shared" si="4"/>
        <v>0.75</v>
      </c>
      <c r="AQ16" s="94">
        <f t="shared" si="7"/>
        <v>1.25</v>
      </c>
      <c r="AR16" s="162">
        <f t="shared" si="8"/>
        <v>0.79166666666666663</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c r="C18" s="73"/>
      <c r="D18" s="73">
        <v>2</v>
      </c>
      <c r="E18" s="73">
        <v>2</v>
      </c>
      <c r="F18" s="73">
        <v>1</v>
      </c>
      <c r="G18" s="73">
        <v>0</v>
      </c>
      <c r="H18" s="73">
        <v>2</v>
      </c>
      <c r="I18" s="73"/>
      <c r="J18" s="73"/>
      <c r="K18" s="73">
        <v>2</v>
      </c>
      <c r="L18" s="73">
        <v>2</v>
      </c>
      <c r="M18" s="73">
        <v>2</v>
      </c>
      <c r="N18" s="73">
        <v>2</v>
      </c>
      <c r="O18" s="73">
        <v>1</v>
      </c>
      <c r="P18" s="73"/>
      <c r="Q18" s="73"/>
      <c r="R18" s="73">
        <v>2</v>
      </c>
      <c r="S18" s="73">
        <v>1</v>
      </c>
      <c r="T18" s="73">
        <v>1</v>
      </c>
      <c r="U18" s="73">
        <v>1</v>
      </c>
      <c r="V18" s="73">
        <v>2</v>
      </c>
      <c r="W18" s="73"/>
      <c r="X18" s="73"/>
      <c r="Y18" s="73">
        <v>2</v>
      </c>
      <c r="Z18" s="73">
        <v>2</v>
      </c>
      <c r="AA18" s="73">
        <v>0</v>
      </c>
      <c r="AB18" s="73">
        <v>2</v>
      </c>
      <c r="AC18" s="73">
        <v>1</v>
      </c>
      <c r="AD18" s="73"/>
      <c r="AE18" s="73"/>
      <c r="AF18" s="73"/>
      <c r="AG18" s="74">
        <f>AVERAGE(B18:AF18)</f>
        <v>1.5</v>
      </c>
      <c r="AH18" s="694">
        <f>AVERAGE(AG18:AG20)*3</f>
        <v>2.75</v>
      </c>
      <c r="AI18" s="661">
        <v>5</v>
      </c>
      <c r="AJ18" s="4"/>
      <c r="AK18" s="38">
        <v>0.66666666666666796</v>
      </c>
      <c r="AL18" s="39">
        <f t="shared" ref="AL18:AL29" si="9">AVERAGE(D18,K18,R18,Y18)</f>
        <v>2</v>
      </c>
      <c r="AM18" s="40">
        <f t="shared" ref="AM18:AM29" si="10">AVERAGE(E18,L18,S18,Z18)</f>
        <v>1.75</v>
      </c>
      <c r="AN18" s="40">
        <f t="shared" ref="AN18:AN29" si="11">AVERAGE(F18,M18,T18,AA18)</f>
        <v>1</v>
      </c>
      <c r="AO18" s="40">
        <f t="shared" ref="AO18:AO29" si="12">AVERAGE(G18,N18,U18,AB18)</f>
        <v>1.25</v>
      </c>
      <c r="AP18" s="40">
        <f t="shared" ref="AP18:AP29" si="13">AVERAGE(H18,O18,V18,AC18)</f>
        <v>1.5</v>
      </c>
      <c r="AQ18" s="95"/>
      <c r="AR18" s="66">
        <f>AVERAGE(AL18:AP18)</f>
        <v>1.5</v>
      </c>
      <c r="AS18" s="662">
        <f>SUM(AR18:AR20)</f>
        <v>2.75</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c r="C19" s="9"/>
      <c r="D19" s="9">
        <v>1</v>
      </c>
      <c r="E19" s="9">
        <v>1</v>
      </c>
      <c r="F19" s="9">
        <v>1</v>
      </c>
      <c r="G19" s="9">
        <v>0</v>
      </c>
      <c r="H19" s="9">
        <v>1</v>
      </c>
      <c r="I19" s="9"/>
      <c r="J19" s="9"/>
      <c r="K19" s="9">
        <v>1</v>
      </c>
      <c r="L19" s="9">
        <v>0</v>
      </c>
      <c r="M19" s="9">
        <v>1</v>
      </c>
      <c r="N19" s="9">
        <v>0</v>
      </c>
      <c r="O19" s="9">
        <v>0</v>
      </c>
      <c r="P19" s="9"/>
      <c r="Q19" s="9"/>
      <c r="R19" s="9">
        <v>1</v>
      </c>
      <c r="S19" s="9">
        <v>1</v>
      </c>
      <c r="T19" s="9">
        <v>1</v>
      </c>
      <c r="U19" s="9">
        <v>0</v>
      </c>
      <c r="V19" s="9">
        <v>0</v>
      </c>
      <c r="W19" s="9"/>
      <c r="X19" s="9"/>
      <c r="Y19" s="9">
        <v>1</v>
      </c>
      <c r="Z19" s="9">
        <v>1</v>
      </c>
      <c r="AA19" s="9">
        <v>1</v>
      </c>
      <c r="AB19" s="9">
        <v>0</v>
      </c>
      <c r="AC19" s="9">
        <v>0</v>
      </c>
      <c r="AD19" s="9"/>
      <c r="AE19" s="9"/>
      <c r="AF19" s="9"/>
      <c r="AG19" s="16">
        <f t="shared" ref="AG19:AG29" si="14">AVERAGE(B19:AF19)</f>
        <v>0.6</v>
      </c>
      <c r="AH19" s="691"/>
      <c r="AI19" s="645"/>
      <c r="AJ19" s="4"/>
      <c r="AK19" s="41">
        <v>0.68055555555555702</v>
      </c>
      <c r="AL19" s="42">
        <f t="shared" si="9"/>
        <v>1</v>
      </c>
      <c r="AM19" s="43">
        <f t="shared" si="10"/>
        <v>0.75</v>
      </c>
      <c r="AN19" s="43">
        <f t="shared" si="11"/>
        <v>1</v>
      </c>
      <c r="AO19" s="43">
        <f t="shared" si="12"/>
        <v>0</v>
      </c>
      <c r="AP19" s="43">
        <f t="shared" si="13"/>
        <v>0.25</v>
      </c>
      <c r="AQ19" s="90"/>
      <c r="AR19" s="66">
        <f>AVERAGE(AL19:AP19)</f>
        <v>0.6</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c r="C20" s="8"/>
      <c r="D20" s="8">
        <v>1</v>
      </c>
      <c r="E20" s="8">
        <v>1</v>
      </c>
      <c r="F20" s="8">
        <v>1</v>
      </c>
      <c r="G20" s="8">
        <v>1</v>
      </c>
      <c r="H20" s="8">
        <v>1</v>
      </c>
      <c r="I20" s="8"/>
      <c r="J20" s="8"/>
      <c r="K20" s="8">
        <v>1</v>
      </c>
      <c r="L20" s="8">
        <v>0</v>
      </c>
      <c r="M20" s="8">
        <v>0</v>
      </c>
      <c r="N20" s="8">
        <v>1</v>
      </c>
      <c r="O20" s="8">
        <v>0</v>
      </c>
      <c r="P20" s="8"/>
      <c r="Q20" s="8"/>
      <c r="R20" s="8">
        <v>1</v>
      </c>
      <c r="S20" s="8">
        <v>1</v>
      </c>
      <c r="T20" s="8">
        <v>0</v>
      </c>
      <c r="U20" s="8">
        <v>0</v>
      </c>
      <c r="V20" s="8">
        <v>0</v>
      </c>
      <c r="W20" s="8"/>
      <c r="X20" s="8"/>
      <c r="Y20" s="8">
        <v>1</v>
      </c>
      <c r="Z20" s="8">
        <v>1</v>
      </c>
      <c r="AA20" s="8">
        <v>1</v>
      </c>
      <c r="AB20" s="8">
        <v>0</v>
      </c>
      <c r="AC20" s="8">
        <v>1</v>
      </c>
      <c r="AD20" s="8"/>
      <c r="AE20" s="8"/>
      <c r="AF20" s="8"/>
      <c r="AG20" s="19">
        <f t="shared" si="14"/>
        <v>0.65</v>
      </c>
      <c r="AH20" s="692"/>
      <c r="AI20" s="646"/>
      <c r="AJ20" s="4"/>
      <c r="AK20" s="44">
        <v>0.69444444444444597</v>
      </c>
      <c r="AL20" s="45">
        <f t="shared" si="9"/>
        <v>1</v>
      </c>
      <c r="AM20" s="46">
        <f t="shared" si="10"/>
        <v>0.75</v>
      </c>
      <c r="AN20" s="46">
        <f t="shared" si="11"/>
        <v>0.5</v>
      </c>
      <c r="AO20" s="46">
        <f t="shared" si="12"/>
        <v>0.5</v>
      </c>
      <c r="AP20" s="46">
        <f t="shared" si="13"/>
        <v>0.5</v>
      </c>
      <c r="AQ20" s="91"/>
      <c r="AR20" s="67">
        <f t="shared" ref="AR20:AR31" si="15">AVERAGE(AL20:AP20)</f>
        <v>0.65</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c r="C21" s="7"/>
      <c r="D21" s="7">
        <v>2</v>
      </c>
      <c r="E21" s="7">
        <v>2</v>
      </c>
      <c r="F21" s="7">
        <v>1</v>
      </c>
      <c r="G21" s="7">
        <v>0</v>
      </c>
      <c r="H21" s="7">
        <v>2</v>
      </c>
      <c r="I21" s="7"/>
      <c r="J21" s="7"/>
      <c r="K21" s="7">
        <v>2</v>
      </c>
      <c r="L21" s="7">
        <v>2</v>
      </c>
      <c r="M21" s="7">
        <v>1</v>
      </c>
      <c r="N21" s="7">
        <v>2</v>
      </c>
      <c r="O21" s="7">
        <v>1</v>
      </c>
      <c r="P21" s="7"/>
      <c r="Q21" s="7"/>
      <c r="R21" s="7">
        <v>1</v>
      </c>
      <c r="S21" s="7">
        <v>2</v>
      </c>
      <c r="T21" s="7">
        <v>1</v>
      </c>
      <c r="U21" s="7">
        <v>2</v>
      </c>
      <c r="V21" s="7">
        <v>0</v>
      </c>
      <c r="W21" s="7"/>
      <c r="X21" s="7"/>
      <c r="Y21" s="7">
        <v>2</v>
      </c>
      <c r="Z21" s="7">
        <v>1</v>
      </c>
      <c r="AA21" s="7">
        <v>1</v>
      </c>
      <c r="AB21" s="7">
        <v>1</v>
      </c>
      <c r="AC21" s="7">
        <v>0</v>
      </c>
      <c r="AD21" s="7"/>
      <c r="AE21" s="7"/>
      <c r="AF21" s="7"/>
      <c r="AG21" s="20">
        <f t="shared" si="14"/>
        <v>1.3</v>
      </c>
      <c r="AH21" s="690">
        <f>AVERAGE(AG21:AG23)*3</f>
        <v>3.2</v>
      </c>
      <c r="AI21" s="644">
        <v>4.5</v>
      </c>
      <c r="AJ21" s="4"/>
      <c r="AK21" s="47">
        <v>0.70833333333333504</v>
      </c>
      <c r="AL21" s="48">
        <f t="shared" si="9"/>
        <v>1.75</v>
      </c>
      <c r="AM21" s="49">
        <f t="shared" si="10"/>
        <v>1.75</v>
      </c>
      <c r="AN21" s="49">
        <f t="shared" si="11"/>
        <v>1</v>
      </c>
      <c r="AO21" s="49">
        <f t="shared" si="12"/>
        <v>1.25</v>
      </c>
      <c r="AP21" s="49">
        <f t="shared" si="13"/>
        <v>0.75</v>
      </c>
      <c r="AQ21" s="92"/>
      <c r="AR21" s="65">
        <f t="shared" si="15"/>
        <v>1.3</v>
      </c>
      <c r="AS21" s="656">
        <f>SUM(AR21:AR23)</f>
        <v>3.2</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c r="C22" s="9"/>
      <c r="D22" s="9">
        <v>2</v>
      </c>
      <c r="E22" s="9">
        <v>0</v>
      </c>
      <c r="F22" s="9">
        <v>2</v>
      </c>
      <c r="G22" s="9">
        <v>1</v>
      </c>
      <c r="H22" s="9">
        <v>1</v>
      </c>
      <c r="I22" s="9"/>
      <c r="J22" s="9"/>
      <c r="K22" s="9">
        <v>2</v>
      </c>
      <c r="L22" s="9">
        <v>1</v>
      </c>
      <c r="M22" s="9">
        <v>1</v>
      </c>
      <c r="N22" s="9">
        <v>2</v>
      </c>
      <c r="O22" s="9">
        <v>0</v>
      </c>
      <c r="P22" s="9"/>
      <c r="Q22" s="9"/>
      <c r="R22" s="9">
        <v>1</v>
      </c>
      <c r="S22" s="9">
        <v>2</v>
      </c>
      <c r="T22" s="9">
        <v>1</v>
      </c>
      <c r="U22" s="9">
        <v>1</v>
      </c>
      <c r="V22" s="9">
        <v>1</v>
      </c>
      <c r="W22" s="9"/>
      <c r="X22" s="9"/>
      <c r="Y22" s="9">
        <v>1</v>
      </c>
      <c r="Z22" s="9">
        <v>1</v>
      </c>
      <c r="AA22" s="9">
        <v>1</v>
      </c>
      <c r="AB22" s="9">
        <v>1</v>
      </c>
      <c r="AC22" s="9">
        <v>0</v>
      </c>
      <c r="AD22" s="9"/>
      <c r="AE22" s="9"/>
      <c r="AF22" s="9"/>
      <c r="AG22" s="16">
        <f t="shared" si="14"/>
        <v>1.1000000000000001</v>
      </c>
      <c r="AH22" s="691"/>
      <c r="AI22" s="645"/>
      <c r="AJ22" s="4"/>
      <c r="AK22" s="41">
        <v>0.72222222222222399</v>
      </c>
      <c r="AL22" s="42">
        <f t="shared" si="9"/>
        <v>1.5</v>
      </c>
      <c r="AM22" s="43">
        <f t="shared" si="10"/>
        <v>1</v>
      </c>
      <c r="AN22" s="43">
        <f t="shared" si="11"/>
        <v>1.25</v>
      </c>
      <c r="AO22" s="43">
        <f t="shared" si="12"/>
        <v>1.25</v>
      </c>
      <c r="AP22" s="43">
        <f t="shared" si="13"/>
        <v>0.5</v>
      </c>
      <c r="AQ22" s="90"/>
      <c r="AR22" s="66">
        <f t="shared" si="15"/>
        <v>1.1000000000000001</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c r="C23" s="8"/>
      <c r="D23" s="8">
        <v>0</v>
      </c>
      <c r="E23" s="8">
        <v>1</v>
      </c>
      <c r="F23" s="8">
        <v>1</v>
      </c>
      <c r="G23" s="8">
        <v>1</v>
      </c>
      <c r="H23" s="8">
        <v>1</v>
      </c>
      <c r="I23" s="8"/>
      <c r="J23" s="8"/>
      <c r="K23" s="8">
        <v>1</v>
      </c>
      <c r="L23" s="8">
        <v>1</v>
      </c>
      <c r="M23" s="8">
        <v>1</v>
      </c>
      <c r="N23" s="8">
        <v>0</v>
      </c>
      <c r="O23" s="8">
        <v>0</v>
      </c>
      <c r="P23" s="8"/>
      <c r="Q23" s="8"/>
      <c r="R23" s="8">
        <v>1</v>
      </c>
      <c r="S23" s="8">
        <v>1</v>
      </c>
      <c r="T23" s="8">
        <v>1</v>
      </c>
      <c r="U23" s="8">
        <v>1</v>
      </c>
      <c r="V23" s="8">
        <v>1</v>
      </c>
      <c r="W23" s="8"/>
      <c r="X23" s="8"/>
      <c r="Y23" s="8">
        <v>1</v>
      </c>
      <c r="Z23" s="8">
        <v>1</v>
      </c>
      <c r="AA23" s="8">
        <v>1</v>
      </c>
      <c r="AB23" s="8">
        <v>1</v>
      </c>
      <c r="AC23" s="8">
        <v>0</v>
      </c>
      <c r="AD23" s="8"/>
      <c r="AE23" s="8"/>
      <c r="AF23" s="8"/>
      <c r="AG23" s="17">
        <f t="shared" si="14"/>
        <v>0.8</v>
      </c>
      <c r="AH23" s="692"/>
      <c r="AI23" s="646"/>
      <c r="AJ23" s="4"/>
      <c r="AK23" s="44">
        <v>0.73611111111111305</v>
      </c>
      <c r="AL23" s="45">
        <f t="shared" si="9"/>
        <v>0.75</v>
      </c>
      <c r="AM23" s="46">
        <f t="shared" si="10"/>
        <v>1</v>
      </c>
      <c r="AN23" s="46">
        <f t="shared" si="11"/>
        <v>1</v>
      </c>
      <c r="AO23" s="46">
        <f t="shared" si="12"/>
        <v>0.75</v>
      </c>
      <c r="AP23" s="46">
        <f t="shared" si="13"/>
        <v>0.5</v>
      </c>
      <c r="AQ23" s="91"/>
      <c r="AR23" s="67">
        <f t="shared" si="15"/>
        <v>0.8</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c r="C24" s="7"/>
      <c r="D24" s="7">
        <v>2</v>
      </c>
      <c r="E24" s="7">
        <v>2</v>
      </c>
      <c r="F24" s="7">
        <v>2</v>
      </c>
      <c r="G24" s="7">
        <v>2</v>
      </c>
      <c r="H24" s="7">
        <v>2</v>
      </c>
      <c r="I24" s="7"/>
      <c r="J24" s="7"/>
      <c r="K24" s="7">
        <v>2</v>
      </c>
      <c r="L24" s="7">
        <v>2</v>
      </c>
      <c r="M24" s="7">
        <v>2</v>
      </c>
      <c r="N24" s="7">
        <v>1</v>
      </c>
      <c r="O24" s="7">
        <v>2</v>
      </c>
      <c r="P24" s="7"/>
      <c r="Q24" s="7"/>
      <c r="R24" s="7">
        <v>2</v>
      </c>
      <c r="S24" s="7">
        <v>2</v>
      </c>
      <c r="T24" s="7">
        <v>2</v>
      </c>
      <c r="U24" s="7">
        <v>2</v>
      </c>
      <c r="V24" s="7">
        <v>2</v>
      </c>
      <c r="W24" s="7"/>
      <c r="X24" s="7"/>
      <c r="Y24" s="7">
        <v>2</v>
      </c>
      <c r="Z24" s="7">
        <v>2</v>
      </c>
      <c r="AA24" s="7">
        <v>1</v>
      </c>
      <c r="AB24" s="7">
        <v>2</v>
      </c>
      <c r="AC24" s="7">
        <v>0</v>
      </c>
      <c r="AD24" s="7"/>
      <c r="AE24" s="7"/>
      <c r="AF24" s="7"/>
      <c r="AG24" s="18">
        <f t="shared" si="14"/>
        <v>1.8</v>
      </c>
      <c r="AH24" s="690">
        <f>AVERAGE(AG24:AG26)*3</f>
        <v>4</v>
      </c>
      <c r="AI24" s="644">
        <v>5.5</v>
      </c>
      <c r="AJ24" s="4"/>
      <c r="AK24" s="47">
        <v>0.750000000000002</v>
      </c>
      <c r="AL24" s="48">
        <f t="shared" si="9"/>
        <v>2</v>
      </c>
      <c r="AM24" s="49">
        <f t="shared" si="10"/>
        <v>2</v>
      </c>
      <c r="AN24" s="49">
        <f t="shared" si="11"/>
        <v>1.75</v>
      </c>
      <c r="AO24" s="49">
        <f t="shared" si="12"/>
        <v>1.75</v>
      </c>
      <c r="AP24" s="49">
        <f t="shared" si="13"/>
        <v>1.5</v>
      </c>
      <c r="AQ24" s="92"/>
      <c r="AR24" s="65">
        <f t="shared" si="15"/>
        <v>1.8</v>
      </c>
      <c r="AS24" s="656">
        <f>SUM(AR24:AR26)</f>
        <v>4</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c r="C25" s="9"/>
      <c r="D25" s="9">
        <v>1</v>
      </c>
      <c r="E25" s="9">
        <v>1</v>
      </c>
      <c r="F25" s="9">
        <v>1</v>
      </c>
      <c r="G25" s="9">
        <v>1</v>
      </c>
      <c r="H25" s="9">
        <v>1</v>
      </c>
      <c r="I25" s="9"/>
      <c r="J25" s="9"/>
      <c r="K25" s="9">
        <v>1</v>
      </c>
      <c r="L25" s="9">
        <v>1</v>
      </c>
      <c r="M25" s="9">
        <v>1</v>
      </c>
      <c r="N25" s="9">
        <v>1</v>
      </c>
      <c r="O25" s="9">
        <v>1</v>
      </c>
      <c r="P25" s="9"/>
      <c r="Q25" s="9"/>
      <c r="R25" s="9">
        <v>1</v>
      </c>
      <c r="S25" s="9">
        <v>1</v>
      </c>
      <c r="T25" s="9">
        <v>1</v>
      </c>
      <c r="U25" s="9">
        <v>1</v>
      </c>
      <c r="V25" s="9">
        <v>1</v>
      </c>
      <c r="W25" s="9"/>
      <c r="X25" s="9"/>
      <c r="Y25" s="9">
        <v>1</v>
      </c>
      <c r="Z25" s="9">
        <v>1</v>
      </c>
      <c r="AA25" s="9">
        <v>1</v>
      </c>
      <c r="AB25" s="9">
        <v>1</v>
      </c>
      <c r="AC25" s="9">
        <v>1</v>
      </c>
      <c r="AD25" s="9"/>
      <c r="AE25" s="9"/>
      <c r="AF25" s="9"/>
      <c r="AG25" s="16">
        <f t="shared" si="14"/>
        <v>1</v>
      </c>
      <c r="AH25" s="691"/>
      <c r="AI25" s="645"/>
      <c r="AJ25" s="4"/>
      <c r="AK25" s="41">
        <v>0.76388888888888995</v>
      </c>
      <c r="AL25" s="42">
        <f t="shared" si="9"/>
        <v>1</v>
      </c>
      <c r="AM25" s="43">
        <f t="shared" si="10"/>
        <v>1</v>
      </c>
      <c r="AN25" s="43">
        <f t="shared" si="11"/>
        <v>1</v>
      </c>
      <c r="AO25" s="43">
        <f t="shared" si="12"/>
        <v>1</v>
      </c>
      <c r="AP25" s="43">
        <f t="shared" si="13"/>
        <v>1</v>
      </c>
      <c r="AQ25" s="90"/>
      <c r="AR25" s="66">
        <f t="shared" si="15"/>
        <v>1</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c r="C26" s="8"/>
      <c r="D26" s="8">
        <v>1</v>
      </c>
      <c r="E26" s="8">
        <v>1</v>
      </c>
      <c r="F26" s="8">
        <v>1</v>
      </c>
      <c r="G26" s="8">
        <v>2</v>
      </c>
      <c r="H26" s="8">
        <v>1</v>
      </c>
      <c r="I26" s="8"/>
      <c r="J26" s="8"/>
      <c r="K26" s="8">
        <v>2</v>
      </c>
      <c r="L26" s="8">
        <v>1</v>
      </c>
      <c r="M26" s="8">
        <v>2</v>
      </c>
      <c r="N26" s="8">
        <v>1</v>
      </c>
      <c r="O26" s="8">
        <v>0</v>
      </c>
      <c r="P26" s="8"/>
      <c r="Q26" s="8"/>
      <c r="R26" s="8">
        <v>1</v>
      </c>
      <c r="S26" s="8">
        <v>1</v>
      </c>
      <c r="T26" s="8">
        <v>1</v>
      </c>
      <c r="U26" s="8">
        <v>1</v>
      </c>
      <c r="V26" s="8">
        <v>1</v>
      </c>
      <c r="W26" s="8"/>
      <c r="X26" s="8"/>
      <c r="Y26" s="8">
        <v>1</v>
      </c>
      <c r="Z26" s="8">
        <v>1</v>
      </c>
      <c r="AA26" s="8">
        <v>2</v>
      </c>
      <c r="AB26" s="8">
        <v>2</v>
      </c>
      <c r="AC26" s="8">
        <v>1</v>
      </c>
      <c r="AD26" s="8"/>
      <c r="AE26" s="8"/>
      <c r="AF26" s="8"/>
      <c r="AG26" s="17">
        <f t="shared" si="14"/>
        <v>1.2</v>
      </c>
      <c r="AH26" s="692"/>
      <c r="AI26" s="646"/>
      <c r="AJ26" s="4"/>
      <c r="AK26" s="50">
        <v>0.77777777777777901</v>
      </c>
      <c r="AL26" s="51">
        <f t="shared" si="9"/>
        <v>1.25</v>
      </c>
      <c r="AM26" s="52">
        <f t="shared" si="10"/>
        <v>1</v>
      </c>
      <c r="AN26" s="52">
        <f t="shared" si="11"/>
        <v>1.5</v>
      </c>
      <c r="AO26" s="52">
        <f t="shared" si="12"/>
        <v>1.5</v>
      </c>
      <c r="AP26" s="52">
        <f t="shared" si="13"/>
        <v>0.75</v>
      </c>
      <c r="AQ26" s="96"/>
      <c r="AR26" s="67">
        <f t="shared" si="15"/>
        <v>1.2</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c r="C27" s="7"/>
      <c r="D27" s="7">
        <v>1</v>
      </c>
      <c r="E27" s="7">
        <v>2</v>
      </c>
      <c r="F27" s="7">
        <v>2</v>
      </c>
      <c r="G27" s="7">
        <v>1</v>
      </c>
      <c r="H27" s="7">
        <v>2</v>
      </c>
      <c r="I27" s="7"/>
      <c r="J27" s="7"/>
      <c r="K27" s="7">
        <v>2</v>
      </c>
      <c r="L27" s="7">
        <v>2</v>
      </c>
      <c r="M27" s="7">
        <v>2</v>
      </c>
      <c r="N27" s="7">
        <v>2</v>
      </c>
      <c r="O27" s="7">
        <v>2</v>
      </c>
      <c r="P27" s="7"/>
      <c r="Q27" s="7"/>
      <c r="R27" s="7">
        <v>2</v>
      </c>
      <c r="S27" s="7">
        <v>2</v>
      </c>
      <c r="T27" s="7">
        <v>2</v>
      </c>
      <c r="U27" s="7">
        <v>2</v>
      </c>
      <c r="V27" s="7">
        <v>2</v>
      </c>
      <c r="W27" s="7"/>
      <c r="X27" s="7"/>
      <c r="Y27" s="7">
        <v>2</v>
      </c>
      <c r="Z27" s="7">
        <v>2</v>
      </c>
      <c r="AA27" s="7">
        <v>2</v>
      </c>
      <c r="AB27" s="7">
        <v>2</v>
      </c>
      <c r="AC27" s="7">
        <v>2</v>
      </c>
      <c r="AD27" s="7"/>
      <c r="AE27" s="7"/>
      <c r="AF27" s="7"/>
      <c r="AG27" s="18">
        <f t="shared" si="14"/>
        <v>1.9</v>
      </c>
      <c r="AH27" s="690">
        <f>AVERAGE(AG27:AG29)*3</f>
        <v>3.6499999999999995</v>
      </c>
      <c r="AI27" s="644">
        <v>5.5</v>
      </c>
      <c r="AJ27" s="4"/>
      <c r="AK27" s="38">
        <v>0.79166666666666796</v>
      </c>
      <c r="AL27" s="39">
        <f t="shared" si="9"/>
        <v>1.75</v>
      </c>
      <c r="AM27" s="40">
        <f t="shared" si="10"/>
        <v>2</v>
      </c>
      <c r="AN27" s="40">
        <f t="shared" si="11"/>
        <v>2</v>
      </c>
      <c r="AO27" s="40">
        <f t="shared" si="12"/>
        <v>1.75</v>
      </c>
      <c r="AP27" s="40">
        <f>AVERAGE(H27,O27,V27,AC27)</f>
        <v>2</v>
      </c>
      <c r="AQ27" s="53"/>
      <c r="AR27" s="64">
        <f t="shared" si="15"/>
        <v>1.9</v>
      </c>
      <c r="AS27" s="669">
        <f>SUM(AR27:AR29)</f>
        <v>3.65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c r="C28" s="9"/>
      <c r="D28" s="9">
        <v>1</v>
      </c>
      <c r="E28" s="9">
        <v>1</v>
      </c>
      <c r="F28" s="9">
        <v>1</v>
      </c>
      <c r="G28" s="9">
        <v>1</v>
      </c>
      <c r="H28" s="9">
        <v>1</v>
      </c>
      <c r="I28" s="9"/>
      <c r="J28" s="9"/>
      <c r="K28" s="9">
        <v>1</v>
      </c>
      <c r="L28" s="9">
        <v>1</v>
      </c>
      <c r="M28" s="9">
        <v>0</v>
      </c>
      <c r="N28" s="9">
        <v>0</v>
      </c>
      <c r="O28" s="9">
        <v>0</v>
      </c>
      <c r="P28" s="9"/>
      <c r="Q28" s="9"/>
      <c r="R28" s="9">
        <v>1</v>
      </c>
      <c r="S28" s="9">
        <v>1</v>
      </c>
      <c r="T28" s="9">
        <v>1</v>
      </c>
      <c r="U28" s="9">
        <v>1</v>
      </c>
      <c r="V28" s="9">
        <v>1</v>
      </c>
      <c r="W28" s="9"/>
      <c r="X28" s="9"/>
      <c r="Y28" s="9">
        <v>0</v>
      </c>
      <c r="Z28" s="9">
        <v>1</v>
      </c>
      <c r="AA28" s="9">
        <v>1</v>
      </c>
      <c r="AB28" s="9">
        <v>1</v>
      </c>
      <c r="AC28" s="9">
        <v>0</v>
      </c>
      <c r="AD28" s="9"/>
      <c r="AE28" s="9"/>
      <c r="AF28" s="9"/>
      <c r="AG28" s="16">
        <f t="shared" si="14"/>
        <v>0.75</v>
      </c>
      <c r="AH28" s="691"/>
      <c r="AI28" s="645"/>
      <c r="AJ28" s="4"/>
      <c r="AK28" s="41">
        <v>0.80555555555555702</v>
      </c>
      <c r="AL28" s="42">
        <f t="shared" si="9"/>
        <v>0.75</v>
      </c>
      <c r="AM28" s="43">
        <f t="shared" si="10"/>
        <v>1</v>
      </c>
      <c r="AN28" s="43">
        <f t="shared" si="11"/>
        <v>0.75</v>
      </c>
      <c r="AO28" s="43">
        <f t="shared" si="12"/>
        <v>0.75</v>
      </c>
      <c r="AP28" s="43">
        <f t="shared" si="13"/>
        <v>0.5</v>
      </c>
      <c r="AQ28" s="54"/>
      <c r="AR28" s="64">
        <f t="shared" si="15"/>
        <v>0.75</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c r="C29" s="12"/>
      <c r="D29" s="12">
        <v>1</v>
      </c>
      <c r="E29" s="12">
        <v>1</v>
      </c>
      <c r="F29" s="12">
        <v>2</v>
      </c>
      <c r="G29" s="12">
        <v>2</v>
      </c>
      <c r="H29" s="12">
        <v>1</v>
      </c>
      <c r="I29" s="12"/>
      <c r="J29" s="12"/>
      <c r="K29" s="12">
        <v>1</v>
      </c>
      <c r="L29" s="12">
        <v>1</v>
      </c>
      <c r="M29" s="12">
        <v>1</v>
      </c>
      <c r="N29" s="12">
        <v>1</v>
      </c>
      <c r="O29" s="12">
        <v>1</v>
      </c>
      <c r="P29" s="12"/>
      <c r="Q29" s="12"/>
      <c r="R29" s="12">
        <v>1</v>
      </c>
      <c r="S29" s="12">
        <v>0</v>
      </c>
      <c r="T29" s="12">
        <v>1</v>
      </c>
      <c r="U29" s="12">
        <v>1</v>
      </c>
      <c r="V29" s="12">
        <v>0</v>
      </c>
      <c r="W29" s="12"/>
      <c r="X29" s="12"/>
      <c r="Y29" s="12">
        <v>1</v>
      </c>
      <c r="Z29" s="12">
        <v>1</v>
      </c>
      <c r="AA29" s="12">
        <v>1</v>
      </c>
      <c r="AB29" s="12">
        <v>1</v>
      </c>
      <c r="AC29" s="12">
        <v>1</v>
      </c>
      <c r="AD29" s="12"/>
      <c r="AE29" s="12"/>
      <c r="AF29" s="12"/>
      <c r="AG29" s="17">
        <f t="shared" si="14"/>
        <v>1</v>
      </c>
      <c r="AH29" s="692"/>
      <c r="AI29" s="646"/>
      <c r="AJ29" s="4"/>
      <c r="AK29" s="44">
        <v>0.81944444444444597</v>
      </c>
      <c r="AL29" s="45">
        <f t="shared" si="9"/>
        <v>1</v>
      </c>
      <c r="AM29" s="46">
        <f t="shared" si="10"/>
        <v>0.75</v>
      </c>
      <c r="AN29" s="46">
        <f t="shared" si="11"/>
        <v>1.25</v>
      </c>
      <c r="AO29" s="46">
        <f t="shared" si="12"/>
        <v>1.25</v>
      </c>
      <c r="AP29" s="46">
        <f t="shared" si="13"/>
        <v>0.75</v>
      </c>
      <c r="AQ29" s="55"/>
      <c r="AR29" s="125">
        <f t="shared" si="15"/>
        <v>1</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18</v>
      </c>
      <c r="C30" s="1"/>
      <c r="D30" s="1">
        <f t="shared" ref="D30:AF30" si="16">SUM(D5:D16)</f>
        <v>13</v>
      </c>
      <c r="E30" s="1">
        <f t="shared" si="16"/>
        <v>15</v>
      </c>
      <c r="F30" s="1">
        <f t="shared" si="16"/>
        <v>13</v>
      </c>
      <c r="G30" s="1">
        <f t="shared" si="16"/>
        <v>11</v>
      </c>
      <c r="H30" s="1">
        <f t="shared" si="16"/>
        <v>16</v>
      </c>
      <c r="I30" s="1">
        <f t="shared" si="16"/>
        <v>18</v>
      </c>
      <c r="J30" s="1"/>
      <c r="K30" s="1">
        <f t="shared" si="16"/>
        <v>16</v>
      </c>
      <c r="L30" s="1">
        <f t="shared" si="16"/>
        <v>15</v>
      </c>
      <c r="M30" s="1">
        <f t="shared" si="16"/>
        <v>13</v>
      </c>
      <c r="N30" s="1">
        <f t="shared" si="16"/>
        <v>13</v>
      </c>
      <c r="O30" s="1">
        <f t="shared" si="16"/>
        <v>12</v>
      </c>
      <c r="P30" s="1">
        <f t="shared" si="16"/>
        <v>17</v>
      </c>
      <c r="Q30" s="1"/>
      <c r="R30" s="1">
        <f t="shared" si="16"/>
        <v>14</v>
      </c>
      <c r="S30" s="1">
        <f t="shared" si="16"/>
        <v>13</v>
      </c>
      <c r="T30" s="1">
        <f t="shared" si="16"/>
        <v>13</v>
      </c>
      <c r="U30" s="1">
        <f t="shared" si="16"/>
        <v>13</v>
      </c>
      <c r="V30" s="1">
        <f t="shared" si="16"/>
        <v>13</v>
      </c>
      <c r="W30" s="1">
        <f t="shared" si="16"/>
        <v>18</v>
      </c>
      <c r="X30" s="1"/>
      <c r="Y30" s="1">
        <f t="shared" si="16"/>
        <v>14</v>
      </c>
      <c r="Z30" s="1">
        <f t="shared" si="16"/>
        <v>11</v>
      </c>
      <c r="AA30" s="1">
        <f t="shared" si="16"/>
        <v>11</v>
      </c>
      <c r="AB30" s="1">
        <f t="shared" si="16"/>
        <v>14</v>
      </c>
      <c r="AC30" s="1">
        <f t="shared" si="16"/>
        <v>11</v>
      </c>
      <c r="AD30" s="1">
        <f t="shared" si="16"/>
        <v>0</v>
      </c>
      <c r="AE30" s="1"/>
      <c r="AF30" s="1">
        <f t="shared" si="16"/>
        <v>0</v>
      </c>
      <c r="AG30" s="21">
        <f>SUM(AG5:AG16)</f>
        <v>13.958333333333334</v>
      </c>
      <c r="AH30" s="690"/>
      <c r="AI30" s="112">
        <f>SUM(AI5:AI16)</f>
        <v>19.5</v>
      </c>
      <c r="AJ30" s="4"/>
      <c r="AK30" s="123" t="s">
        <v>27</v>
      </c>
      <c r="AL30" s="118">
        <f>SUM(AL5:AL16)</f>
        <v>14.25</v>
      </c>
      <c r="AM30" s="118">
        <f>SUM(AM5:AM16)</f>
        <v>13.5</v>
      </c>
      <c r="AN30" s="118">
        <f>SUM(AN5:AN16)</f>
        <v>12.5</v>
      </c>
      <c r="AO30" s="118">
        <f>SUM(AO5:AO16)</f>
        <v>12.75</v>
      </c>
      <c r="AP30" s="118">
        <f>SUM(AP5:AP16)</f>
        <v>13</v>
      </c>
      <c r="AQ30" s="119">
        <f>SUM(AQ5:AQ29)</f>
        <v>17.75</v>
      </c>
      <c r="AR30" s="65">
        <f t="shared" si="15"/>
        <v>13.2</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c r="C31" s="2"/>
      <c r="D31" s="2">
        <f t="shared" ref="D31:AF31" si="17">SUM(D18:D29)</f>
        <v>15</v>
      </c>
      <c r="E31" s="2">
        <f t="shared" si="17"/>
        <v>15</v>
      </c>
      <c r="F31" s="2">
        <f t="shared" si="17"/>
        <v>16</v>
      </c>
      <c r="G31" s="2">
        <f t="shared" si="17"/>
        <v>12</v>
      </c>
      <c r="H31" s="2">
        <f t="shared" si="17"/>
        <v>16</v>
      </c>
      <c r="I31" s="2"/>
      <c r="J31" s="2"/>
      <c r="K31" s="2">
        <f t="shared" si="17"/>
        <v>18</v>
      </c>
      <c r="L31" s="2">
        <f t="shared" si="17"/>
        <v>14</v>
      </c>
      <c r="M31" s="2">
        <f t="shared" si="17"/>
        <v>14</v>
      </c>
      <c r="N31" s="2">
        <f t="shared" si="17"/>
        <v>13</v>
      </c>
      <c r="O31" s="2">
        <f t="shared" si="17"/>
        <v>8</v>
      </c>
      <c r="P31" s="2"/>
      <c r="Q31" s="2"/>
      <c r="R31" s="2">
        <f t="shared" si="17"/>
        <v>15</v>
      </c>
      <c r="S31" s="2">
        <f t="shared" si="17"/>
        <v>15</v>
      </c>
      <c r="T31" s="2">
        <f t="shared" si="17"/>
        <v>13</v>
      </c>
      <c r="U31" s="2">
        <f t="shared" si="17"/>
        <v>13</v>
      </c>
      <c r="V31" s="2">
        <f t="shared" si="17"/>
        <v>11</v>
      </c>
      <c r="W31" s="2"/>
      <c r="X31" s="2"/>
      <c r="Y31" s="2">
        <f t="shared" si="17"/>
        <v>15</v>
      </c>
      <c r="Z31" s="2">
        <f t="shared" si="17"/>
        <v>15</v>
      </c>
      <c r="AA31" s="2">
        <f t="shared" si="17"/>
        <v>13</v>
      </c>
      <c r="AB31" s="2">
        <f t="shared" si="17"/>
        <v>14</v>
      </c>
      <c r="AC31" s="2">
        <f t="shared" si="17"/>
        <v>7</v>
      </c>
      <c r="AD31" s="2"/>
      <c r="AE31" s="2"/>
      <c r="AF31" s="2">
        <f t="shared" si="17"/>
        <v>0</v>
      </c>
      <c r="AG31" s="22">
        <f>SUM(AG18:AG29)</f>
        <v>13.6</v>
      </c>
      <c r="AH31" s="691"/>
      <c r="AI31" s="23">
        <f>SUM(AI18:AI29)</f>
        <v>20.5</v>
      </c>
      <c r="AJ31" s="4"/>
      <c r="AK31" s="126" t="s">
        <v>28</v>
      </c>
      <c r="AL31" s="127">
        <f>SUM(AL18:AL29)</f>
        <v>15.75</v>
      </c>
      <c r="AM31" s="127">
        <f>SUM(AM18:AM29)</f>
        <v>14.75</v>
      </c>
      <c r="AN31" s="127">
        <f>SUM(AN18:AN29)</f>
        <v>14</v>
      </c>
      <c r="AO31" s="127">
        <f>SUM(AO18:AO29)</f>
        <v>13</v>
      </c>
      <c r="AP31" s="127">
        <f>SUM(AP18:AP29)</f>
        <v>10.5</v>
      </c>
      <c r="AQ31" s="128"/>
      <c r="AR31" s="85">
        <f t="shared" si="15"/>
        <v>13.6</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18</v>
      </c>
      <c r="C32" s="3"/>
      <c r="D32" s="3">
        <f t="shared" ref="D32:AF32" si="18">SUM(D30:D31)</f>
        <v>28</v>
      </c>
      <c r="E32" s="3">
        <f t="shared" si="18"/>
        <v>30</v>
      </c>
      <c r="F32" s="3">
        <f t="shared" si="18"/>
        <v>29</v>
      </c>
      <c r="G32" s="3">
        <f t="shared" si="18"/>
        <v>23</v>
      </c>
      <c r="H32" s="3">
        <f t="shared" si="18"/>
        <v>32</v>
      </c>
      <c r="I32" s="3">
        <f t="shared" si="18"/>
        <v>18</v>
      </c>
      <c r="J32" s="3"/>
      <c r="K32" s="3">
        <f t="shared" si="18"/>
        <v>34</v>
      </c>
      <c r="L32" s="3">
        <f t="shared" si="18"/>
        <v>29</v>
      </c>
      <c r="M32" s="3">
        <f t="shared" si="18"/>
        <v>27</v>
      </c>
      <c r="N32" s="3">
        <f t="shared" si="18"/>
        <v>26</v>
      </c>
      <c r="O32" s="3">
        <f t="shared" si="18"/>
        <v>20</v>
      </c>
      <c r="P32" s="3">
        <f t="shared" si="18"/>
        <v>17</v>
      </c>
      <c r="Q32" s="3"/>
      <c r="R32" s="3">
        <f t="shared" si="18"/>
        <v>29</v>
      </c>
      <c r="S32" s="3">
        <f t="shared" si="18"/>
        <v>28</v>
      </c>
      <c r="T32" s="3">
        <f t="shared" si="18"/>
        <v>26</v>
      </c>
      <c r="U32" s="3">
        <f t="shared" si="18"/>
        <v>26</v>
      </c>
      <c r="V32" s="3">
        <f t="shared" si="18"/>
        <v>24</v>
      </c>
      <c r="W32" s="3">
        <f t="shared" si="18"/>
        <v>18</v>
      </c>
      <c r="X32" s="3"/>
      <c r="Y32" s="3">
        <f t="shared" si="18"/>
        <v>29</v>
      </c>
      <c r="Z32" s="3">
        <f t="shared" si="18"/>
        <v>26</v>
      </c>
      <c r="AA32" s="3">
        <f t="shared" si="18"/>
        <v>24</v>
      </c>
      <c r="AB32" s="3">
        <f t="shared" si="18"/>
        <v>28</v>
      </c>
      <c r="AC32" s="3">
        <f t="shared" si="18"/>
        <v>18</v>
      </c>
      <c r="AD32" s="3">
        <f t="shared" si="18"/>
        <v>0</v>
      </c>
      <c r="AE32" s="3"/>
      <c r="AF32" s="3">
        <f t="shared" si="18"/>
        <v>0</v>
      </c>
      <c r="AG32" s="24">
        <f>SUM(AG30:AG31)</f>
        <v>27.558333333333334</v>
      </c>
      <c r="AH32" s="692"/>
      <c r="AI32" s="25">
        <f>SUM(AI30:AI31)</f>
        <v>40</v>
      </c>
      <c r="AJ32" s="4"/>
      <c r="AK32" s="129" t="s">
        <v>40</v>
      </c>
      <c r="AL32" s="130">
        <f t="shared" ref="AL32:AQ32" si="19">SUM(AL30:AL31)</f>
        <v>30</v>
      </c>
      <c r="AM32" s="130">
        <f t="shared" si="19"/>
        <v>28.25</v>
      </c>
      <c r="AN32" s="130">
        <f t="shared" si="19"/>
        <v>26.5</v>
      </c>
      <c r="AO32" s="130">
        <f t="shared" si="19"/>
        <v>25.75</v>
      </c>
      <c r="AP32" s="130">
        <f t="shared" si="19"/>
        <v>23.5</v>
      </c>
      <c r="AQ32" s="131">
        <f t="shared" si="19"/>
        <v>17.75</v>
      </c>
      <c r="AR32" s="132"/>
      <c r="AS32" s="132">
        <f>AVERAGE(AL32:AQ32)</f>
        <v>25.291666666666668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5:H29">
    <cfRule type="cellIs" dxfId="1374" priority="15" stopIfTrue="1" operator="greaterThanOrEqual">
      <formula>3</formula>
    </cfRule>
    <cfRule type="cellIs" dxfId="1373" priority="16" stopIfTrue="1" operator="greaterThanOrEqual">
      <formula>2</formula>
    </cfRule>
  </conditionalFormatting>
  <conditionalFormatting sqref="B5:AF29">
    <cfRule type="cellIs" dxfId="1372" priority="28" stopIfTrue="1" operator="greaterThanOrEqual">
      <formula>3</formula>
    </cfRule>
    <cfRule type="cellIs" dxfId="1371" priority="29" stopIfTrue="1" operator="greaterThanOrEqual">
      <formula>2</formula>
    </cfRule>
  </conditionalFormatting>
  <conditionalFormatting sqref="B5:AF32">
    <cfRule type="expression" dxfId="1370" priority="4">
      <formula>B$4="日"</formula>
    </cfRule>
  </conditionalFormatting>
  <conditionalFormatting sqref="B18:AF29 B31:AF31">
    <cfRule type="expression" dxfId="1369" priority="3">
      <formula>B$4="土"</formula>
    </cfRule>
  </conditionalFormatting>
  <conditionalFormatting sqref="B30:AF31">
    <cfRule type="cellIs" dxfId="1368" priority="17" operator="greaterThanOrEqual">
      <formula>16</formula>
    </cfRule>
    <cfRule type="cellIs" dxfId="1367" priority="18" operator="lessThanOrEqual">
      <formula>11</formula>
    </cfRule>
  </conditionalFormatting>
  <conditionalFormatting sqref="B32:AF32">
    <cfRule type="cellIs" dxfId="1366" priority="19" operator="greaterThanOrEqual">
      <formula>30</formula>
    </cfRule>
    <cfRule type="cellIs" dxfId="1365" priority="20" operator="lessThanOrEqual">
      <formula>20</formula>
    </cfRule>
  </conditionalFormatting>
  <conditionalFormatting sqref="H5:R29">
    <cfRule type="cellIs" dxfId="1364" priority="13" stopIfTrue="1" operator="greaterThanOrEqual">
      <formula>3</formula>
    </cfRule>
    <cfRule type="cellIs" dxfId="1363" priority="14" stopIfTrue="1" operator="greaterThanOrEqual">
      <formula>2</formula>
    </cfRule>
  </conditionalFormatting>
  <conditionalFormatting sqref="O5:V29">
    <cfRule type="cellIs" dxfId="1362" priority="11" stopIfTrue="1" operator="greaterThanOrEqual">
      <formula>3</formula>
    </cfRule>
    <cfRule type="cellIs" dxfId="1361" priority="12" stopIfTrue="1" operator="greaterThanOrEqual">
      <formula>2</formula>
    </cfRule>
  </conditionalFormatting>
  <conditionalFormatting sqref="R5:V29">
    <cfRule type="cellIs" dxfId="1360" priority="9" stopIfTrue="1" operator="greaterThanOrEqual">
      <formula>3</formula>
    </cfRule>
    <cfRule type="cellIs" dxfId="1359" priority="10" stopIfTrue="1" operator="greaterThanOrEqual">
      <formula>2</formula>
    </cfRule>
  </conditionalFormatting>
  <conditionalFormatting sqref="V5:AF29">
    <cfRule type="cellIs" dxfId="1358" priority="7" stopIfTrue="1" operator="greaterThanOrEqual">
      <formula>3</formula>
    </cfRule>
    <cfRule type="cellIs" dxfId="1357" priority="8" stopIfTrue="1" operator="greaterThanOrEqual">
      <formula>2</formula>
    </cfRule>
  </conditionalFormatting>
  <conditionalFormatting sqref="AC5:AE29">
    <cfRule type="cellIs" dxfId="1356" priority="5" stopIfTrue="1" operator="greaterThanOrEqual">
      <formula>3</formula>
    </cfRule>
    <cfRule type="cellIs" dxfId="1355" priority="6" stopIfTrue="1" operator="greaterThanOrEqual">
      <formula>2</formula>
    </cfRule>
  </conditionalFormatting>
  <conditionalFormatting sqref="AF5:AF29">
    <cfRule type="cellIs" dxfId="1354" priority="21" stopIfTrue="1" operator="greaterThanOrEqual">
      <formula>3</formula>
    </cfRule>
    <cfRule type="cellIs" dxfId="1353" priority="22" stopIfTrue="1" operator="greaterThanOrEqual">
      <formula>2</formula>
    </cfRule>
  </conditionalFormatting>
  <conditionalFormatting sqref="AL5:AQ16 AL18:AP29">
    <cfRule type="cellIs" dxfId="1352" priority="1" operator="lessThanOrEqual">
      <formula>0.5</formula>
    </cfRule>
    <cfRule type="cellIs" dxfId="1351" priority="2" operator="greaterThanOrEqual">
      <formula>2</formula>
    </cfRule>
  </conditionalFormatting>
  <conditionalFormatting sqref="AL30:AQ30 AL31:AP31">
    <cfRule type="cellIs" dxfId="1350" priority="24" operator="greaterThanOrEqual">
      <formula>22</formula>
    </cfRule>
    <cfRule type="cellIs" dxfId="1349" priority="27" stopIfTrue="1" operator="lessThanOrEqual">
      <formula>16</formula>
    </cfRule>
  </conditionalFormatting>
  <conditionalFormatting sqref="AR5:AR16 AR18:AR31">
    <cfRule type="cellIs" dxfId="1348" priority="23" stopIfTrue="1" operator="lessThanOrEqual">
      <formula>1.4</formula>
    </cfRule>
  </conditionalFormatting>
  <conditionalFormatting sqref="AS5:AS16 AS18:AS27">
    <cfRule type="cellIs" dxfId="1347" priority="25" stopIfTrue="1" operator="lessThanOrEqual">
      <formula>3</formula>
    </cfRule>
    <cfRule type="cellIs" dxfId="1346"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A38BA-5E16-4C61-844A-75F4D61A3629}">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79</v>
      </c>
      <c r="C1" s="651"/>
      <c r="D1" s="651"/>
      <c r="E1" s="651"/>
      <c r="F1" s="651"/>
      <c r="G1" s="651"/>
      <c r="H1" s="651"/>
      <c r="I1" s="651"/>
      <c r="J1" s="651"/>
      <c r="K1" s="651"/>
      <c r="L1" s="651"/>
      <c r="M1" s="651"/>
      <c r="N1" s="4"/>
      <c r="O1" s="652" t="s">
        <v>64</v>
      </c>
      <c r="P1" s="652"/>
      <c r="Q1" s="652"/>
      <c r="R1" s="652"/>
      <c r="S1" s="653">
        <f>AVERAGE(D32:H32,K32:O32,R32:V32,Y32:AC32,AF32)</f>
        <v>23.9375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28.25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45413</v>
      </c>
      <c r="C3" s="197">
        <v>45414</v>
      </c>
      <c r="D3" s="359">
        <v>45415</v>
      </c>
      <c r="E3" s="359">
        <v>45416</v>
      </c>
      <c r="F3" s="359">
        <v>45417</v>
      </c>
      <c r="G3" s="359">
        <v>45418</v>
      </c>
      <c r="H3" s="197">
        <v>45419</v>
      </c>
      <c r="I3" s="197">
        <v>45420</v>
      </c>
      <c r="J3" s="197">
        <v>45421</v>
      </c>
      <c r="K3" s="197">
        <v>45422</v>
      </c>
      <c r="L3" s="197">
        <v>45423</v>
      </c>
      <c r="M3" s="197">
        <v>45424</v>
      </c>
      <c r="N3" s="197">
        <v>45425</v>
      </c>
      <c r="O3" s="197">
        <v>45426</v>
      </c>
      <c r="P3" s="197">
        <v>45427</v>
      </c>
      <c r="Q3" s="197">
        <v>45428</v>
      </c>
      <c r="R3" s="197">
        <v>45429</v>
      </c>
      <c r="S3" s="197">
        <v>45430</v>
      </c>
      <c r="T3" s="197">
        <v>45431</v>
      </c>
      <c r="U3" s="197">
        <v>45432</v>
      </c>
      <c r="V3" s="197">
        <v>45433</v>
      </c>
      <c r="W3" s="197">
        <v>45434</v>
      </c>
      <c r="X3" s="197">
        <v>45435</v>
      </c>
      <c r="Y3" s="197">
        <v>45436</v>
      </c>
      <c r="Z3" s="197">
        <v>45437</v>
      </c>
      <c r="AA3" s="197">
        <v>45438</v>
      </c>
      <c r="AB3" s="197">
        <v>45439</v>
      </c>
      <c r="AC3" s="197">
        <v>45440</v>
      </c>
      <c r="AD3" s="197">
        <v>45441</v>
      </c>
      <c r="AE3" s="197">
        <v>45442</v>
      </c>
      <c r="AF3" s="197">
        <v>45443</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水</v>
      </c>
      <c r="C4" s="97" t="str">
        <f t="shared" ref="C4:AF4" si="0">TEXT(C3,"aaa")</f>
        <v>木</v>
      </c>
      <c r="D4" s="97" t="str">
        <f t="shared" si="0"/>
        <v>金</v>
      </c>
      <c r="E4" s="97" t="str">
        <f t="shared" si="0"/>
        <v>土</v>
      </c>
      <c r="F4" s="97" t="str">
        <f t="shared" si="0"/>
        <v>日</v>
      </c>
      <c r="G4" s="97" t="str">
        <f t="shared" si="0"/>
        <v>月</v>
      </c>
      <c r="H4" s="97" t="str">
        <f t="shared" si="0"/>
        <v>火</v>
      </c>
      <c r="I4" s="97" t="str">
        <f t="shared" si="0"/>
        <v>水</v>
      </c>
      <c r="J4" s="97" t="str">
        <f t="shared" si="0"/>
        <v>木</v>
      </c>
      <c r="K4" s="97" t="str">
        <f t="shared" si="0"/>
        <v>金</v>
      </c>
      <c r="L4" s="97" t="str">
        <f t="shared" si="0"/>
        <v>土</v>
      </c>
      <c r="M4" s="97" t="str">
        <f t="shared" si="0"/>
        <v>日</v>
      </c>
      <c r="N4" s="97" t="str">
        <f t="shared" si="0"/>
        <v>月</v>
      </c>
      <c r="O4" s="97" t="str">
        <f t="shared" si="0"/>
        <v>火</v>
      </c>
      <c r="P4" s="97" t="str">
        <f t="shared" si="0"/>
        <v>水</v>
      </c>
      <c r="Q4" s="97" t="str">
        <f t="shared" si="0"/>
        <v>木</v>
      </c>
      <c r="R4" s="97" t="str">
        <f t="shared" si="0"/>
        <v>金</v>
      </c>
      <c r="S4" s="97" t="str">
        <f t="shared" si="0"/>
        <v>土</v>
      </c>
      <c r="T4" s="97" t="str">
        <f t="shared" si="0"/>
        <v>日</v>
      </c>
      <c r="U4" s="97" t="str">
        <f t="shared" si="0"/>
        <v>月</v>
      </c>
      <c r="V4" s="97" t="str">
        <f t="shared" si="0"/>
        <v>火</v>
      </c>
      <c r="W4" s="97" t="str">
        <f t="shared" si="0"/>
        <v>水</v>
      </c>
      <c r="X4" s="97" t="str">
        <f t="shared" si="0"/>
        <v>木</v>
      </c>
      <c r="Y4" s="97" t="str">
        <f t="shared" si="0"/>
        <v>金</v>
      </c>
      <c r="Z4" s="97" t="str">
        <f t="shared" si="0"/>
        <v>土</v>
      </c>
      <c r="AA4" s="97" t="str">
        <f t="shared" si="0"/>
        <v>日</v>
      </c>
      <c r="AB4" s="97" t="str">
        <f t="shared" si="0"/>
        <v>月</v>
      </c>
      <c r="AC4" s="97" t="str">
        <f t="shared" si="0"/>
        <v>火</v>
      </c>
      <c r="AD4" s="97" t="str">
        <f t="shared" si="0"/>
        <v>水</v>
      </c>
      <c r="AE4" s="97" t="str">
        <f t="shared" si="0"/>
        <v>木</v>
      </c>
      <c r="AF4" s="97" t="str">
        <f t="shared" si="0"/>
        <v>金</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2</v>
      </c>
      <c r="D5" s="31">
        <v>3</v>
      </c>
      <c r="E5" s="216"/>
      <c r="F5" s="31"/>
      <c r="G5" s="31">
        <v>3</v>
      </c>
      <c r="H5" s="31">
        <v>0</v>
      </c>
      <c r="I5" s="31">
        <v>2</v>
      </c>
      <c r="J5" s="31">
        <v>2</v>
      </c>
      <c r="K5" s="31">
        <v>2</v>
      </c>
      <c r="L5" s="31">
        <v>3</v>
      </c>
      <c r="M5" s="31"/>
      <c r="N5" s="31">
        <v>2</v>
      </c>
      <c r="O5" s="31">
        <v>2</v>
      </c>
      <c r="P5" s="31">
        <v>2</v>
      </c>
      <c r="Q5" s="31">
        <v>2</v>
      </c>
      <c r="R5" s="31">
        <v>1</v>
      </c>
      <c r="S5" s="31">
        <v>3</v>
      </c>
      <c r="T5" s="31"/>
      <c r="U5" s="31">
        <v>0</v>
      </c>
      <c r="V5" s="31">
        <v>1</v>
      </c>
      <c r="W5" s="31">
        <v>3</v>
      </c>
      <c r="X5" s="31">
        <v>1</v>
      </c>
      <c r="Y5" s="31">
        <v>2</v>
      </c>
      <c r="Z5" s="31">
        <v>3</v>
      </c>
      <c r="AA5" s="31"/>
      <c r="AB5" s="31">
        <v>2</v>
      </c>
      <c r="AC5" s="31">
        <v>1</v>
      </c>
      <c r="AD5" s="31">
        <v>2</v>
      </c>
      <c r="AE5" s="31">
        <v>2</v>
      </c>
      <c r="AF5" s="31">
        <v>1</v>
      </c>
      <c r="AG5" s="20">
        <f>AVERAGE(B5:AF5)</f>
        <v>1.8846153846153846</v>
      </c>
      <c r="AH5" s="690">
        <f>AVERAGE(AG5:AG7)*3</f>
        <v>3.3076923076923075</v>
      </c>
      <c r="AI5" s="644">
        <v>5</v>
      </c>
      <c r="AJ5" s="4"/>
      <c r="AK5" s="38">
        <v>0.33333333333333298</v>
      </c>
      <c r="AL5" s="221">
        <f>AVERAGE(G5,N5,U5,AB5)</f>
        <v>1.75</v>
      </c>
      <c r="AM5" s="48">
        <f>AVERAGE(H5,O5,V5,AC5)</f>
        <v>1</v>
      </c>
      <c r="AN5" s="48">
        <f>AVERAGE(B5,I5,P5,W5,AD5)</f>
        <v>2.2000000000000002</v>
      </c>
      <c r="AO5" s="48">
        <f>AVERAGE(C5,J5,Q5,X5,AE5)</f>
        <v>1.8</v>
      </c>
      <c r="AP5" s="48">
        <f>AVERAGE(D5,K5,R5,Y5,AF5)</f>
        <v>1.8</v>
      </c>
      <c r="AQ5" s="48">
        <f>AVERAGE(L5,S5,Z5)</f>
        <v>3</v>
      </c>
      <c r="AR5" s="65">
        <f>AVERAGE(AL5:AQ5)</f>
        <v>1.925</v>
      </c>
      <c r="AS5" s="656">
        <f>SUM(AR5:AR7)</f>
        <v>3.3833333333333333</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v>1</v>
      </c>
      <c r="E6" s="217"/>
      <c r="F6" s="9"/>
      <c r="G6" s="9">
        <v>1</v>
      </c>
      <c r="H6" s="9">
        <v>0</v>
      </c>
      <c r="I6" s="9">
        <v>1</v>
      </c>
      <c r="J6" s="9">
        <v>0</v>
      </c>
      <c r="K6" s="9">
        <v>0</v>
      </c>
      <c r="L6" s="9">
        <v>1</v>
      </c>
      <c r="M6" s="9"/>
      <c r="N6" s="9">
        <v>0</v>
      </c>
      <c r="O6" s="9">
        <v>1</v>
      </c>
      <c r="P6" s="9">
        <v>1</v>
      </c>
      <c r="Q6" s="9">
        <v>0</v>
      </c>
      <c r="R6" s="9">
        <v>1</v>
      </c>
      <c r="S6" s="9">
        <v>1</v>
      </c>
      <c r="T6" s="9"/>
      <c r="U6" s="9">
        <v>1</v>
      </c>
      <c r="V6" s="9">
        <v>0</v>
      </c>
      <c r="W6" s="9">
        <v>1</v>
      </c>
      <c r="X6" s="9">
        <v>0</v>
      </c>
      <c r="Y6" s="9">
        <v>0</v>
      </c>
      <c r="Z6" s="9">
        <v>1</v>
      </c>
      <c r="AA6" s="9"/>
      <c r="AB6" s="9">
        <v>0</v>
      </c>
      <c r="AC6" s="9">
        <v>1</v>
      </c>
      <c r="AD6" s="9">
        <v>1</v>
      </c>
      <c r="AE6" s="9">
        <v>1</v>
      </c>
      <c r="AF6" s="9">
        <v>1</v>
      </c>
      <c r="AG6" s="16">
        <f t="shared" ref="AG6:AG16" si="1">AVERAGE(B6:AF6)</f>
        <v>0.65384615384615385</v>
      </c>
      <c r="AH6" s="691"/>
      <c r="AI6" s="645"/>
      <c r="AJ6" s="4"/>
      <c r="AK6" s="41">
        <v>0.34722222222222199</v>
      </c>
      <c r="AL6" s="222">
        <f t="shared" ref="AL6:AL16" si="2">AVERAGE(G6,N6,U6,AB6)</f>
        <v>0.5</v>
      </c>
      <c r="AM6" s="42">
        <f t="shared" ref="AM6:AM16" si="3">AVERAGE(H6,O6,V6,AC6)</f>
        <v>0.5</v>
      </c>
      <c r="AN6" s="39">
        <f t="shared" ref="AN6:AN16" si="4">AVERAGE(B6,I6,P6,W6,AD6)</f>
        <v>1</v>
      </c>
      <c r="AO6" s="39">
        <f t="shared" ref="AO6:AO16" si="5">AVERAGE(C6,J6,Q6,X6,AE6)</f>
        <v>0.4</v>
      </c>
      <c r="AP6" s="39">
        <f t="shared" ref="AP6:AP16" si="6">AVERAGE(D6,K6,R6,Y6,AF6)</f>
        <v>0.6</v>
      </c>
      <c r="AQ6" s="42">
        <f t="shared" ref="AQ6:AQ16" si="7">AVERAGE(L6,S6,Z6)</f>
        <v>1</v>
      </c>
      <c r="AR6" s="66">
        <f t="shared" ref="AR6:AR16" si="8">AVERAGE(AL6:AQ6)</f>
        <v>0.66666666666666663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1</v>
      </c>
      <c r="D7" s="8">
        <v>1</v>
      </c>
      <c r="E7" s="218"/>
      <c r="F7" s="8"/>
      <c r="G7" s="8">
        <v>1</v>
      </c>
      <c r="H7" s="8">
        <v>1</v>
      </c>
      <c r="I7" s="8">
        <v>1</v>
      </c>
      <c r="J7" s="8">
        <v>0</v>
      </c>
      <c r="K7" s="8">
        <v>1</v>
      </c>
      <c r="L7" s="8">
        <v>1</v>
      </c>
      <c r="M7" s="8"/>
      <c r="N7" s="8">
        <v>1</v>
      </c>
      <c r="O7" s="8">
        <v>1</v>
      </c>
      <c r="P7" s="8">
        <v>0</v>
      </c>
      <c r="Q7" s="8">
        <v>0</v>
      </c>
      <c r="R7" s="8">
        <v>1</v>
      </c>
      <c r="S7" s="8">
        <v>1</v>
      </c>
      <c r="T7" s="8"/>
      <c r="U7" s="8">
        <v>1</v>
      </c>
      <c r="V7" s="8">
        <v>0</v>
      </c>
      <c r="W7" s="8">
        <v>1</v>
      </c>
      <c r="X7" s="8">
        <v>1</v>
      </c>
      <c r="Y7" s="8">
        <v>1</v>
      </c>
      <c r="Z7" s="8">
        <v>1</v>
      </c>
      <c r="AA7" s="8"/>
      <c r="AB7" s="8">
        <v>1</v>
      </c>
      <c r="AC7" s="8">
        <v>1</v>
      </c>
      <c r="AD7" s="8">
        <v>0</v>
      </c>
      <c r="AE7" s="8">
        <v>1</v>
      </c>
      <c r="AF7" s="8">
        <v>0</v>
      </c>
      <c r="AG7" s="17">
        <f t="shared" si="1"/>
        <v>0.76923076923076927</v>
      </c>
      <c r="AH7" s="692"/>
      <c r="AI7" s="646"/>
      <c r="AJ7" s="4"/>
      <c r="AK7" s="44">
        <v>0.36111111111111099</v>
      </c>
      <c r="AL7" s="223">
        <f t="shared" si="2"/>
        <v>1</v>
      </c>
      <c r="AM7" s="51">
        <f t="shared" si="3"/>
        <v>0.75</v>
      </c>
      <c r="AN7" s="224">
        <f t="shared" si="4"/>
        <v>0.6</v>
      </c>
      <c r="AO7" s="224">
        <f t="shared" si="5"/>
        <v>0.6</v>
      </c>
      <c r="AP7" s="224">
        <f t="shared" si="6"/>
        <v>0.8</v>
      </c>
      <c r="AQ7" s="51">
        <f t="shared" si="7"/>
        <v>1</v>
      </c>
      <c r="AR7" s="67">
        <f t="shared" si="8"/>
        <v>0.79166666666666663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1</v>
      </c>
      <c r="D8" s="7">
        <v>2</v>
      </c>
      <c r="E8" s="219"/>
      <c r="F8" s="7"/>
      <c r="G8" s="7">
        <v>2</v>
      </c>
      <c r="H8" s="7">
        <v>2</v>
      </c>
      <c r="I8" s="7">
        <v>1</v>
      </c>
      <c r="J8" s="7">
        <v>2</v>
      </c>
      <c r="K8" s="7">
        <v>0</v>
      </c>
      <c r="L8" s="7">
        <v>1</v>
      </c>
      <c r="M8" s="7"/>
      <c r="N8" s="7">
        <v>2</v>
      </c>
      <c r="O8" s="7">
        <v>1</v>
      </c>
      <c r="P8" s="7">
        <v>2</v>
      </c>
      <c r="Q8" s="7">
        <v>0</v>
      </c>
      <c r="R8" s="7">
        <v>2</v>
      </c>
      <c r="S8" s="7">
        <v>2</v>
      </c>
      <c r="T8" s="7"/>
      <c r="U8" s="7">
        <v>2</v>
      </c>
      <c r="V8" s="7">
        <v>1</v>
      </c>
      <c r="W8" s="7">
        <v>0</v>
      </c>
      <c r="X8" s="7">
        <v>2</v>
      </c>
      <c r="Y8" s="7">
        <v>2</v>
      </c>
      <c r="Z8" s="7">
        <v>2</v>
      </c>
      <c r="AA8" s="7"/>
      <c r="AB8" s="7">
        <v>2</v>
      </c>
      <c r="AC8" s="7">
        <v>0</v>
      </c>
      <c r="AD8" s="7">
        <v>1</v>
      </c>
      <c r="AE8" s="7">
        <v>2</v>
      </c>
      <c r="AF8" s="7">
        <v>0</v>
      </c>
      <c r="AG8" s="18">
        <f t="shared" si="1"/>
        <v>1.3846153846153846</v>
      </c>
      <c r="AH8" s="690">
        <f>AVERAGE(AG8:AG10)*3</f>
        <v>3.2692307692307692</v>
      </c>
      <c r="AI8" s="644">
        <v>5</v>
      </c>
      <c r="AJ8" s="4"/>
      <c r="AK8" s="47">
        <v>0.375</v>
      </c>
      <c r="AL8" s="221">
        <f t="shared" si="2"/>
        <v>2</v>
      </c>
      <c r="AM8" s="48">
        <f t="shared" si="3"/>
        <v>1</v>
      </c>
      <c r="AN8" s="48">
        <f t="shared" si="4"/>
        <v>1.2</v>
      </c>
      <c r="AO8" s="48">
        <f t="shared" si="5"/>
        <v>1.4</v>
      </c>
      <c r="AP8" s="48">
        <f t="shared" si="6"/>
        <v>1.2</v>
      </c>
      <c r="AQ8" s="48">
        <f t="shared" si="7"/>
        <v>1.6666666666666667</v>
      </c>
      <c r="AR8" s="65">
        <f t="shared" si="8"/>
        <v>1.4111111111111112</v>
      </c>
      <c r="AS8" s="656">
        <f>SUM(AR8:AR10)</f>
        <v>3.3472222222222223</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1</v>
      </c>
      <c r="D9" s="9">
        <v>1</v>
      </c>
      <c r="E9" s="217"/>
      <c r="F9" s="9"/>
      <c r="G9" s="9">
        <v>1</v>
      </c>
      <c r="H9" s="9">
        <v>1</v>
      </c>
      <c r="I9" s="9">
        <v>2</v>
      </c>
      <c r="J9" s="9">
        <v>2</v>
      </c>
      <c r="K9" s="9">
        <v>1</v>
      </c>
      <c r="L9" s="9">
        <v>1</v>
      </c>
      <c r="M9" s="9"/>
      <c r="N9" s="9">
        <v>1</v>
      </c>
      <c r="O9" s="9">
        <v>1</v>
      </c>
      <c r="P9" s="9">
        <v>0</v>
      </c>
      <c r="Q9" s="9">
        <v>2</v>
      </c>
      <c r="R9" s="9">
        <v>1</v>
      </c>
      <c r="S9" s="9">
        <v>2</v>
      </c>
      <c r="T9" s="9"/>
      <c r="U9" s="9">
        <v>2</v>
      </c>
      <c r="V9" s="9">
        <v>1</v>
      </c>
      <c r="W9" s="9">
        <v>1</v>
      </c>
      <c r="X9" s="9">
        <v>0</v>
      </c>
      <c r="Y9" s="9">
        <v>0</v>
      </c>
      <c r="Z9" s="9">
        <v>2</v>
      </c>
      <c r="AA9" s="9"/>
      <c r="AB9" s="9">
        <v>1</v>
      </c>
      <c r="AC9" s="9">
        <v>1</v>
      </c>
      <c r="AD9" s="9">
        <v>1</v>
      </c>
      <c r="AE9" s="9">
        <v>1</v>
      </c>
      <c r="AF9" s="9">
        <v>2</v>
      </c>
      <c r="AG9" s="16">
        <f t="shared" si="1"/>
        <v>1.1538461538461537</v>
      </c>
      <c r="AH9" s="691"/>
      <c r="AI9" s="645"/>
      <c r="AJ9" s="4"/>
      <c r="AK9" s="41">
        <v>0.38888888888888901</v>
      </c>
      <c r="AL9" s="222">
        <f t="shared" si="2"/>
        <v>1.25</v>
      </c>
      <c r="AM9" s="42">
        <f t="shared" si="3"/>
        <v>1</v>
      </c>
      <c r="AN9" s="39">
        <f t="shared" si="4"/>
        <v>1</v>
      </c>
      <c r="AO9" s="39">
        <f t="shared" si="5"/>
        <v>1.2</v>
      </c>
      <c r="AP9" s="39">
        <f t="shared" si="6"/>
        <v>1</v>
      </c>
      <c r="AQ9" s="42">
        <f t="shared" si="7"/>
        <v>1.6666666666666667</v>
      </c>
      <c r="AR9" s="66">
        <f t="shared" si="8"/>
        <v>1.1861111111111111</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0</v>
      </c>
      <c r="C10" s="8">
        <v>0</v>
      </c>
      <c r="D10" s="8">
        <v>1</v>
      </c>
      <c r="E10" s="218"/>
      <c r="F10" s="8"/>
      <c r="G10" s="8">
        <v>0</v>
      </c>
      <c r="H10" s="8">
        <v>1</v>
      </c>
      <c r="I10" s="8">
        <v>1</v>
      </c>
      <c r="J10" s="8">
        <v>0</v>
      </c>
      <c r="K10" s="8">
        <v>1</v>
      </c>
      <c r="L10" s="8">
        <v>1</v>
      </c>
      <c r="M10" s="8"/>
      <c r="N10" s="8">
        <v>1</v>
      </c>
      <c r="O10" s="8">
        <v>1</v>
      </c>
      <c r="P10" s="8">
        <v>1</v>
      </c>
      <c r="Q10" s="8">
        <v>1</v>
      </c>
      <c r="R10" s="8">
        <v>0</v>
      </c>
      <c r="S10" s="8">
        <v>1</v>
      </c>
      <c r="T10" s="8"/>
      <c r="U10" s="8">
        <v>1</v>
      </c>
      <c r="V10" s="8">
        <v>0</v>
      </c>
      <c r="W10" s="8">
        <v>1</v>
      </c>
      <c r="X10" s="8">
        <v>0</v>
      </c>
      <c r="Y10" s="8">
        <v>2</v>
      </c>
      <c r="Z10" s="8">
        <v>1</v>
      </c>
      <c r="AA10" s="8"/>
      <c r="AB10" s="8">
        <v>1</v>
      </c>
      <c r="AC10" s="8">
        <v>1</v>
      </c>
      <c r="AD10" s="8">
        <v>1</v>
      </c>
      <c r="AE10" s="8">
        <v>1</v>
      </c>
      <c r="AF10" s="8">
        <v>0</v>
      </c>
      <c r="AG10" s="17">
        <f t="shared" si="1"/>
        <v>0.73076923076923073</v>
      </c>
      <c r="AH10" s="692"/>
      <c r="AI10" s="646"/>
      <c r="AJ10" s="4"/>
      <c r="AK10" s="44">
        <v>0.40277777777777801</v>
      </c>
      <c r="AL10" s="223">
        <f t="shared" si="2"/>
        <v>0.75</v>
      </c>
      <c r="AM10" s="51">
        <f t="shared" si="3"/>
        <v>0.75</v>
      </c>
      <c r="AN10" s="224">
        <f t="shared" si="4"/>
        <v>0.8</v>
      </c>
      <c r="AO10" s="224">
        <f t="shared" si="5"/>
        <v>0.4</v>
      </c>
      <c r="AP10" s="224">
        <f t="shared" si="6"/>
        <v>0.8</v>
      </c>
      <c r="AQ10" s="51">
        <f t="shared" si="7"/>
        <v>1</v>
      </c>
      <c r="AR10" s="67">
        <f t="shared" si="8"/>
        <v>0.75</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1</v>
      </c>
      <c r="C11" s="7">
        <v>1</v>
      </c>
      <c r="D11" s="7">
        <v>2</v>
      </c>
      <c r="E11" s="219"/>
      <c r="F11" s="7"/>
      <c r="G11" s="7">
        <v>2</v>
      </c>
      <c r="H11" s="7">
        <v>0</v>
      </c>
      <c r="I11" s="7">
        <v>1</v>
      </c>
      <c r="J11" s="7">
        <v>1</v>
      </c>
      <c r="K11" s="7">
        <v>1</v>
      </c>
      <c r="L11" s="7">
        <v>2</v>
      </c>
      <c r="M11" s="7"/>
      <c r="N11" s="7">
        <v>1</v>
      </c>
      <c r="O11" s="7">
        <v>1</v>
      </c>
      <c r="P11" s="7">
        <v>1</v>
      </c>
      <c r="Q11" s="7">
        <v>1</v>
      </c>
      <c r="R11" s="7">
        <v>1</v>
      </c>
      <c r="S11" s="7">
        <v>2</v>
      </c>
      <c r="T11" s="7"/>
      <c r="U11" s="7">
        <v>2</v>
      </c>
      <c r="V11" s="7">
        <v>1</v>
      </c>
      <c r="W11" s="7">
        <v>0</v>
      </c>
      <c r="X11" s="7">
        <v>1</v>
      </c>
      <c r="Y11" s="7">
        <v>2</v>
      </c>
      <c r="Z11" s="7">
        <v>1</v>
      </c>
      <c r="AA11" s="7"/>
      <c r="AB11" s="7">
        <v>1</v>
      </c>
      <c r="AC11" s="7">
        <v>1</v>
      </c>
      <c r="AD11" s="7">
        <v>0</v>
      </c>
      <c r="AE11" s="7">
        <v>2</v>
      </c>
      <c r="AF11" s="7">
        <v>1</v>
      </c>
      <c r="AG11" s="18">
        <f t="shared" si="1"/>
        <v>1.1538461538461537</v>
      </c>
      <c r="AH11" s="690">
        <f>AVERAGE(AG11:AG13)*3</f>
        <v>3.0384615384615383</v>
      </c>
      <c r="AI11" s="644">
        <v>5</v>
      </c>
      <c r="AJ11" s="4"/>
      <c r="AK11" s="47">
        <v>0.41666666666666702</v>
      </c>
      <c r="AL11" s="221">
        <f t="shared" si="2"/>
        <v>1.5</v>
      </c>
      <c r="AM11" s="48">
        <f t="shared" si="3"/>
        <v>0.75</v>
      </c>
      <c r="AN11" s="48">
        <f t="shared" si="4"/>
        <v>0.6</v>
      </c>
      <c r="AO11" s="48">
        <f t="shared" si="5"/>
        <v>1.2</v>
      </c>
      <c r="AP11" s="48">
        <f t="shared" si="6"/>
        <v>1.4</v>
      </c>
      <c r="AQ11" s="48">
        <f t="shared" si="7"/>
        <v>1.6666666666666667</v>
      </c>
      <c r="AR11" s="65">
        <f t="shared" si="8"/>
        <v>1.1861111111111111</v>
      </c>
      <c r="AS11" s="656">
        <f>SUM(AR11:AR13)</f>
        <v>3.1138888888888889</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0</v>
      </c>
      <c r="D12" s="9">
        <v>1</v>
      </c>
      <c r="E12" s="217"/>
      <c r="F12" s="9"/>
      <c r="G12" s="9">
        <v>0</v>
      </c>
      <c r="H12" s="9">
        <v>0</v>
      </c>
      <c r="I12" s="9">
        <v>1</v>
      </c>
      <c r="J12" s="9">
        <v>0</v>
      </c>
      <c r="K12" s="9">
        <v>1</v>
      </c>
      <c r="L12" s="9">
        <v>1</v>
      </c>
      <c r="M12" s="9"/>
      <c r="N12" s="9">
        <v>1</v>
      </c>
      <c r="O12" s="9">
        <v>1</v>
      </c>
      <c r="P12" s="9">
        <v>1</v>
      </c>
      <c r="Q12" s="9">
        <v>1</v>
      </c>
      <c r="R12" s="9">
        <v>1</v>
      </c>
      <c r="S12" s="9">
        <v>1</v>
      </c>
      <c r="T12" s="9"/>
      <c r="U12" s="9">
        <v>1</v>
      </c>
      <c r="V12" s="9">
        <v>1</v>
      </c>
      <c r="W12" s="9">
        <v>1</v>
      </c>
      <c r="X12" s="9">
        <v>1</v>
      </c>
      <c r="Y12" s="9">
        <v>1</v>
      </c>
      <c r="Z12" s="9">
        <v>1</v>
      </c>
      <c r="AA12" s="9"/>
      <c r="AB12" s="9">
        <v>1</v>
      </c>
      <c r="AC12" s="9">
        <v>1</v>
      </c>
      <c r="AD12" s="9">
        <v>0</v>
      </c>
      <c r="AE12" s="9">
        <v>1</v>
      </c>
      <c r="AF12" s="9">
        <v>1</v>
      </c>
      <c r="AG12" s="16">
        <f t="shared" si="1"/>
        <v>0.80769230769230771</v>
      </c>
      <c r="AH12" s="691"/>
      <c r="AI12" s="645"/>
      <c r="AJ12" s="4"/>
      <c r="AK12" s="41">
        <v>0.43055555555555602</v>
      </c>
      <c r="AL12" s="222">
        <f t="shared" si="2"/>
        <v>0.75</v>
      </c>
      <c r="AM12" s="42">
        <f t="shared" si="3"/>
        <v>0.75</v>
      </c>
      <c r="AN12" s="39">
        <f t="shared" si="4"/>
        <v>0.8</v>
      </c>
      <c r="AO12" s="39">
        <f t="shared" si="5"/>
        <v>0.6</v>
      </c>
      <c r="AP12" s="39">
        <f t="shared" si="6"/>
        <v>1</v>
      </c>
      <c r="AQ12" s="42">
        <f t="shared" si="7"/>
        <v>1</v>
      </c>
      <c r="AR12" s="66">
        <f t="shared" si="8"/>
        <v>0.81666666666666676</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0</v>
      </c>
      <c r="D13" s="8">
        <v>0</v>
      </c>
      <c r="E13" s="218"/>
      <c r="F13" s="8"/>
      <c r="G13" s="8">
        <v>1</v>
      </c>
      <c r="H13" s="8">
        <v>2</v>
      </c>
      <c r="I13" s="8">
        <v>1</v>
      </c>
      <c r="J13" s="8">
        <v>1</v>
      </c>
      <c r="K13" s="8">
        <v>1</v>
      </c>
      <c r="L13" s="8">
        <v>2</v>
      </c>
      <c r="M13" s="8"/>
      <c r="N13" s="8">
        <v>1</v>
      </c>
      <c r="O13" s="8">
        <v>1</v>
      </c>
      <c r="P13" s="8">
        <v>1</v>
      </c>
      <c r="Q13" s="8">
        <v>2</v>
      </c>
      <c r="R13" s="8">
        <v>1</v>
      </c>
      <c r="S13" s="8">
        <v>1</v>
      </c>
      <c r="T13" s="8"/>
      <c r="U13" s="8">
        <v>1</v>
      </c>
      <c r="V13" s="8">
        <v>1</v>
      </c>
      <c r="W13" s="8">
        <v>1</v>
      </c>
      <c r="X13" s="8">
        <v>1</v>
      </c>
      <c r="Y13" s="8">
        <v>1</v>
      </c>
      <c r="Z13" s="8">
        <v>2</v>
      </c>
      <c r="AA13" s="8"/>
      <c r="AB13" s="8">
        <v>1</v>
      </c>
      <c r="AC13" s="8">
        <v>0</v>
      </c>
      <c r="AD13" s="8">
        <v>3</v>
      </c>
      <c r="AE13" s="8">
        <v>1</v>
      </c>
      <c r="AF13" s="8">
        <v>0</v>
      </c>
      <c r="AG13" s="17">
        <f t="shared" si="1"/>
        <v>1.0769230769230769</v>
      </c>
      <c r="AH13" s="692"/>
      <c r="AI13" s="646"/>
      <c r="AJ13" s="4"/>
      <c r="AK13" s="44">
        <v>0.44444444444444497</v>
      </c>
      <c r="AL13" s="223">
        <f t="shared" si="2"/>
        <v>1</v>
      </c>
      <c r="AM13" s="51">
        <f t="shared" si="3"/>
        <v>1</v>
      </c>
      <c r="AN13" s="224">
        <f t="shared" si="4"/>
        <v>1.4</v>
      </c>
      <c r="AO13" s="224">
        <f t="shared" si="5"/>
        <v>1</v>
      </c>
      <c r="AP13" s="224">
        <f t="shared" si="6"/>
        <v>0.6</v>
      </c>
      <c r="AQ13" s="51">
        <f t="shared" si="7"/>
        <v>1.6666666666666667</v>
      </c>
      <c r="AR13" s="67">
        <f t="shared" si="8"/>
        <v>1.1111111111111112</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7">
        <v>0</v>
      </c>
      <c r="D14" s="7">
        <v>2</v>
      </c>
      <c r="E14" s="219"/>
      <c r="F14" s="7"/>
      <c r="G14" s="7">
        <v>2</v>
      </c>
      <c r="H14" s="7">
        <v>2</v>
      </c>
      <c r="I14" s="7">
        <v>2</v>
      </c>
      <c r="J14" s="7">
        <v>1</v>
      </c>
      <c r="K14" s="7">
        <v>1</v>
      </c>
      <c r="L14" s="7">
        <v>2</v>
      </c>
      <c r="M14" s="7"/>
      <c r="N14" s="7">
        <v>2</v>
      </c>
      <c r="O14" s="7">
        <v>2</v>
      </c>
      <c r="P14" s="7">
        <v>2</v>
      </c>
      <c r="Q14" s="7">
        <v>1</v>
      </c>
      <c r="R14" s="7">
        <v>0</v>
      </c>
      <c r="S14" s="7">
        <v>2</v>
      </c>
      <c r="T14" s="7"/>
      <c r="U14" s="7">
        <v>2</v>
      </c>
      <c r="V14" s="7">
        <v>2</v>
      </c>
      <c r="W14" s="7">
        <v>2</v>
      </c>
      <c r="X14" s="7">
        <v>2</v>
      </c>
      <c r="Y14" s="7">
        <v>2</v>
      </c>
      <c r="Z14" s="7">
        <v>2</v>
      </c>
      <c r="AA14" s="7"/>
      <c r="AB14" s="7">
        <v>0</v>
      </c>
      <c r="AC14" s="7">
        <v>1</v>
      </c>
      <c r="AD14" s="7">
        <v>2</v>
      </c>
      <c r="AE14" s="7">
        <v>3</v>
      </c>
      <c r="AF14" s="7">
        <v>0</v>
      </c>
      <c r="AG14" s="18">
        <f t="shared" si="1"/>
        <v>1.5769230769230769</v>
      </c>
      <c r="AH14" s="690">
        <f>AVERAGE(AG14:AG16)*3</f>
        <v>3.0769230769230775</v>
      </c>
      <c r="AI14" s="644">
        <v>4.5</v>
      </c>
      <c r="AJ14" s="4"/>
      <c r="AK14" s="47">
        <v>0.45833333333333398</v>
      </c>
      <c r="AL14" s="39">
        <f t="shared" si="2"/>
        <v>1.5</v>
      </c>
      <c r="AM14" s="39">
        <f t="shared" si="3"/>
        <v>1.75</v>
      </c>
      <c r="AN14" s="39">
        <f t="shared" si="4"/>
        <v>2</v>
      </c>
      <c r="AO14" s="39">
        <f t="shared" si="5"/>
        <v>1.4</v>
      </c>
      <c r="AP14" s="39">
        <f t="shared" si="6"/>
        <v>1</v>
      </c>
      <c r="AQ14" s="39">
        <f t="shared" si="7"/>
        <v>2</v>
      </c>
      <c r="AR14" s="66">
        <f t="shared" si="8"/>
        <v>1.6083333333333334</v>
      </c>
      <c r="AS14" s="701">
        <f>SUM(AR14:AR16)</f>
        <v>3.1361111111111111</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0</v>
      </c>
      <c r="D15" s="9">
        <v>1</v>
      </c>
      <c r="E15" s="217"/>
      <c r="F15" s="9"/>
      <c r="G15" s="9">
        <v>1</v>
      </c>
      <c r="H15" s="9">
        <v>1</v>
      </c>
      <c r="I15" s="9">
        <v>1</v>
      </c>
      <c r="J15" s="9">
        <v>0</v>
      </c>
      <c r="K15" s="9">
        <v>1</v>
      </c>
      <c r="L15" s="9">
        <v>0</v>
      </c>
      <c r="M15" s="9"/>
      <c r="N15" s="9">
        <v>1</v>
      </c>
      <c r="O15" s="9">
        <v>0</v>
      </c>
      <c r="P15" s="9">
        <v>1</v>
      </c>
      <c r="Q15" s="9">
        <v>0</v>
      </c>
      <c r="R15" s="9">
        <v>0</v>
      </c>
      <c r="S15" s="9">
        <v>1</v>
      </c>
      <c r="T15" s="9"/>
      <c r="U15" s="9">
        <v>1</v>
      </c>
      <c r="V15" s="9">
        <v>1</v>
      </c>
      <c r="W15" s="9">
        <v>1</v>
      </c>
      <c r="X15" s="9">
        <v>1</v>
      </c>
      <c r="Y15" s="9">
        <v>1</v>
      </c>
      <c r="Z15" s="9">
        <v>1</v>
      </c>
      <c r="AA15" s="9"/>
      <c r="AB15" s="9">
        <v>1</v>
      </c>
      <c r="AC15" s="9">
        <v>1</v>
      </c>
      <c r="AD15" s="9">
        <v>1</v>
      </c>
      <c r="AE15" s="9">
        <v>1</v>
      </c>
      <c r="AF15" s="9">
        <v>1</v>
      </c>
      <c r="AG15" s="16">
        <f t="shared" si="1"/>
        <v>0.76923076923076927</v>
      </c>
      <c r="AH15" s="691"/>
      <c r="AI15" s="645"/>
      <c r="AJ15" s="4"/>
      <c r="AK15" s="41">
        <v>0.47222222222222299</v>
      </c>
      <c r="AL15" s="42">
        <f t="shared" si="2"/>
        <v>1</v>
      </c>
      <c r="AM15" s="42">
        <f t="shared" si="3"/>
        <v>0.75</v>
      </c>
      <c r="AN15" s="39">
        <f t="shared" si="4"/>
        <v>1</v>
      </c>
      <c r="AO15" s="39">
        <f t="shared" si="5"/>
        <v>0.4</v>
      </c>
      <c r="AP15" s="39">
        <f t="shared" si="6"/>
        <v>0.8</v>
      </c>
      <c r="AQ15" s="42">
        <f t="shared" si="7"/>
        <v>0.66666666666666663</v>
      </c>
      <c r="AR15" s="66">
        <f t="shared" si="8"/>
        <v>0.76944444444444449</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0</v>
      </c>
      <c r="D16" s="76">
        <v>0</v>
      </c>
      <c r="E16" s="220"/>
      <c r="F16" s="76"/>
      <c r="G16" s="76">
        <v>1</v>
      </c>
      <c r="H16" s="76">
        <v>1</v>
      </c>
      <c r="I16" s="76">
        <v>1</v>
      </c>
      <c r="J16" s="76">
        <v>0</v>
      </c>
      <c r="K16" s="76">
        <v>1</v>
      </c>
      <c r="L16" s="76">
        <v>1</v>
      </c>
      <c r="M16" s="76"/>
      <c r="N16" s="76">
        <v>1</v>
      </c>
      <c r="O16" s="76">
        <v>1</v>
      </c>
      <c r="P16" s="76">
        <v>1</v>
      </c>
      <c r="Q16" s="76">
        <v>0</v>
      </c>
      <c r="R16" s="76">
        <v>0</v>
      </c>
      <c r="S16" s="76">
        <v>1</v>
      </c>
      <c r="T16" s="76"/>
      <c r="U16" s="76">
        <v>1</v>
      </c>
      <c r="V16" s="76">
        <v>1</v>
      </c>
      <c r="W16" s="76">
        <v>1</v>
      </c>
      <c r="X16" s="76">
        <v>1</v>
      </c>
      <c r="Y16" s="76">
        <v>1</v>
      </c>
      <c r="Z16" s="76">
        <v>1</v>
      </c>
      <c r="AA16" s="76"/>
      <c r="AB16" s="76">
        <v>1</v>
      </c>
      <c r="AC16" s="76">
        <v>0</v>
      </c>
      <c r="AD16" s="76">
        <v>1</v>
      </c>
      <c r="AE16" s="76">
        <v>1</v>
      </c>
      <c r="AF16" s="76">
        <v>0</v>
      </c>
      <c r="AG16" s="77">
        <f t="shared" si="1"/>
        <v>0.73076923076923073</v>
      </c>
      <c r="AH16" s="693"/>
      <c r="AI16" s="659"/>
      <c r="AJ16" s="4"/>
      <c r="AK16" s="143">
        <v>0.48611111111111099</v>
      </c>
      <c r="AL16" s="81">
        <f t="shared" si="2"/>
        <v>1</v>
      </c>
      <c r="AM16" s="81">
        <f t="shared" si="3"/>
        <v>0.75</v>
      </c>
      <c r="AN16" s="39">
        <f t="shared" si="4"/>
        <v>1</v>
      </c>
      <c r="AO16" s="39">
        <f t="shared" si="5"/>
        <v>0.4</v>
      </c>
      <c r="AP16" s="39">
        <f t="shared" si="6"/>
        <v>0.4</v>
      </c>
      <c r="AQ16" s="81">
        <f t="shared" si="7"/>
        <v>1</v>
      </c>
      <c r="AR16" s="162">
        <f t="shared" si="8"/>
        <v>0.7583333333333333</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72"/>
      <c r="AM17" s="72"/>
      <c r="AN17" s="72"/>
      <c r="AO17" s="72"/>
      <c r="AP17" s="72"/>
      <c r="AQ17" s="72"/>
      <c r="AR17" s="72"/>
      <c r="AS17" s="72"/>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1</v>
      </c>
      <c r="C18" s="73">
        <v>2</v>
      </c>
      <c r="D18" s="73">
        <v>3</v>
      </c>
      <c r="E18" s="73"/>
      <c r="F18" s="73"/>
      <c r="G18" s="73">
        <v>2</v>
      </c>
      <c r="H18" s="73">
        <v>1</v>
      </c>
      <c r="I18" s="73">
        <v>2</v>
      </c>
      <c r="J18" s="73">
        <v>2</v>
      </c>
      <c r="K18" s="73">
        <v>2</v>
      </c>
      <c r="L18" s="73"/>
      <c r="M18" s="73"/>
      <c r="N18" s="73">
        <v>1</v>
      </c>
      <c r="O18" s="73">
        <v>1</v>
      </c>
      <c r="P18" s="73">
        <v>3</v>
      </c>
      <c r="Q18" s="73">
        <v>1</v>
      </c>
      <c r="R18" s="73">
        <v>1</v>
      </c>
      <c r="S18" s="73"/>
      <c r="T18" s="73"/>
      <c r="U18" s="73">
        <v>3</v>
      </c>
      <c r="V18" s="73">
        <v>1</v>
      </c>
      <c r="W18" s="73">
        <v>0</v>
      </c>
      <c r="X18" s="73">
        <v>2</v>
      </c>
      <c r="Y18" s="73">
        <v>1</v>
      </c>
      <c r="Z18" s="73"/>
      <c r="AA18" s="73"/>
      <c r="AB18" s="73">
        <v>3</v>
      </c>
      <c r="AC18" s="73">
        <v>0</v>
      </c>
      <c r="AD18" s="73">
        <v>0</v>
      </c>
      <c r="AE18" s="73">
        <v>1</v>
      </c>
      <c r="AF18" s="73">
        <v>1</v>
      </c>
      <c r="AG18" s="74">
        <f>AVERAGE(B18:AF18)</f>
        <v>1.4782608695652173</v>
      </c>
      <c r="AH18" s="694">
        <f>AVERAGE(AG18:AG20)*3</f>
        <v>2.7391304347826084</v>
      </c>
      <c r="AI18" s="661">
        <v>5</v>
      </c>
      <c r="AJ18" s="4"/>
      <c r="AK18" s="38">
        <v>0.66666666666666796</v>
      </c>
      <c r="AL18" s="221">
        <f t="shared" ref="AL18:AL29" si="9">AVERAGE(G18,N18,U18,AB18)</f>
        <v>2.25</v>
      </c>
      <c r="AM18" s="49">
        <f t="shared" ref="AM18:AM29" si="10">AVERAGE(H18,O18,V18,AC18)</f>
        <v>0.75</v>
      </c>
      <c r="AN18" s="48">
        <f>AVERAGE(B18,I18,P18,W18,AD18)</f>
        <v>1.2</v>
      </c>
      <c r="AO18" s="48">
        <f t="shared" ref="AO18:AO29" si="11">AVERAGE(C18,J18,Q18,X18,AE18)</f>
        <v>1.6</v>
      </c>
      <c r="AP18" s="48">
        <f t="shared" ref="AP18:AP29" si="12">AVERAGE(D18,K18,R18,Y18,AF18)</f>
        <v>1.6</v>
      </c>
      <c r="AQ18" s="92"/>
      <c r="AR18" s="65">
        <f>AVERAGE(AL18:AP18)</f>
        <v>1.48</v>
      </c>
      <c r="AS18" s="669">
        <f>SUM(AR18:AR20)</f>
        <v>2.74</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0</v>
      </c>
      <c r="C19" s="9">
        <v>1</v>
      </c>
      <c r="D19" s="9">
        <v>1</v>
      </c>
      <c r="E19" s="9"/>
      <c r="F19" s="9"/>
      <c r="G19" s="9">
        <v>1</v>
      </c>
      <c r="H19" s="9">
        <v>1</v>
      </c>
      <c r="I19" s="9">
        <v>0</v>
      </c>
      <c r="J19" s="9">
        <v>0</v>
      </c>
      <c r="K19" s="9">
        <v>0</v>
      </c>
      <c r="L19" s="9"/>
      <c r="M19" s="9"/>
      <c r="N19" s="9">
        <v>1</v>
      </c>
      <c r="O19" s="9">
        <v>1</v>
      </c>
      <c r="P19" s="9">
        <v>2</v>
      </c>
      <c r="Q19" s="9">
        <v>1</v>
      </c>
      <c r="R19" s="9">
        <v>1</v>
      </c>
      <c r="S19" s="9"/>
      <c r="T19" s="9"/>
      <c r="U19" s="9">
        <v>0</v>
      </c>
      <c r="V19" s="9">
        <v>0</v>
      </c>
      <c r="W19" s="9">
        <v>1</v>
      </c>
      <c r="X19" s="9">
        <v>0</v>
      </c>
      <c r="Y19" s="9">
        <v>1</v>
      </c>
      <c r="Z19" s="9"/>
      <c r="AA19" s="9"/>
      <c r="AB19" s="9">
        <v>1</v>
      </c>
      <c r="AC19" s="9">
        <v>0</v>
      </c>
      <c r="AD19" s="9">
        <v>1</v>
      </c>
      <c r="AE19" s="9">
        <v>1</v>
      </c>
      <c r="AF19" s="9">
        <v>0</v>
      </c>
      <c r="AG19" s="16">
        <f t="shared" ref="AG19:AG29" si="13">AVERAGE(B19:AF19)</f>
        <v>0.65217391304347827</v>
      </c>
      <c r="AH19" s="691"/>
      <c r="AI19" s="645"/>
      <c r="AJ19" s="4"/>
      <c r="AK19" s="41">
        <v>0.68055555555555702</v>
      </c>
      <c r="AL19" s="222">
        <f t="shared" si="9"/>
        <v>0.75</v>
      </c>
      <c r="AM19" s="43">
        <f t="shared" si="10"/>
        <v>0.5</v>
      </c>
      <c r="AN19" s="39">
        <f t="shared" ref="AN19:AN29" si="14">AVERAGE(B19,I19,P19,W19,AD19)</f>
        <v>0.8</v>
      </c>
      <c r="AO19" s="39">
        <f t="shared" si="11"/>
        <v>0.6</v>
      </c>
      <c r="AP19" s="39">
        <f t="shared" si="12"/>
        <v>0.6</v>
      </c>
      <c r="AQ19" s="90"/>
      <c r="AR19" s="66">
        <f>AVERAGE(AL19:AP19)</f>
        <v>0.65</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0</v>
      </c>
      <c r="C20" s="8">
        <v>1</v>
      </c>
      <c r="D20" s="8">
        <v>0</v>
      </c>
      <c r="E20" s="8"/>
      <c r="F20" s="8"/>
      <c r="G20" s="8">
        <v>1</v>
      </c>
      <c r="H20" s="8">
        <v>1</v>
      </c>
      <c r="I20" s="8">
        <v>0</v>
      </c>
      <c r="J20" s="8">
        <v>1</v>
      </c>
      <c r="K20" s="8">
        <v>1</v>
      </c>
      <c r="L20" s="8"/>
      <c r="M20" s="8"/>
      <c r="N20" s="8">
        <v>1</v>
      </c>
      <c r="O20" s="8">
        <v>1</v>
      </c>
      <c r="P20" s="8">
        <v>0</v>
      </c>
      <c r="Q20" s="8">
        <v>1</v>
      </c>
      <c r="R20" s="8">
        <v>1</v>
      </c>
      <c r="S20" s="8"/>
      <c r="T20" s="8"/>
      <c r="U20" s="8">
        <v>0</v>
      </c>
      <c r="V20" s="8">
        <v>0</v>
      </c>
      <c r="W20" s="8">
        <v>1</v>
      </c>
      <c r="X20" s="8">
        <v>2</v>
      </c>
      <c r="Y20" s="8">
        <v>1</v>
      </c>
      <c r="Z20" s="8"/>
      <c r="AA20" s="8"/>
      <c r="AB20" s="8">
        <v>1</v>
      </c>
      <c r="AC20" s="8">
        <v>0</v>
      </c>
      <c r="AD20" s="8">
        <v>0</v>
      </c>
      <c r="AE20" s="8">
        <v>0</v>
      </c>
      <c r="AF20" s="8">
        <v>0</v>
      </c>
      <c r="AG20" s="19">
        <f t="shared" si="13"/>
        <v>0.60869565217391308</v>
      </c>
      <c r="AH20" s="692"/>
      <c r="AI20" s="646"/>
      <c r="AJ20" s="4"/>
      <c r="AK20" s="44">
        <v>0.69444444444444597</v>
      </c>
      <c r="AL20" s="223">
        <f t="shared" si="9"/>
        <v>0.75</v>
      </c>
      <c r="AM20" s="52">
        <f t="shared" si="10"/>
        <v>0.5</v>
      </c>
      <c r="AN20" s="224">
        <f t="shared" si="14"/>
        <v>0.2</v>
      </c>
      <c r="AO20" s="224">
        <f t="shared" si="11"/>
        <v>1</v>
      </c>
      <c r="AP20" s="224">
        <f t="shared" si="12"/>
        <v>0.6</v>
      </c>
      <c r="AQ20" s="96"/>
      <c r="AR20" s="67">
        <f t="shared" ref="AR20:AR31" si="15">AVERAGE(AL20:AP20)</f>
        <v>0.6100000000000001</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7">
        <v>2</v>
      </c>
      <c r="D21" s="7">
        <v>2</v>
      </c>
      <c r="E21" s="7"/>
      <c r="F21" s="7"/>
      <c r="G21" s="7">
        <v>2</v>
      </c>
      <c r="H21" s="7">
        <v>2</v>
      </c>
      <c r="I21" s="7">
        <v>2</v>
      </c>
      <c r="J21" s="7">
        <v>2</v>
      </c>
      <c r="K21" s="7">
        <v>2</v>
      </c>
      <c r="L21" s="7"/>
      <c r="M21" s="7"/>
      <c r="N21" s="7">
        <v>1</v>
      </c>
      <c r="O21" s="7">
        <v>1</v>
      </c>
      <c r="P21" s="7">
        <v>3</v>
      </c>
      <c r="Q21" s="7">
        <v>2</v>
      </c>
      <c r="R21" s="7">
        <v>2</v>
      </c>
      <c r="S21" s="7"/>
      <c r="T21" s="7"/>
      <c r="U21" s="7">
        <v>1</v>
      </c>
      <c r="V21" s="7">
        <v>2</v>
      </c>
      <c r="W21" s="7">
        <v>1</v>
      </c>
      <c r="X21" s="7">
        <v>0</v>
      </c>
      <c r="Y21" s="7">
        <v>1</v>
      </c>
      <c r="Z21" s="7"/>
      <c r="AA21" s="7"/>
      <c r="AB21" s="7">
        <v>1</v>
      </c>
      <c r="AC21" s="7">
        <v>1</v>
      </c>
      <c r="AD21" s="7">
        <v>2</v>
      </c>
      <c r="AE21" s="7">
        <v>2</v>
      </c>
      <c r="AF21" s="7">
        <v>1</v>
      </c>
      <c r="AG21" s="20">
        <f t="shared" si="13"/>
        <v>1.5217391304347827</v>
      </c>
      <c r="AH21" s="690">
        <f>AVERAGE(AG21:AG23)*3</f>
        <v>3.4347826086956523</v>
      </c>
      <c r="AI21" s="644">
        <v>4.5</v>
      </c>
      <c r="AJ21" s="4"/>
      <c r="AK21" s="47">
        <v>0.70833333333333504</v>
      </c>
      <c r="AL21" s="221">
        <f t="shared" si="9"/>
        <v>1.25</v>
      </c>
      <c r="AM21" s="49">
        <f t="shared" si="10"/>
        <v>1.5</v>
      </c>
      <c r="AN21" s="48">
        <f t="shared" si="14"/>
        <v>1.6</v>
      </c>
      <c r="AO21" s="48">
        <f t="shared" si="11"/>
        <v>1.6</v>
      </c>
      <c r="AP21" s="48">
        <f t="shared" si="12"/>
        <v>1.6</v>
      </c>
      <c r="AQ21" s="92"/>
      <c r="AR21" s="65">
        <f t="shared" si="15"/>
        <v>1.5099999999999998</v>
      </c>
      <c r="AS21" s="656">
        <f>SUM(AR21:AR23)</f>
        <v>3.45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0</v>
      </c>
      <c r="C22" s="9">
        <v>2</v>
      </c>
      <c r="D22" s="9">
        <v>1</v>
      </c>
      <c r="E22" s="9"/>
      <c r="F22" s="9"/>
      <c r="G22" s="9">
        <v>1</v>
      </c>
      <c r="H22" s="9">
        <v>1</v>
      </c>
      <c r="I22" s="9">
        <v>1</v>
      </c>
      <c r="J22" s="9">
        <v>1</v>
      </c>
      <c r="K22" s="9">
        <v>1</v>
      </c>
      <c r="L22" s="9"/>
      <c r="M22" s="9"/>
      <c r="N22" s="9">
        <v>2</v>
      </c>
      <c r="O22" s="9">
        <v>2</v>
      </c>
      <c r="P22" s="9">
        <v>0</v>
      </c>
      <c r="Q22" s="9">
        <v>2</v>
      </c>
      <c r="R22" s="9">
        <v>2</v>
      </c>
      <c r="S22" s="9"/>
      <c r="T22" s="9"/>
      <c r="U22" s="9">
        <v>2</v>
      </c>
      <c r="V22" s="9">
        <v>1</v>
      </c>
      <c r="W22" s="9">
        <v>0</v>
      </c>
      <c r="X22" s="9">
        <v>1</v>
      </c>
      <c r="Y22" s="9">
        <v>1</v>
      </c>
      <c r="Z22" s="9"/>
      <c r="AA22" s="9"/>
      <c r="AB22" s="9">
        <v>0</v>
      </c>
      <c r="AC22" s="9">
        <v>1</v>
      </c>
      <c r="AD22" s="9">
        <v>1</v>
      </c>
      <c r="AE22" s="9">
        <v>1</v>
      </c>
      <c r="AF22" s="9">
        <v>1</v>
      </c>
      <c r="AG22" s="16">
        <f t="shared" si="13"/>
        <v>1.0869565217391304</v>
      </c>
      <c r="AH22" s="691"/>
      <c r="AI22" s="645"/>
      <c r="AJ22" s="4"/>
      <c r="AK22" s="41">
        <v>0.72222222222222399</v>
      </c>
      <c r="AL22" s="222">
        <f t="shared" si="9"/>
        <v>1.25</v>
      </c>
      <c r="AM22" s="43">
        <f t="shared" si="10"/>
        <v>1.25</v>
      </c>
      <c r="AN22" s="39">
        <f t="shared" si="14"/>
        <v>0.4</v>
      </c>
      <c r="AO22" s="39">
        <f t="shared" si="11"/>
        <v>1.4</v>
      </c>
      <c r="AP22" s="39">
        <f t="shared" si="12"/>
        <v>1.2</v>
      </c>
      <c r="AQ22" s="90"/>
      <c r="AR22" s="66">
        <f t="shared" si="15"/>
        <v>1.1000000000000001</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1</v>
      </c>
      <c r="D23" s="8">
        <v>0</v>
      </c>
      <c r="E23" s="8"/>
      <c r="F23" s="8"/>
      <c r="G23" s="8">
        <v>1</v>
      </c>
      <c r="H23" s="8">
        <v>1</v>
      </c>
      <c r="I23" s="8">
        <v>1</v>
      </c>
      <c r="J23" s="8">
        <v>1</v>
      </c>
      <c r="K23" s="8">
        <v>0</v>
      </c>
      <c r="L23" s="8"/>
      <c r="M23" s="8"/>
      <c r="N23" s="8">
        <v>1</v>
      </c>
      <c r="O23" s="8">
        <v>1</v>
      </c>
      <c r="P23" s="8">
        <v>1</v>
      </c>
      <c r="Q23" s="8">
        <v>1</v>
      </c>
      <c r="R23" s="8">
        <v>0</v>
      </c>
      <c r="S23" s="8"/>
      <c r="T23" s="8"/>
      <c r="U23" s="8">
        <v>1</v>
      </c>
      <c r="V23" s="8">
        <v>1</v>
      </c>
      <c r="W23" s="8">
        <v>1</v>
      </c>
      <c r="X23" s="8">
        <v>1</v>
      </c>
      <c r="Y23" s="8">
        <v>0</v>
      </c>
      <c r="Z23" s="8"/>
      <c r="AA23" s="8"/>
      <c r="AB23" s="8">
        <v>1</v>
      </c>
      <c r="AC23" s="8">
        <v>1</v>
      </c>
      <c r="AD23" s="8">
        <v>1</v>
      </c>
      <c r="AE23" s="8">
        <v>1</v>
      </c>
      <c r="AF23" s="8">
        <v>1</v>
      </c>
      <c r="AG23" s="17">
        <f t="shared" si="13"/>
        <v>0.82608695652173914</v>
      </c>
      <c r="AH23" s="692"/>
      <c r="AI23" s="646"/>
      <c r="AJ23" s="4"/>
      <c r="AK23" s="44">
        <v>0.73611111111111305</v>
      </c>
      <c r="AL23" s="223">
        <f t="shared" si="9"/>
        <v>1</v>
      </c>
      <c r="AM23" s="43">
        <f>AVERAGE(H23,O23,V23,AC23)</f>
        <v>1</v>
      </c>
      <c r="AN23" s="224">
        <f t="shared" si="14"/>
        <v>1</v>
      </c>
      <c r="AO23" s="224">
        <f t="shared" si="11"/>
        <v>1</v>
      </c>
      <c r="AP23" s="224">
        <f t="shared" si="12"/>
        <v>0.2</v>
      </c>
      <c r="AQ23" s="96"/>
      <c r="AR23" s="67">
        <f t="shared" si="15"/>
        <v>0.84000000000000008</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2</v>
      </c>
      <c r="D24" s="7">
        <v>3</v>
      </c>
      <c r="E24" s="7"/>
      <c r="F24" s="7"/>
      <c r="G24" s="7">
        <v>1</v>
      </c>
      <c r="H24" s="7">
        <v>2</v>
      </c>
      <c r="I24" s="7">
        <v>2</v>
      </c>
      <c r="J24" s="7">
        <v>1</v>
      </c>
      <c r="K24" s="7">
        <v>1</v>
      </c>
      <c r="L24" s="7"/>
      <c r="M24" s="7"/>
      <c r="N24" s="7">
        <v>2</v>
      </c>
      <c r="O24" s="7">
        <v>2</v>
      </c>
      <c r="P24" s="7">
        <v>2</v>
      </c>
      <c r="Q24" s="7">
        <v>1</v>
      </c>
      <c r="R24" s="7">
        <v>2</v>
      </c>
      <c r="S24" s="7"/>
      <c r="T24" s="7"/>
      <c r="U24" s="7">
        <v>2</v>
      </c>
      <c r="V24" s="7">
        <v>2</v>
      </c>
      <c r="W24" s="7">
        <v>2</v>
      </c>
      <c r="X24" s="7">
        <v>2</v>
      </c>
      <c r="Y24" s="7">
        <v>1</v>
      </c>
      <c r="Z24" s="7"/>
      <c r="AA24" s="7"/>
      <c r="AB24" s="7">
        <v>1</v>
      </c>
      <c r="AC24" s="7">
        <v>2</v>
      </c>
      <c r="AD24" s="7">
        <v>2</v>
      </c>
      <c r="AE24" s="7">
        <v>2</v>
      </c>
      <c r="AF24" s="7">
        <v>1</v>
      </c>
      <c r="AG24" s="18">
        <f t="shared" si="13"/>
        <v>1.7391304347826086</v>
      </c>
      <c r="AH24" s="690">
        <f>AVERAGE(AG24:AG26)*3</f>
        <v>3.7826086956521738</v>
      </c>
      <c r="AI24" s="644">
        <v>5.5</v>
      </c>
      <c r="AJ24" s="4"/>
      <c r="AK24" s="47">
        <v>0.750000000000002</v>
      </c>
      <c r="AL24" s="221">
        <f t="shared" si="9"/>
        <v>1.5</v>
      </c>
      <c r="AM24" s="49">
        <f t="shared" si="10"/>
        <v>2</v>
      </c>
      <c r="AN24" s="48">
        <f t="shared" si="14"/>
        <v>2</v>
      </c>
      <c r="AO24" s="48">
        <f t="shared" si="11"/>
        <v>1.6</v>
      </c>
      <c r="AP24" s="48">
        <f t="shared" si="12"/>
        <v>1.6</v>
      </c>
      <c r="AQ24" s="92"/>
      <c r="AR24" s="65">
        <f t="shared" si="15"/>
        <v>1.7399999999999998</v>
      </c>
      <c r="AS24" s="656">
        <f>SUM(AR24:AR26)</f>
        <v>3.8</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0</v>
      </c>
      <c r="D25" s="9">
        <v>0</v>
      </c>
      <c r="E25" s="9"/>
      <c r="F25" s="9"/>
      <c r="G25" s="9">
        <v>1</v>
      </c>
      <c r="H25" s="9">
        <v>1</v>
      </c>
      <c r="I25" s="9">
        <v>0</v>
      </c>
      <c r="J25" s="9">
        <v>1</v>
      </c>
      <c r="K25" s="9">
        <v>1</v>
      </c>
      <c r="L25" s="9"/>
      <c r="M25" s="9"/>
      <c r="N25" s="9">
        <v>1</v>
      </c>
      <c r="O25" s="9">
        <v>1</v>
      </c>
      <c r="P25" s="9">
        <v>1</v>
      </c>
      <c r="Q25" s="9">
        <v>1</v>
      </c>
      <c r="R25" s="9">
        <v>1</v>
      </c>
      <c r="S25" s="9"/>
      <c r="T25" s="9"/>
      <c r="U25" s="9">
        <v>1</v>
      </c>
      <c r="V25" s="9">
        <v>1</v>
      </c>
      <c r="W25" s="9">
        <v>1</v>
      </c>
      <c r="X25" s="9">
        <v>1</v>
      </c>
      <c r="Y25" s="9">
        <v>1</v>
      </c>
      <c r="Z25" s="9"/>
      <c r="AA25" s="9"/>
      <c r="AB25" s="9">
        <v>1</v>
      </c>
      <c r="AC25" s="9">
        <v>1</v>
      </c>
      <c r="AD25" s="9">
        <v>2</v>
      </c>
      <c r="AE25" s="9">
        <v>1</v>
      </c>
      <c r="AF25" s="9">
        <v>1</v>
      </c>
      <c r="AG25" s="16">
        <f t="shared" si="13"/>
        <v>0.91304347826086951</v>
      </c>
      <c r="AH25" s="691"/>
      <c r="AI25" s="645"/>
      <c r="AJ25" s="4"/>
      <c r="AK25" s="41">
        <v>0.76388888888888995</v>
      </c>
      <c r="AL25" s="222">
        <f t="shared" si="9"/>
        <v>1</v>
      </c>
      <c r="AM25" s="43">
        <f t="shared" si="10"/>
        <v>1</v>
      </c>
      <c r="AN25" s="39">
        <f t="shared" si="14"/>
        <v>1</v>
      </c>
      <c r="AO25" s="39">
        <f t="shared" si="11"/>
        <v>0.8</v>
      </c>
      <c r="AP25" s="39">
        <f t="shared" si="12"/>
        <v>0.8</v>
      </c>
      <c r="AQ25" s="90"/>
      <c r="AR25" s="66">
        <f t="shared" si="15"/>
        <v>0.91999999999999993</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8">
        <v>0</v>
      </c>
      <c r="D26" s="8">
        <v>1</v>
      </c>
      <c r="E26" s="8"/>
      <c r="F26" s="8"/>
      <c r="G26" s="8">
        <v>1</v>
      </c>
      <c r="H26" s="8">
        <v>1</v>
      </c>
      <c r="I26" s="8">
        <v>1</v>
      </c>
      <c r="J26" s="8">
        <v>2</v>
      </c>
      <c r="K26" s="8">
        <v>0</v>
      </c>
      <c r="L26" s="8"/>
      <c r="M26" s="8"/>
      <c r="N26" s="8">
        <v>2</v>
      </c>
      <c r="O26" s="8">
        <v>1</v>
      </c>
      <c r="P26" s="8">
        <v>2</v>
      </c>
      <c r="Q26" s="8">
        <v>2</v>
      </c>
      <c r="R26" s="8">
        <v>1</v>
      </c>
      <c r="S26" s="8"/>
      <c r="T26" s="8"/>
      <c r="U26" s="8">
        <v>2</v>
      </c>
      <c r="V26" s="8">
        <v>1</v>
      </c>
      <c r="W26" s="8">
        <v>1</v>
      </c>
      <c r="X26" s="8">
        <v>1</v>
      </c>
      <c r="Y26" s="8">
        <v>1</v>
      </c>
      <c r="Z26" s="8"/>
      <c r="AA26" s="8"/>
      <c r="AB26" s="8">
        <v>1</v>
      </c>
      <c r="AC26" s="8">
        <v>1</v>
      </c>
      <c r="AD26" s="8">
        <v>1</v>
      </c>
      <c r="AE26" s="8">
        <v>1</v>
      </c>
      <c r="AF26" s="8">
        <v>1</v>
      </c>
      <c r="AG26" s="17">
        <f t="shared" si="13"/>
        <v>1.1304347826086956</v>
      </c>
      <c r="AH26" s="692"/>
      <c r="AI26" s="646"/>
      <c r="AJ26" s="4"/>
      <c r="AK26" s="50">
        <v>0.77777777777777901</v>
      </c>
      <c r="AL26" s="223">
        <f t="shared" si="9"/>
        <v>1.5</v>
      </c>
      <c r="AM26" s="52">
        <f t="shared" si="10"/>
        <v>1</v>
      </c>
      <c r="AN26" s="224">
        <f t="shared" si="14"/>
        <v>1.2</v>
      </c>
      <c r="AO26" s="224">
        <f t="shared" si="11"/>
        <v>1.2</v>
      </c>
      <c r="AP26" s="224">
        <f t="shared" si="12"/>
        <v>0.8</v>
      </c>
      <c r="AQ26" s="96"/>
      <c r="AR26" s="67">
        <f t="shared" si="15"/>
        <v>1.1400000000000001</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0</v>
      </c>
      <c r="D27" s="7">
        <v>0</v>
      </c>
      <c r="E27" s="7"/>
      <c r="F27" s="7"/>
      <c r="G27" s="7">
        <v>1</v>
      </c>
      <c r="H27" s="7">
        <v>2</v>
      </c>
      <c r="I27" s="7">
        <v>2</v>
      </c>
      <c r="J27" s="7">
        <v>1</v>
      </c>
      <c r="K27" s="7">
        <v>2</v>
      </c>
      <c r="L27" s="7"/>
      <c r="M27" s="7"/>
      <c r="N27" s="7">
        <v>2</v>
      </c>
      <c r="O27" s="7">
        <v>2</v>
      </c>
      <c r="P27" s="7">
        <v>2</v>
      </c>
      <c r="Q27" s="7">
        <v>2</v>
      </c>
      <c r="R27" s="7">
        <v>2</v>
      </c>
      <c r="S27" s="7"/>
      <c r="T27" s="7"/>
      <c r="U27" s="7">
        <v>2</v>
      </c>
      <c r="V27" s="7">
        <v>2</v>
      </c>
      <c r="W27" s="7">
        <v>2</v>
      </c>
      <c r="X27" s="7">
        <v>2</v>
      </c>
      <c r="Y27" s="7">
        <v>2</v>
      </c>
      <c r="Z27" s="7"/>
      <c r="AA27" s="7"/>
      <c r="AB27" s="7">
        <v>2</v>
      </c>
      <c r="AC27" s="7">
        <v>2</v>
      </c>
      <c r="AD27" s="7">
        <v>2</v>
      </c>
      <c r="AE27" s="7">
        <v>2</v>
      </c>
      <c r="AF27" s="7">
        <v>2</v>
      </c>
      <c r="AG27" s="18">
        <f t="shared" si="13"/>
        <v>1.7391304347826086</v>
      </c>
      <c r="AH27" s="690">
        <f>AVERAGE(AG27:AG29)*3</f>
        <v>3.6521739130434785</v>
      </c>
      <c r="AI27" s="644">
        <v>5.5</v>
      </c>
      <c r="AJ27" s="4"/>
      <c r="AK27" s="38">
        <v>0.79166666666666796</v>
      </c>
      <c r="AL27" s="39">
        <f t="shared" si="9"/>
        <v>1.75</v>
      </c>
      <c r="AM27" s="40">
        <f t="shared" si="10"/>
        <v>2</v>
      </c>
      <c r="AN27" s="39">
        <f t="shared" si="14"/>
        <v>2</v>
      </c>
      <c r="AO27" s="39">
        <f t="shared" si="11"/>
        <v>1.4</v>
      </c>
      <c r="AP27" s="39">
        <f t="shared" si="12"/>
        <v>1.6</v>
      </c>
      <c r="AQ27" s="53"/>
      <c r="AR27" s="64">
        <f t="shared" si="15"/>
        <v>1.75</v>
      </c>
      <c r="AS27" s="662">
        <f>SUM(AR27:AR29)</f>
        <v>3.66</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0</v>
      </c>
      <c r="C28" s="9">
        <v>0</v>
      </c>
      <c r="D28" s="9">
        <v>1</v>
      </c>
      <c r="E28" s="9"/>
      <c r="F28" s="9"/>
      <c r="G28" s="9">
        <v>1</v>
      </c>
      <c r="H28" s="9">
        <v>1</v>
      </c>
      <c r="I28" s="9">
        <v>1</v>
      </c>
      <c r="J28" s="9">
        <v>1</v>
      </c>
      <c r="K28" s="9">
        <v>1</v>
      </c>
      <c r="L28" s="9"/>
      <c r="M28" s="9"/>
      <c r="N28" s="9">
        <v>1</v>
      </c>
      <c r="O28" s="9">
        <v>1</v>
      </c>
      <c r="P28" s="9">
        <v>1</v>
      </c>
      <c r="Q28" s="9">
        <v>1</v>
      </c>
      <c r="R28" s="9">
        <v>1</v>
      </c>
      <c r="S28" s="9"/>
      <c r="T28" s="9"/>
      <c r="U28" s="9">
        <v>1</v>
      </c>
      <c r="V28" s="9">
        <v>1</v>
      </c>
      <c r="W28" s="9">
        <v>1</v>
      </c>
      <c r="X28" s="9">
        <v>1</v>
      </c>
      <c r="Y28" s="9">
        <v>1</v>
      </c>
      <c r="Z28" s="9"/>
      <c r="AA28" s="9"/>
      <c r="AB28" s="9">
        <v>1</v>
      </c>
      <c r="AC28" s="9">
        <v>1</v>
      </c>
      <c r="AD28" s="9">
        <v>1</v>
      </c>
      <c r="AE28" s="9">
        <v>1</v>
      </c>
      <c r="AF28" s="9">
        <v>0</v>
      </c>
      <c r="AG28" s="16">
        <f t="shared" si="13"/>
        <v>0.86956521739130432</v>
      </c>
      <c r="AH28" s="691"/>
      <c r="AI28" s="645"/>
      <c r="AJ28" s="4"/>
      <c r="AK28" s="41">
        <v>0.80555555555555702</v>
      </c>
      <c r="AL28" s="42">
        <f t="shared" si="9"/>
        <v>1</v>
      </c>
      <c r="AM28" s="43">
        <f t="shared" si="10"/>
        <v>1</v>
      </c>
      <c r="AN28" s="39">
        <f t="shared" si="14"/>
        <v>0.8</v>
      </c>
      <c r="AO28" s="39">
        <f t="shared" si="11"/>
        <v>0.8</v>
      </c>
      <c r="AP28" s="39">
        <f t="shared" si="12"/>
        <v>0.8</v>
      </c>
      <c r="AQ28" s="54"/>
      <c r="AR28" s="64">
        <f t="shared" si="15"/>
        <v>0.87999999999999989</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0</v>
      </c>
      <c r="C29" s="12">
        <v>1</v>
      </c>
      <c r="D29" s="12">
        <v>0</v>
      </c>
      <c r="E29" s="12"/>
      <c r="F29" s="12"/>
      <c r="G29" s="12">
        <v>1</v>
      </c>
      <c r="H29" s="12">
        <v>1</v>
      </c>
      <c r="I29" s="12">
        <v>3</v>
      </c>
      <c r="J29" s="12">
        <v>1</v>
      </c>
      <c r="K29" s="12">
        <v>1</v>
      </c>
      <c r="L29" s="12"/>
      <c r="M29" s="12"/>
      <c r="N29" s="12">
        <v>1</v>
      </c>
      <c r="O29" s="12">
        <v>1</v>
      </c>
      <c r="P29" s="12">
        <v>1</v>
      </c>
      <c r="Q29" s="12">
        <v>1</v>
      </c>
      <c r="R29" s="12">
        <v>1</v>
      </c>
      <c r="S29" s="12"/>
      <c r="T29" s="12"/>
      <c r="U29" s="12">
        <v>1</v>
      </c>
      <c r="V29" s="12">
        <v>1</v>
      </c>
      <c r="W29" s="12">
        <v>1</v>
      </c>
      <c r="X29" s="12">
        <v>1</v>
      </c>
      <c r="Y29" s="12">
        <v>2</v>
      </c>
      <c r="Z29" s="12"/>
      <c r="AA29" s="12"/>
      <c r="AB29" s="12">
        <v>1</v>
      </c>
      <c r="AC29" s="12">
        <v>0</v>
      </c>
      <c r="AD29" s="12">
        <v>1</v>
      </c>
      <c r="AE29" s="12">
        <v>2</v>
      </c>
      <c r="AF29" s="12">
        <v>1</v>
      </c>
      <c r="AG29" s="17">
        <f t="shared" si="13"/>
        <v>1.0434782608695652</v>
      </c>
      <c r="AH29" s="692"/>
      <c r="AI29" s="646"/>
      <c r="AJ29" s="4"/>
      <c r="AK29" s="44">
        <v>0.81944444444444597</v>
      </c>
      <c r="AL29" s="45">
        <f t="shared" si="9"/>
        <v>1</v>
      </c>
      <c r="AM29" s="46">
        <f t="shared" si="10"/>
        <v>0.75</v>
      </c>
      <c r="AN29" s="39">
        <f t="shared" si="14"/>
        <v>1.2</v>
      </c>
      <c r="AO29" s="39">
        <f t="shared" si="11"/>
        <v>1.2</v>
      </c>
      <c r="AP29" s="39">
        <f t="shared" si="12"/>
        <v>1</v>
      </c>
      <c r="AQ29" s="55"/>
      <c r="AR29" s="125">
        <f t="shared" si="15"/>
        <v>1.03</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14</v>
      </c>
      <c r="C30" s="1">
        <f>SUM(C5:C16)</f>
        <v>7</v>
      </c>
      <c r="D30" s="1">
        <f>SUM(D5:D16)</f>
        <v>15</v>
      </c>
      <c r="E30" s="225"/>
      <c r="F30" s="225"/>
      <c r="G30" s="1">
        <f t="shared" ref="G30:AF30" si="16">SUM(G5:G16)</f>
        <v>15</v>
      </c>
      <c r="H30" s="1">
        <f t="shared" si="16"/>
        <v>11</v>
      </c>
      <c r="I30" s="1">
        <f t="shared" si="16"/>
        <v>15</v>
      </c>
      <c r="J30" s="1">
        <f t="shared" si="16"/>
        <v>9</v>
      </c>
      <c r="K30" s="1">
        <f t="shared" si="16"/>
        <v>11</v>
      </c>
      <c r="L30" s="1">
        <f t="shared" si="16"/>
        <v>16</v>
      </c>
      <c r="M30" s="1"/>
      <c r="N30" s="1">
        <f t="shared" si="16"/>
        <v>14</v>
      </c>
      <c r="O30" s="1">
        <f t="shared" si="16"/>
        <v>13</v>
      </c>
      <c r="P30" s="1">
        <f t="shared" si="16"/>
        <v>13</v>
      </c>
      <c r="Q30" s="1">
        <f t="shared" si="16"/>
        <v>10</v>
      </c>
      <c r="R30" s="1">
        <f t="shared" si="16"/>
        <v>9</v>
      </c>
      <c r="S30" s="1">
        <f t="shared" si="16"/>
        <v>18</v>
      </c>
      <c r="T30" s="1"/>
      <c r="U30" s="1">
        <f t="shared" si="16"/>
        <v>15</v>
      </c>
      <c r="V30" s="1">
        <f t="shared" si="16"/>
        <v>10</v>
      </c>
      <c r="W30" s="1">
        <f t="shared" si="16"/>
        <v>13</v>
      </c>
      <c r="X30" s="1">
        <f t="shared" si="16"/>
        <v>11</v>
      </c>
      <c r="Y30" s="1">
        <f t="shared" si="16"/>
        <v>15</v>
      </c>
      <c r="Z30" s="1">
        <f t="shared" si="16"/>
        <v>18</v>
      </c>
      <c r="AA30" s="1"/>
      <c r="AB30" s="1">
        <f t="shared" si="16"/>
        <v>12</v>
      </c>
      <c r="AC30" s="1">
        <f t="shared" si="16"/>
        <v>9</v>
      </c>
      <c r="AD30" s="1">
        <f t="shared" si="16"/>
        <v>13</v>
      </c>
      <c r="AE30" s="1">
        <f t="shared" si="16"/>
        <v>17</v>
      </c>
      <c r="AF30" s="1">
        <f t="shared" si="16"/>
        <v>7</v>
      </c>
      <c r="AG30" s="21">
        <f>SUM(AG5:AG16)</f>
        <v>12.692307692307692</v>
      </c>
      <c r="AH30" s="690"/>
      <c r="AI30" s="112">
        <f>SUM(AI5:AI16)</f>
        <v>19.5</v>
      </c>
      <c r="AJ30" s="4"/>
      <c r="AK30" s="123" t="s">
        <v>27</v>
      </c>
      <c r="AL30" s="118">
        <f>SUM(AL5:AL16)</f>
        <v>14</v>
      </c>
      <c r="AM30" s="118">
        <f>SUM(AM5:AM16)</f>
        <v>10.75</v>
      </c>
      <c r="AN30" s="118">
        <f>SUM(AN5:AN16)</f>
        <v>13.6</v>
      </c>
      <c r="AO30" s="118">
        <f>SUM(AO5:AO16)</f>
        <v>10.800000000000002</v>
      </c>
      <c r="AP30" s="118">
        <f>SUM(AP5:AP16)</f>
        <v>11.4</v>
      </c>
      <c r="AQ30" s="119">
        <f>SUM(AQ5:AQ29)</f>
        <v>17.333333333333332</v>
      </c>
      <c r="AR30" s="65">
        <f t="shared" si="15"/>
        <v>12.110000000000001</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8</v>
      </c>
      <c r="C31" s="2">
        <f>SUM(C18:C29)</f>
        <v>12</v>
      </c>
      <c r="D31" s="2">
        <f>SUM(D18:D29)</f>
        <v>12</v>
      </c>
      <c r="E31" s="226"/>
      <c r="F31" s="226"/>
      <c r="G31" s="2">
        <f>SUM(G18:G29)</f>
        <v>14</v>
      </c>
      <c r="H31" s="2">
        <f>SUM(H18:H29)</f>
        <v>15</v>
      </c>
      <c r="I31" s="2">
        <f>SUM(I18:I29)</f>
        <v>15</v>
      </c>
      <c r="J31" s="2">
        <f>SUM(J18:J29)</f>
        <v>14</v>
      </c>
      <c r="K31" s="2">
        <f>SUM(K18:K29)</f>
        <v>12</v>
      </c>
      <c r="L31" s="2"/>
      <c r="M31" s="2"/>
      <c r="N31" s="2">
        <f>SUM(N18:N29)</f>
        <v>16</v>
      </c>
      <c r="O31" s="2">
        <f>SUM(O18:O29)</f>
        <v>15</v>
      </c>
      <c r="P31" s="2">
        <f>SUM(P18:P29)</f>
        <v>18</v>
      </c>
      <c r="Q31" s="2">
        <f>SUM(Q18:Q29)</f>
        <v>16</v>
      </c>
      <c r="R31" s="2">
        <f>SUM(R18:R29)</f>
        <v>15</v>
      </c>
      <c r="S31" s="2"/>
      <c r="T31" s="2"/>
      <c r="U31" s="2">
        <f>SUM(U18:U29)</f>
        <v>16</v>
      </c>
      <c r="V31" s="2">
        <f>SUM(V18:V29)</f>
        <v>13</v>
      </c>
      <c r="W31" s="2">
        <f>SUM(W18:W29)</f>
        <v>12</v>
      </c>
      <c r="X31" s="2">
        <f>SUM(X18:X29)</f>
        <v>14</v>
      </c>
      <c r="Y31" s="2">
        <f>SUM(Y18:Y29)</f>
        <v>13</v>
      </c>
      <c r="Z31" s="2"/>
      <c r="AA31" s="2"/>
      <c r="AB31" s="2">
        <f t="shared" ref="AB31:AG31" si="17">SUM(AB18:AB29)</f>
        <v>14</v>
      </c>
      <c r="AC31" s="2">
        <f t="shared" si="17"/>
        <v>10</v>
      </c>
      <c r="AD31" s="2">
        <f t="shared" si="17"/>
        <v>14</v>
      </c>
      <c r="AE31" s="2">
        <f t="shared" si="17"/>
        <v>15</v>
      </c>
      <c r="AF31" s="2">
        <f t="shared" si="17"/>
        <v>10</v>
      </c>
      <c r="AG31" s="22">
        <f t="shared" si="17"/>
        <v>13.608695652173912</v>
      </c>
      <c r="AH31" s="691"/>
      <c r="AI31" s="23">
        <f>SUM(AI18:AI29)</f>
        <v>20.5</v>
      </c>
      <c r="AJ31" s="4"/>
      <c r="AK31" s="126" t="s">
        <v>28</v>
      </c>
      <c r="AL31" s="127">
        <f>SUM(AL18:AL29)</f>
        <v>15</v>
      </c>
      <c r="AM31" s="127">
        <f>SUM(AM18:AM29)</f>
        <v>13.25</v>
      </c>
      <c r="AN31" s="127">
        <f>SUM(AN18:AN29)</f>
        <v>13.399999999999999</v>
      </c>
      <c r="AO31" s="127">
        <f>SUM(AO18:AO29)</f>
        <v>14.200000000000001</v>
      </c>
      <c r="AP31" s="127">
        <f>SUM(AP18:AP29)</f>
        <v>12.400000000000002</v>
      </c>
      <c r="AQ31" s="128"/>
      <c r="AR31" s="85">
        <f t="shared" si="15"/>
        <v>13.65</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22</v>
      </c>
      <c r="C32" s="3">
        <f>SUM(C30:C31)</f>
        <v>19</v>
      </c>
      <c r="D32" s="3">
        <f>SUM(D30:D31)</f>
        <v>27</v>
      </c>
      <c r="E32" s="227"/>
      <c r="F32" s="227"/>
      <c r="G32" s="3">
        <f t="shared" ref="G32:AF32" si="18">SUM(G30:G31)</f>
        <v>29</v>
      </c>
      <c r="H32" s="3">
        <f t="shared" si="18"/>
        <v>26</v>
      </c>
      <c r="I32" s="3">
        <f t="shared" si="18"/>
        <v>30</v>
      </c>
      <c r="J32" s="3">
        <f t="shared" si="18"/>
        <v>23</v>
      </c>
      <c r="K32" s="3">
        <f t="shared" si="18"/>
        <v>23</v>
      </c>
      <c r="L32" s="3">
        <f t="shared" si="18"/>
        <v>16</v>
      </c>
      <c r="M32" s="3"/>
      <c r="N32" s="3">
        <f t="shared" si="18"/>
        <v>30</v>
      </c>
      <c r="O32" s="3">
        <f t="shared" si="18"/>
        <v>28</v>
      </c>
      <c r="P32" s="3">
        <f t="shared" si="18"/>
        <v>31</v>
      </c>
      <c r="Q32" s="3">
        <f t="shared" si="18"/>
        <v>26</v>
      </c>
      <c r="R32" s="3">
        <f t="shared" si="18"/>
        <v>24</v>
      </c>
      <c r="S32" s="3">
        <f t="shared" si="18"/>
        <v>18</v>
      </c>
      <c r="T32" s="3"/>
      <c r="U32" s="3">
        <f t="shared" si="18"/>
        <v>31</v>
      </c>
      <c r="V32" s="3">
        <f t="shared" si="18"/>
        <v>23</v>
      </c>
      <c r="W32" s="3">
        <f t="shared" si="18"/>
        <v>25</v>
      </c>
      <c r="X32" s="3">
        <f t="shared" si="18"/>
        <v>25</v>
      </c>
      <c r="Y32" s="3">
        <f t="shared" si="18"/>
        <v>28</v>
      </c>
      <c r="Z32" s="3">
        <f t="shared" si="18"/>
        <v>18</v>
      </c>
      <c r="AA32" s="3"/>
      <c r="AB32" s="3">
        <f t="shared" si="18"/>
        <v>26</v>
      </c>
      <c r="AC32" s="3">
        <f t="shared" si="18"/>
        <v>19</v>
      </c>
      <c r="AD32" s="3">
        <f t="shared" si="18"/>
        <v>27</v>
      </c>
      <c r="AE32" s="3">
        <f t="shared" si="18"/>
        <v>32</v>
      </c>
      <c r="AF32" s="3">
        <f t="shared" si="18"/>
        <v>17</v>
      </c>
      <c r="AG32" s="24">
        <f>SUM(AG30:AG31)</f>
        <v>26.301003344481604</v>
      </c>
      <c r="AH32" s="692"/>
      <c r="AI32" s="25">
        <f>SUM(AI30:AI31)</f>
        <v>40</v>
      </c>
      <c r="AJ32" s="4"/>
      <c r="AK32" s="129" t="s">
        <v>40</v>
      </c>
      <c r="AL32" s="130">
        <f t="shared" ref="AL32:AQ32" si="19">SUM(AL30:AL31)</f>
        <v>29</v>
      </c>
      <c r="AM32" s="130">
        <f t="shared" si="19"/>
        <v>24</v>
      </c>
      <c r="AN32" s="130">
        <f t="shared" si="19"/>
        <v>27</v>
      </c>
      <c r="AO32" s="130">
        <f t="shared" si="19"/>
        <v>25.000000000000004</v>
      </c>
      <c r="AP32" s="130">
        <f t="shared" si="19"/>
        <v>23.800000000000004</v>
      </c>
      <c r="AQ32" s="131">
        <f t="shared" si="19"/>
        <v>17.333333333333332</v>
      </c>
      <c r="AR32" s="132"/>
      <c r="AS32" s="132">
        <f>AVERAGE(AL32:AQ32)</f>
        <v>24.355555555555558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5:H29">
    <cfRule type="cellIs" dxfId="1345" priority="15" stopIfTrue="1" operator="greaterThanOrEqual">
      <formula>3</formula>
    </cfRule>
    <cfRule type="cellIs" dxfId="1344" priority="16" stopIfTrue="1" operator="greaterThanOrEqual">
      <formula>2</formula>
    </cfRule>
  </conditionalFormatting>
  <conditionalFormatting sqref="B5:AF29">
    <cfRule type="cellIs" dxfId="1343" priority="28" stopIfTrue="1" operator="greaterThanOrEqual">
      <formula>3</formula>
    </cfRule>
    <cfRule type="cellIs" dxfId="1342" priority="29" stopIfTrue="1" operator="greaterThanOrEqual">
      <formula>2</formula>
    </cfRule>
  </conditionalFormatting>
  <conditionalFormatting sqref="B5:AF32">
    <cfRule type="expression" dxfId="1341" priority="4">
      <formula>B$4="日"</formula>
    </cfRule>
  </conditionalFormatting>
  <conditionalFormatting sqref="B18:AF29 B31:AF31">
    <cfRule type="expression" dxfId="1340" priority="3">
      <formula>B$4="土"</formula>
    </cfRule>
  </conditionalFormatting>
  <conditionalFormatting sqref="B30:AF31">
    <cfRule type="cellIs" dxfId="1339" priority="17" operator="greaterThanOrEqual">
      <formula>16</formula>
    </cfRule>
    <cfRule type="cellIs" dxfId="1338" priority="18" operator="lessThanOrEqual">
      <formula>11</formula>
    </cfRule>
  </conditionalFormatting>
  <conditionalFormatting sqref="B32:AF32">
    <cfRule type="cellIs" dxfId="1337" priority="19" operator="greaterThanOrEqual">
      <formula>30</formula>
    </cfRule>
    <cfRule type="cellIs" dxfId="1336" priority="20" operator="lessThanOrEqual">
      <formula>20</formula>
    </cfRule>
  </conditionalFormatting>
  <conditionalFormatting sqref="H5:R29">
    <cfRule type="cellIs" dxfId="1335" priority="13" stopIfTrue="1" operator="greaterThanOrEqual">
      <formula>3</formula>
    </cfRule>
    <cfRule type="cellIs" dxfId="1334" priority="14" stopIfTrue="1" operator="greaterThanOrEqual">
      <formula>2</formula>
    </cfRule>
  </conditionalFormatting>
  <conditionalFormatting sqref="O5:V29">
    <cfRule type="cellIs" dxfId="1333" priority="11" stopIfTrue="1" operator="greaterThanOrEqual">
      <formula>3</formula>
    </cfRule>
    <cfRule type="cellIs" dxfId="1332" priority="12" stopIfTrue="1" operator="greaterThanOrEqual">
      <formula>2</formula>
    </cfRule>
  </conditionalFormatting>
  <conditionalFormatting sqref="R5:V29">
    <cfRule type="cellIs" dxfId="1331" priority="9" stopIfTrue="1" operator="greaterThanOrEqual">
      <formula>3</formula>
    </cfRule>
    <cfRule type="cellIs" dxfId="1330" priority="10" stopIfTrue="1" operator="greaterThanOrEqual">
      <formula>2</formula>
    </cfRule>
  </conditionalFormatting>
  <conditionalFormatting sqref="V5:AF29">
    <cfRule type="cellIs" dxfId="1329" priority="7" stopIfTrue="1" operator="greaterThanOrEqual">
      <formula>3</formula>
    </cfRule>
    <cfRule type="cellIs" dxfId="1328" priority="8" stopIfTrue="1" operator="greaterThanOrEqual">
      <formula>2</formula>
    </cfRule>
  </conditionalFormatting>
  <conditionalFormatting sqref="AC5:AE29">
    <cfRule type="cellIs" dxfId="1327" priority="5" stopIfTrue="1" operator="greaterThanOrEqual">
      <formula>3</formula>
    </cfRule>
    <cfRule type="cellIs" dxfId="1326" priority="6" stopIfTrue="1" operator="greaterThanOrEqual">
      <formula>2</formula>
    </cfRule>
  </conditionalFormatting>
  <conditionalFormatting sqref="AF5:AF29">
    <cfRule type="cellIs" dxfId="1325" priority="21" stopIfTrue="1" operator="greaterThanOrEqual">
      <formula>3</formula>
    </cfRule>
    <cfRule type="cellIs" dxfId="1324" priority="22" stopIfTrue="1" operator="greaterThanOrEqual">
      <formula>2</formula>
    </cfRule>
  </conditionalFormatting>
  <conditionalFormatting sqref="AL5:AQ16 AL18:AP29">
    <cfRule type="cellIs" dxfId="1323" priority="1" operator="lessThanOrEqual">
      <formula>0.5</formula>
    </cfRule>
    <cfRule type="cellIs" dxfId="1322" priority="2" operator="greaterThanOrEqual">
      <formula>2</formula>
    </cfRule>
  </conditionalFormatting>
  <conditionalFormatting sqref="AL30:AQ30 AL31:AP31">
    <cfRule type="cellIs" dxfId="1321" priority="24" operator="greaterThanOrEqual">
      <formula>22</formula>
    </cfRule>
    <cfRule type="cellIs" dxfId="1320" priority="27" stopIfTrue="1" operator="lessThanOrEqual">
      <formula>16</formula>
    </cfRule>
  </conditionalFormatting>
  <conditionalFormatting sqref="AR5:AR16 AR18:AR31">
    <cfRule type="cellIs" dxfId="1319" priority="23" stopIfTrue="1" operator="lessThanOrEqual">
      <formula>1.4</formula>
    </cfRule>
  </conditionalFormatting>
  <conditionalFormatting sqref="AS5:AS16 AS18:AS27">
    <cfRule type="cellIs" dxfId="1318" priority="25" stopIfTrue="1" operator="lessThanOrEqual">
      <formula>3</formula>
    </cfRule>
    <cfRule type="cellIs" dxfId="1317"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2F569-B5FB-40FB-9746-18F3A6D85158}">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78</v>
      </c>
      <c r="C1" s="651"/>
      <c r="D1" s="651"/>
      <c r="E1" s="651"/>
      <c r="F1" s="651"/>
      <c r="G1" s="651"/>
      <c r="H1" s="651"/>
      <c r="I1" s="651"/>
      <c r="J1" s="651"/>
      <c r="K1" s="651"/>
      <c r="L1" s="651"/>
      <c r="M1" s="651"/>
      <c r="N1" s="4"/>
      <c r="O1" s="652" t="s">
        <v>64</v>
      </c>
      <c r="P1" s="652"/>
      <c r="Q1" s="652"/>
      <c r="R1" s="652"/>
      <c r="S1" s="653">
        <f>AVERAGE(D32:H32,K32:O32,R32:V32,Y32:AC32,AF32)</f>
        <v>24.375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29.75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45383</v>
      </c>
      <c r="C3" s="197">
        <v>45384</v>
      </c>
      <c r="D3" s="197">
        <v>45385</v>
      </c>
      <c r="E3" s="197">
        <v>45386</v>
      </c>
      <c r="F3" s="197">
        <v>45387</v>
      </c>
      <c r="G3" s="197">
        <v>45388</v>
      </c>
      <c r="H3" s="197">
        <v>45389</v>
      </c>
      <c r="I3" s="197">
        <v>45390</v>
      </c>
      <c r="J3" s="197">
        <v>45391</v>
      </c>
      <c r="K3" s="197">
        <v>45392</v>
      </c>
      <c r="L3" s="197">
        <v>45393</v>
      </c>
      <c r="M3" s="197">
        <v>45394</v>
      </c>
      <c r="N3" s="197">
        <v>45395</v>
      </c>
      <c r="O3" s="197">
        <v>45396</v>
      </c>
      <c r="P3" s="197">
        <v>45397</v>
      </c>
      <c r="Q3" s="197">
        <v>45398</v>
      </c>
      <c r="R3" s="197">
        <v>45399</v>
      </c>
      <c r="S3" s="197">
        <v>45400</v>
      </c>
      <c r="T3" s="197">
        <v>45401</v>
      </c>
      <c r="U3" s="197">
        <v>45402</v>
      </c>
      <c r="V3" s="197">
        <v>45403</v>
      </c>
      <c r="W3" s="197">
        <v>45404</v>
      </c>
      <c r="X3" s="197">
        <v>45405</v>
      </c>
      <c r="Y3" s="197">
        <v>45406</v>
      </c>
      <c r="Z3" s="197">
        <v>45407</v>
      </c>
      <c r="AA3" s="197">
        <v>45408</v>
      </c>
      <c r="AB3" s="197">
        <v>45409</v>
      </c>
      <c r="AC3" s="197">
        <v>45410</v>
      </c>
      <c r="AD3" s="359">
        <v>45411</v>
      </c>
      <c r="AE3" s="197">
        <v>45412</v>
      </c>
      <c r="AF3" s="197"/>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月</v>
      </c>
      <c r="C4" s="97" t="str">
        <f t="shared" ref="C4:AE4" si="0">TEXT(C3,"aaa")</f>
        <v>火</v>
      </c>
      <c r="D4" s="97" t="str">
        <f t="shared" si="0"/>
        <v>水</v>
      </c>
      <c r="E4" s="97" t="str">
        <f t="shared" si="0"/>
        <v>木</v>
      </c>
      <c r="F4" s="97" t="str">
        <f t="shared" si="0"/>
        <v>金</v>
      </c>
      <c r="G4" s="97" t="str">
        <f t="shared" si="0"/>
        <v>土</v>
      </c>
      <c r="H4" s="97" t="str">
        <f t="shared" si="0"/>
        <v>日</v>
      </c>
      <c r="I4" s="97" t="str">
        <f t="shared" si="0"/>
        <v>月</v>
      </c>
      <c r="J4" s="97" t="str">
        <f t="shared" si="0"/>
        <v>火</v>
      </c>
      <c r="K4" s="97" t="str">
        <f t="shared" si="0"/>
        <v>水</v>
      </c>
      <c r="L4" s="97" t="str">
        <f t="shared" si="0"/>
        <v>木</v>
      </c>
      <c r="M4" s="97" t="str">
        <f t="shared" si="0"/>
        <v>金</v>
      </c>
      <c r="N4" s="97" t="str">
        <f t="shared" si="0"/>
        <v>土</v>
      </c>
      <c r="O4" s="97" t="str">
        <f t="shared" si="0"/>
        <v>日</v>
      </c>
      <c r="P4" s="97" t="str">
        <f t="shared" si="0"/>
        <v>月</v>
      </c>
      <c r="Q4" s="97" t="str">
        <f t="shared" si="0"/>
        <v>火</v>
      </c>
      <c r="R4" s="97" t="str">
        <f t="shared" si="0"/>
        <v>水</v>
      </c>
      <c r="S4" s="97" t="str">
        <f t="shared" si="0"/>
        <v>木</v>
      </c>
      <c r="T4" s="97" t="str">
        <f t="shared" si="0"/>
        <v>金</v>
      </c>
      <c r="U4" s="97" t="str">
        <f t="shared" si="0"/>
        <v>土</v>
      </c>
      <c r="V4" s="97" t="str">
        <f t="shared" si="0"/>
        <v>日</v>
      </c>
      <c r="W4" s="97" t="str">
        <f t="shared" si="0"/>
        <v>月</v>
      </c>
      <c r="X4" s="97" t="str">
        <f t="shared" si="0"/>
        <v>火</v>
      </c>
      <c r="Y4" s="97" t="str">
        <f t="shared" si="0"/>
        <v>水</v>
      </c>
      <c r="Z4" s="97" t="str">
        <f t="shared" si="0"/>
        <v>木</v>
      </c>
      <c r="AA4" s="97" t="str">
        <f t="shared" si="0"/>
        <v>金</v>
      </c>
      <c r="AB4" s="97" t="str">
        <f t="shared" si="0"/>
        <v>土</v>
      </c>
      <c r="AC4" s="97" t="str">
        <f t="shared" si="0"/>
        <v>日</v>
      </c>
      <c r="AD4" s="97" t="str">
        <f t="shared" si="0"/>
        <v>月</v>
      </c>
      <c r="AE4" s="97" t="str">
        <f t="shared" si="0"/>
        <v>火</v>
      </c>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1</v>
      </c>
      <c r="D5" s="31">
        <v>2</v>
      </c>
      <c r="E5" s="31">
        <v>2</v>
      </c>
      <c r="F5" s="31">
        <v>1</v>
      </c>
      <c r="G5" s="31">
        <v>2</v>
      </c>
      <c r="H5" s="31"/>
      <c r="I5" s="31">
        <v>1</v>
      </c>
      <c r="J5" s="31">
        <v>0</v>
      </c>
      <c r="K5" s="31">
        <v>3</v>
      </c>
      <c r="L5" s="31">
        <v>2</v>
      </c>
      <c r="M5" s="31">
        <v>1</v>
      </c>
      <c r="N5" s="31">
        <v>2</v>
      </c>
      <c r="O5" s="31"/>
      <c r="P5" s="31">
        <v>2</v>
      </c>
      <c r="Q5" s="31">
        <v>0</v>
      </c>
      <c r="R5" s="31">
        <v>2</v>
      </c>
      <c r="S5" s="31">
        <v>1</v>
      </c>
      <c r="T5" s="31">
        <v>0</v>
      </c>
      <c r="U5" s="31">
        <v>3</v>
      </c>
      <c r="V5" s="31"/>
      <c r="W5" s="31">
        <v>1</v>
      </c>
      <c r="X5" s="31">
        <v>1</v>
      </c>
      <c r="Y5" s="31">
        <v>2</v>
      </c>
      <c r="Z5" s="31">
        <v>2</v>
      </c>
      <c r="AA5" s="31">
        <v>2</v>
      </c>
      <c r="AB5" s="31">
        <v>2</v>
      </c>
      <c r="AC5" s="31"/>
      <c r="AD5" s="31">
        <v>2</v>
      </c>
      <c r="AE5" s="31">
        <v>0</v>
      </c>
      <c r="AF5" s="31"/>
      <c r="AG5" s="20">
        <f>AVERAGE(B5:AF5)</f>
        <v>1.5</v>
      </c>
      <c r="AH5" s="690">
        <f>AVERAGE(AG5:AG7)*3</f>
        <v>3.0769230769230775</v>
      </c>
      <c r="AI5" s="644">
        <v>5</v>
      </c>
      <c r="AJ5" s="4"/>
      <c r="AK5" s="38">
        <v>0.33333333333333298</v>
      </c>
      <c r="AL5" s="39">
        <f>AVERAGE(B5,I5,P5,W5,AD5)</f>
        <v>1.6</v>
      </c>
      <c r="AM5" s="39">
        <f t="shared" ref="AM5:AM16" si="1">AVERAGE(C5,J5,Q5,X5,AE5)</f>
        <v>0.4</v>
      </c>
      <c r="AN5" s="39">
        <f>AVERAGE(D5,K5,R5,Y5)</f>
        <v>2.25</v>
      </c>
      <c r="AO5" s="39">
        <f>AVERAGE(E5,L5,S5,Z5)</f>
        <v>1.75</v>
      </c>
      <c r="AP5" s="39">
        <f>AVERAGE(F5,M5,T5,AA5)</f>
        <v>1</v>
      </c>
      <c r="AQ5" s="89">
        <f>AVERAGE(G5,N5,U5,AB5)</f>
        <v>2.25</v>
      </c>
      <c r="AR5" s="65">
        <f>AVERAGE(AL5:AQ5)</f>
        <v>1.5416666666666667</v>
      </c>
      <c r="AS5" s="656">
        <f>SUM(AR5:AR7)</f>
        <v>3.125</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v>1</v>
      </c>
      <c r="E6" s="9">
        <v>1</v>
      </c>
      <c r="F6" s="9">
        <v>0</v>
      </c>
      <c r="G6" s="9">
        <v>1</v>
      </c>
      <c r="H6" s="9"/>
      <c r="I6" s="9">
        <v>0</v>
      </c>
      <c r="J6" s="9">
        <v>0</v>
      </c>
      <c r="K6" s="9">
        <v>1</v>
      </c>
      <c r="L6" s="9">
        <v>1</v>
      </c>
      <c r="M6" s="9">
        <v>1</v>
      </c>
      <c r="N6" s="9">
        <v>1</v>
      </c>
      <c r="O6" s="9"/>
      <c r="P6" s="9">
        <v>1</v>
      </c>
      <c r="Q6" s="9">
        <v>1</v>
      </c>
      <c r="R6" s="9">
        <v>1</v>
      </c>
      <c r="S6" s="9">
        <v>1</v>
      </c>
      <c r="T6" s="9">
        <v>1</v>
      </c>
      <c r="U6" s="9">
        <v>0</v>
      </c>
      <c r="V6" s="9"/>
      <c r="W6" s="9">
        <v>0</v>
      </c>
      <c r="X6" s="9">
        <v>1</v>
      </c>
      <c r="Y6" s="9">
        <v>1</v>
      </c>
      <c r="Z6" s="9">
        <v>1</v>
      </c>
      <c r="AA6" s="9">
        <v>1</v>
      </c>
      <c r="AB6" s="9">
        <v>0</v>
      </c>
      <c r="AC6" s="9"/>
      <c r="AD6" s="9">
        <v>1</v>
      </c>
      <c r="AE6" s="9">
        <v>0</v>
      </c>
      <c r="AF6" s="9"/>
      <c r="AG6" s="16">
        <f t="shared" ref="AG6:AG16" si="2">AVERAGE(B6:AF6)</f>
        <v>0.73076923076923073</v>
      </c>
      <c r="AH6" s="691"/>
      <c r="AI6" s="645"/>
      <c r="AJ6" s="4"/>
      <c r="AK6" s="41">
        <v>0.34722222222222199</v>
      </c>
      <c r="AL6" s="42">
        <f t="shared" ref="AL6:AL16" si="3">AVERAGE(B6,I6,P6,W6,AD6)</f>
        <v>0.6</v>
      </c>
      <c r="AM6" s="43">
        <f t="shared" si="1"/>
        <v>0.6</v>
      </c>
      <c r="AN6" s="42">
        <f t="shared" ref="AN6:AN16" si="4">AVERAGE(D6,K6,R6,Y6)</f>
        <v>1</v>
      </c>
      <c r="AO6" s="43">
        <f t="shared" ref="AO6:AO16" si="5">AVERAGE(E6,L6,S6,Z6)</f>
        <v>1</v>
      </c>
      <c r="AP6" s="43">
        <f t="shared" ref="AP6:AP16" si="6">AVERAGE(F6,M6,T6,AA6)</f>
        <v>0.75</v>
      </c>
      <c r="AQ6" s="90">
        <f t="shared" ref="AQ6:AQ16" si="7">AVERAGE(G6,N6,U6,AB6)</f>
        <v>0.5</v>
      </c>
      <c r="AR6" s="66">
        <f t="shared" ref="AR6:AR16" si="8">AVERAGE(AL6:AQ6)</f>
        <v>0.7416666666666667</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1</v>
      </c>
      <c r="D7" s="8">
        <v>1</v>
      </c>
      <c r="E7" s="8">
        <v>1</v>
      </c>
      <c r="F7" s="8">
        <v>1</v>
      </c>
      <c r="G7" s="8">
        <v>1</v>
      </c>
      <c r="H7" s="8"/>
      <c r="I7" s="8">
        <v>1</v>
      </c>
      <c r="J7" s="8">
        <v>1</v>
      </c>
      <c r="K7" s="8">
        <v>1</v>
      </c>
      <c r="L7" s="8">
        <v>1</v>
      </c>
      <c r="M7" s="8">
        <v>0</v>
      </c>
      <c r="N7" s="8">
        <v>0</v>
      </c>
      <c r="O7" s="8"/>
      <c r="P7" s="8">
        <v>1</v>
      </c>
      <c r="Q7" s="8">
        <v>0</v>
      </c>
      <c r="R7" s="8">
        <v>1</v>
      </c>
      <c r="S7" s="8">
        <v>1</v>
      </c>
      <c r="T7" s="8">
        <v>1</v>
      </c>
      <c r="U7" s="8">
        <v>0</v>
      </c>
      <c r="V7" s="8"/>
      <c r="W7" s="8">
        <v>1</v>
      </c>
      <c r="X7" s="8">
        <v>1</v>
      </c>
      <c r="Y7" s="8">
        <v>1</v>
      </c>
      <c r="Z7" s="8">
        <v>1</v>
      </c>
      <c r="AA7" s="8">
        <v>1</v>
      </c>
      <c r="AB7" s="8">
        <v>1</v>
      </c>
      <c r="AC7" s="8"/>
      <c r="AD7" s="8">
        <v>1</v>
      </c>
      <c r="AE7" s="8">
        <v>1</v>
      </c>
      <c r="AF7" s="8"/>
      <c r="AG7" s="17">
        <f t="shared" si="2"/>
        <v>0.84615384615384615</v>
      </c>
      <c r="AH7" s="692"/>
      <c r="AI7" s="646"/>
      <c r="AJ7" s="4"/>
      <c r="AK7" s="44">
        <v>0.36111111111111099</v>
      </c>
      <c r="AL7" s="45">
        <f t="shared" si="3"/>
        <v>1</v>
      </c>
      <c r="AM7" s="46">
        <f t="shared" si="1"/>
        <v>0.8</v>
      </c>
      <c r="AN7" s="45">
        <f t="shared" si="4"/>
        <v>1</v>
      </c>
      <c r="AO7" s="46">
        <f t="shared" si="5"/>
        <v>1</v>
      </c>
      <c r="AP7" s="46">
        <f t="shared" si="6"/>
        <v>0.75</v>
      </c>
      <c r="AQ7" s="91">
        <f t="shared" si="7"/>
        <v>0.5</v>
      </c>
      <c r="AR7" s="67">
        <f t="shared" si="8"/>
        <v>0.84166666666666667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v>2</v>
      </c>
      <c r="E8" s="7">
        <v>2</v>
      </c>
      <c r="F8" s="7">
        <v>2</v>
      </c>
      <c r="G8" s="7">
        <v>2</v>
      </c>
      <c r="H8" s="7"/>
      <c r="I8" s="7">
        <v>2</v>
      </c>
      <c r="J8" s="7">
        <v>1</v>
      </c>
      <c r="K8" s="7">
        <v>1</v>
      </c>
      <c r="L8" s="7">
        <v>2</v>
      </c>
      <c r="M8" s="7">
        <v>2</v>
      </c>
      <c r="N8" s="7">
        <v>2</v>
      </c>
      <c r="O8" s="7"/>
      <c r="P8" s="7">
        <v>2</v>
      </c>
      <c r="Q8" s="7">
        <v>2</v>
      </c>
      <c r="R8" s="7">
        <v>2</v>
      </c>
      <c r="S8" s="7">
        <v>2</v>
      </c>
      <c r="T8" s="7">
        <v>1</v>
      </c>
      <c r="U8" s="7">
        <v>2</v>
      </c>
      <c r="V8" s="7"/>
      <c r="W8" s="7">
        <v>2</v>
      </c>
      <c r="X8" s="7">
        <v>1</v>
      </c>
      <c r="Y8" s="7">
        <v>1</v>
      </c>
      <c r="Z8" s="7">
        <v>2</v>
      </c>
      <c r="AA8" s="7">
        <v>2</v>
      </c>
      <c r="AB8" s="7">
        <v>2</v>
      </c>
      <c r="AC8" s="7"/>
      <c r="AD8" s="7">
        <v>2</v>
      </c>
      <c r="AE8" s="7">
        <v>2</v>
      </c>
      <c r="AF8" s="7"/>
      <c r="AG8" s="18">
        <f t="shared" si="2"/>
        <v>1.8076923076923077</v>
      </c>
      <c r="AH8" s="690">
        <f>AVERAGE(AG8:AG10)*3</f>
        <v>3.6538461538461533</v>
      </c>
      <c r="AI8" s="644">
        <v>5</v>
      </c>
      <c r="AJ8" s="4"/>
      <c r="AK8" s="47">
        <v>0.375</v>
      </c>
      <c r="AL8" s="48">
        <f t="shared" si="3"/>
        <v>2</v>
      </c>
      <c r="AM8" s="49">
        <f t="shared" si="1"/>
        <v>1.6</v>
      </c>
      <c r="AN8" s="48">
        <f t="shared" si="4"/>
        <v>1.5</v>
      </c>
      <c r="AO8" s="49">
        <f t="shared" si="5"/>
        <v>2</v>
      </c>
      <c r="AP8" s="49">
        <f t="shared" si="6"/>
        <v>1.75</v>
      </c>
      <c r="AQ8" s="92">
        <f t="shared" si="7"/>
        <v>2</v>
      </c>
      <c r="AR8" s="65">
        <f t="shared" si="8"/>
        <v>1.8083333333333333</v>
      </c>
      <c r="AS8" s="656">
        <f>SUM(AR8:AR10)</f>
        <v>3.6500000000000004</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1</v>
      </c>
      <c r="D9" s="9">
        <v>0</v>
      </c>
      <c r="E9" s="9">
        <v>0</v>
      </c>
      <c r="F9" s="9">
        <v>1</v>
      </c>
      <c r="G9" s="9">
        <v>1</v>
      </c>
      <c r="H9" s="9"/>
      <c r="I9" s="9">
        <v>1</v>
      </c>
      <c r="J9" s="9">
        <v>1</v>
      </c>
      <c r="K9" s="9">
        <v>1</v>
      </c>
      <c r="L9" s="9">
        <v>1</v>
      </c>
      <c r="M9" s="9">
        <v>1</v>
      </c>
      <c r="N9" s="9">
        <v>1</v>
      </c>
      <c r="O9" s="9"/>
      <c r="P9" s="9">
        <v>1</v>
      </c>
      <c r="Q9" s="9">
        <v>1</v>
      </c>
      <c r="R9" s="9">
        <v>1</v>
      </c>
      <c r="S9" s="9">
        <v>2</v>
      </c>
      <c r="T9" s="9">
        <v>1</v>
      </c>
      <c r="U9" s="9">
        <v>2</v>
      </c>
      <c r="V9" s="9"/>
      <c r="W9" s="9">
        <v>1</v>
      </c>
      <c r="X9" s="9">
        <v>0</v>
      </c>
      <c r="Y9" s="9">
        <v>1</v>
      </c>
      <c r="Z9" s="9">
        <v>1</v>
      </c>
      <c r="AA9" s="9">
        <v>1</v>
      </c>
      <c r="AB9" s="9">
        <v>1</v>
      </c>
      <c r="AC9" s="9"/>
      <c r="AD9" s="9">
        <v>2</v>
      </c>
      <c r="AE9" s="9">
        <v>1</v>
      </c>
      <c r="AF9" s="9"/>
      <c r="AG9" s="16">
        <f t="shared" si="2"/>
        <v>1</v>
      </c>
      <c r="AH9" s="691"/>
      <c r="AI9" s="645"/>
      <c r="AJ9" s="4"/>
      <c r="AK9" s="41">
        <v>0.38888888888888901</v>
      </c>
      <c r="AL9" s="42">
        <f t="shared" si="3"/>
        <v>1.2</v>
      </c>
      <c r="AM9" s="43">
        <f t="shared" si="1"/>
        <v>0.8</v>
      </c>
      <c r="AN9" s="42">
        <f t="shared" si="4"/>
        <v>0.75</v>
      </c>
      <c r="AO9" s="43">
        <f t="shared" si="5"/>
        <v>1</v>
      </c>
      <c r="AP9" s="43">
        <f t="shared" si="6"/>
        <v>1</v>
      </c>
      <c r="AQ9" s="90">
        <f t="shared" si="7"/>
        <v>1.25</v>
      </c>
      <c r="AR9" s="66">
        <f t="shared" si="8"/>
        <v>1</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1</v>
      </c>
      <c r="D10" s="8">
        <v>1</v>
      </c>
      <c r="E10" s="8">
        <v>1</v>
      </c>
      <c r="F10" s="8">
        <v>1</v>
      </c>
      <c r="G10" s="8">
        <v>1</v>
      </c>
      <c r="H10" s="8"/>
      <c r="I10" s="8">
        <v>0</v>
      </c>
      <c r="J10" s="8">
        <v>0</v>
      </c>
      <c r="K10" s="8">
        <v>0</v>
      </c>
      <c r="L10" s="8">
        <v>1</v>
      </c>
      <c r="M10" s="8">
        <v>1</v>
      </c>
      <c r="N10" s="8">
        <v>2</v>
      </c>
      <c r="O10" s="8"/>
      <c r="P10" s="8">
        <v>1</v>
      </c>
      <c r="Q10" s="8">
        <v>2</v>
      </c>
      <c r="R10" s="8">
        <v>1</v>
      </c>
      <c r="S10" s="8">
        <v>0</v>
      </c>
      <c r="T10" s="8">
        <v>1</v>
      </c>
      <c r="U10" s="8">
        <v>0</v>
      </c>
      <c r="V10" s="8"/>
      <c r="W10" s="8">
        <v>1</v>
      </c>
      <c r="X10" s="8">
        <v>1</v>
      </c>
      <c r="Y10" s="8">
        <v>2</v>
      </c>
      <c r="Z10" s="8">
        <v>0</v>
      </c>
      <c r="AA10" s="8">
        <v>0</v>
      </c>
      <c r="AB10" s="8">
        <v>1</v>
      </c>
      <c r="AC10" s="8"/>
      <c r="AD10" s="8">
        <v>1</v>
      </c>
      <c r="AE10" s="8">
        <v>1</v>
      </c>
      <c r="AF10" s="8"/>
      <c r="AG10" s="17">
        <f t="shared" si="2"/>
        <v>0.84615384615384615</v>
      </c>
      <c r="AH10" s="692"/>
      <c r="AI10" s="646"/>
      <c r="AJ10" s="4"/>
      <c r="AK10" s="44">
        <v>0.40277777777777801</v>
      </c>
      <c r="AL10" s="45">
        <f t="shared" si="3"/>
        <v>0.8</v>
      </c>
      <c r="AM10" s="46">
        <f t="shared" si="1"/>
        <v>1</v>
      </c>
      <c r="AN10" s="45">
        <f t="shared" si="4"/>
        <v>1</v>
      </c>
      <c r="AO10" s="46">
        <f t="shared" si="5"/>
        <v>0.5</v>
      </c>
      <c r="AP10" s="46">
        <f t="shared" si="6"/>
        <v>0.75</v>
      </c>
      <c r="AQ10" s="91">
        <f t="shared" si="7"/>
        <v>1</v>
      </c>
      <c r="AR10" s="67">
        <f t="shared" si="8"/>
        <v>0.84166666666666667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1</v>
      </c>
      <c r="C11" s="7">
        <v>2</v>
      </c>
      <c r="D11" s="7">
        <v>2</v>
      </c>
      <c r="E11" s="7">
        <v>1</v>
      </c>
      <c r="F11" s="7">
        <v>0</v>
      </c>
      <c r="G11" s="7">
        <v>2</v>
      </c>
      <c r="H11" s="7"/>
      <c r="I11" s="7">
        <v>2</v>
      </c>
      <c r="J11" s="7">
        <v>2</v>
      </c>
      <c r="K11" s="7">
        <v>2</v>
      </c>
      <c r="L11" s="7">
        <v>1</v>
      </c>
      <c r="M11" s="7">
        <v>1</v>
      </c>
      <c r="N11" s="7">
        <v>2</v>
      </c>
      <c r="O11" s="7"/>
      <c r="P11" s="7">
        <v>1</v>
      </c>
      <c r="Q11" s="7">
        <v>2</v>
      </c>
      <c r="R11" s="7">
        <v>1</v>
      </c>
      <c r="S11" s="7">
        <v>2</v>
      </c>
      <c r="T11" s="7">
        <v>1</v>
      </c>
      <c r="U11" s="7">
        <v>2</v>
      </c>
      <c r="V11" s="7"/>
      <c r="W11" s="7">
        <v>1</v>
      </c>
      <c r="X11" s="7">
        <v>0</v>
      </c>
      <c r="Y11" s="7">
        <v>1</v>
      </c>
      <c r="Z11" s="7">
        <v>1</v>
      </c>
      <c r="AA11" s="7">
        <v>2</v>
      </c>
      <c r="AB11" s="7">
        <v>2</v>
      </c>
      <c r="AC11" s="7"/>
      <c r="AD11" s="7">
        <v>3</v>
      </c>
      <c r="AE11" s="7">
        <v>2</v>
      </c>
      <c r="AF11" s="7"/>
      <c r="AG11" s="18">
        <f t="shared" si="2"/>
        <v>1.5</v>
      </c>
      <c r="AH11" s="690">
        <f>AVERAGE(AG11:AG13)*3</f>
        <v>3.5769230769230766</v>
      </c>
      <c r="AI11" s="644">
        <v>5</v>
      </c>
      <c r="AJ11" s="4"/>
      <c r="AK11" s="47">
        <v>0.41666666666666702</v>
      </c>
      <c r="AL11" s="48">
        <f t="shared" si="3"/>
        <v>1.6</v>
      </c>
      <c r="AM11" s="49">
        <f t="shared" si="1"/>
        <v>1.6</v>
      </c>
      <c r="AN11" s="48">
        <f t="shared" si="4"/>
        <v>1.5</v>
      </c>
      <c r="AO11" s="49">
        <f t="shared" si="5"/>
        <v>1.25</v>
      </c>
      <c r="AP11" s="49">
        <f t="shared" si="6"/>
        <v>1</v>
      </c>
      <c r="AQ11" s="92">
        <f t="shared" si="7"/>
        <v>2</v>
      </c>
      <c r="AR11" s="65">
        <f t="shared" si="8"/>
        <v>1.4916666666666665</v>
      </c>
      <c r="AS11" s="656">
        <f>SUM(AR11:AR13)</f>
        <v>3.541666666666667</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2</v>
      </c>
      <c r="C12" s="9">
        <v>1</v>
      </c>
      <c r="D12" s="9">
        <v>1</v>
      </c>
      <c r="E12" s="9">
        <v>1</v>
      </c>
      <c r="F12" s="9">
        <v>2</v>
      </c>
      <c r="G12" s="9">
        <v>1</v>
      </c>
      <c r="H12" s="9"/>
      <c r="I12" s="9">
        <v>2</v>
      </c>
      <c r="J12" s="9">
        <v>2</v>
      </c>
      <c r="K12" s="9">
        <v>0</v>
      </c>
      <c r="L12" s="9">
        <v>2</v>
      </c>
      <c r="M12" s="9">
        <v>1</v>
      </c>
      <c r="N12" s="9">
        <v>1</v>
      </c>
      <c r="O12" s="9"/>
      <c r="P12" s="9">
        <v>0</v>
      </c>
      <c r="Q12" s="9">
        <v>1</v>
      </c>
      <c r="R12" s="9">
        <v>1</v>
      </c>
      <c r="S12" s="9">
        <v>1</v>
      </c>
      <c r="T12" s="9">
        <v>1</v>
      </c>
      <c r="U12" s="9">
        <v>1</v>
      </c>
      <c r="V12" s="9"/>
      <c r="W12" s="9">
        <v>1</v>
      </c>
      <c r="X12" s="9">
        <v>0</v>
      </c>
      <c r="Y12" s="9">
        <v>1</v>
      </c>
      <c r="Z12" s="9">
        <v>0</v>
      </c>
      <c r="AA12" s="9">
        <v>0</v>
      </c>
      <c r="AB12" s="9">
        <v>1</v>
      </c>
      <c r="AC12" s="9"/>
      <c r="AD12" s="9">
        <v>1</v>
      </c>
      <c r="AE12" s="9">
        <v>1</v>
      </c>
      <c r="AF12" s="9"/>
      <c r="AG12" s="16">
        <f t="shared" si="2"/>
        <v>1</v>
      </c>
      <c r="AH12" s="691"/>
      <c r="AI12" s="645"/>
      <c r="AJ12" s="4"/>
      <c r="AK12" s="41">
        <v>0.43055555555555602</v>
      </c>
      <c r="AL12" s="42">
        <f t="shared" si="3"/>
        <v>1.2</v>
      </c>
      <c r="AM12" s="43">
        <f t="shared" si="1"/>
        <v>1</v>
      </c>
      <c r="AN12" s="42">
        <f t="shared" si="4"/>
        <v>0.75</v>
      </c>
      <c r="AO12" s="43">
        <f t="shared" si="5"/>
        <v>1</v>
      </c>
      <c r="AP12" s="43">
        <f t="shared" si="6"/>
        <v>1</v>
      </c>
      <c r="AQ12" s="90">
        <f t="shared" si="7"/>
        <v>1</v>
      </c>
      <c r="AR12" s="66">
        <f t="shared" si="8"/>
        <v>0.9916666666666667</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1</v>
      </c>
      <c r="D13" s="8">
        <v>1</v>
      </c>
      <c r="E13" s="8">
        <v>0</v>
      </c>
      <c r="F13" s="8">
        <v>1</v>
      </c>
      <c r="G13" s="8">
        <v>1</v>
      </c>
      <c r="H13" s="8"/>
      <c r="I13" s="8">
        <v>1</v>
      </c>
      <c r="J13" s="8">
        <v>1</v>
      </c>
      <c r="K13" s="8">
        <v>1</v>
      </c>
      <c r="L13" s="8">
        <v>0</v>
      </c>
      <c r="M13" s="8">
        <v>1</v>
      </c>
      <c r="N13" s="8">
        <v>1</v>
      </c>
      <c r="O13" s="8"/>
      <c r="P13" s="8">
        <v>1</v>
      </c>
      <c r="Q13" s="8">
        <v>2</v>
      </c>
      <c r="R13" s="8">
        <v>1</v>
      </c>
      <c r="S13" s="8">
        <v>1</v>
      </c>
      <c r="T13" s="8">
        <v>1</v>
      </c>
      <c r="U13" s="8">
        <v>1</v>
      </c>
      <c r="V13" s="8"/>
      <c r="W13" s="8">
        <v>1</v>
      </c>
      <c r="X13" s="8">
        <v>2</v>
      </c>
      <c r="Y13" s="8">
        <v>1</v>
      </c>
      <c r="Z13" s="8">
        <v>1</v>
      </c>
      <c r="AA13" s="8">
        <v>1</v>
      </c>
      <c r="AB13" s="8">
        <v>2</v>
      </c>
      <c r="AC13" s="8"/>
      <c r="AD13" s="8">
        <v>2</v>
      </c>
      <c r="AE13" s="8">
        <v>1</v>
      </c>
      <c r="AF13" s="8"/>
      <c r="AG13" s="17">
        <f t="shared" si="2"/>
        <v>1.0769230769230769</v>
      </c>
      <c r="AH13" s="692"/>
      <c r="AI13" s="646"/>
      <c r="AJ13" s="4"/>
      <c r="AK13" s="44">
        <v>0.44444444444444497</v>
      </c>
      <c r="AL13" s="45">
        <f t="shared" si="3"/>
        <v>1.2</v>
      </c>
      <c r="AM13" s="46">
        <f t="shared" si="1"/>
        <v>1.4</v>
      </c>
      <c r="AN13" s="45">
        <f t="shared" si="4"/>
        <v>1</v>
      </c>
      <c r="AO13" s="46">
        <f t="shared" si="5"/>
        <v>0.5</v>
      </c>
      <c r="AP13" s="46">
        <f t="shared" si="6"/>
        <v>1</v>
      </c>
      <c r="AQ13" s="91">
        <f t="shared" si="7"/>
        <v>1.25</v>
      </c>
      <c r="AR13" s="67">
        <f t="shared" si="8"/>
        <v>1.0583333333333333</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7">
        <v>2</v>
      </c>
      <c r="D14" s="7">
        <v>0</v>
      </c>
      <c r="E14" s="7">
        <v>2</v>
      </c>
      <c r="F14" s="7">
        <v>2</v>
      </c>
      <c r="G14" s="7">
        <v>2</v>
      </c>
      <c r="H14" s="7"/>
      <c r="I14" s="7">
        <v>2</v>
      </c>
      <c r="J14" s="7">
        <v>2</v>
      </c>
      <c r="K14" s="7">
        <v>2</v>
      </c>
      <c r="L14" s="7">
        <v>2</v>
      </c>
      <c r="M14" s="7">
        <v>1</v>
      </c>
      <c r="N14" s="7">
        <v>1</v>
      </c>
      <c r="O14" s="7"/>
      <c r="P14" s="7">
        <v>2</v>
      </c>
      <c r="Q14" s="7">
        <v>2</v>
      </c>
      <c r="R14" s="7">
        <v>1</v>
      </c>
      <c r="S14" s="7">
        <v>1</v>
      </c>
      <c r="T14" s="7">
        <v>1</v>
      </c>
      <c r="U14" s="7">
        <v>2</v>
      </c>
      <c r="V14" s="7"/>
      <c r="W14" s="7">
        <v>2</v>
      </c>
      <c r="X14" s="7">
        <v>1</v>
      </c>
      <c r="Y14" s="7">
        <v>2</v>
      </c>
      <c r="Z14" s="7">
        <v>1</v>
      </c>
      <c r="AA14" s="7">
        <v>2</v>
      </c>
      <c r="AB14" s="7">
        <v>1</v>
      </c>
      <c r="AC14" s="7"/>
      <c r="AD14" s="7">
        <v>2</v>
      </c>
      <c r="AE14" s="7">
        <v>2</v>
      </c>
      <c r="AF14" s="7"/>
      <c r="AG14" s="18">
        <f t="shared" si="2"/>
        <v>1.6153846153846154</v>
      </c>
      <c r="AH14" s="690">
        <f>AVERAGE(AG14:AG16)*3</f>
        <v>3.0384615384615383</v>
      </c>
      <c r="AI14" s="644">
        <v>4.5</v>
      </c>
      <c r="AJ14" s="4"/>
      <c r="AK14" s="47">
        <v>0.45833333333333398</v>
      </c>
      <c r="AL14" s="48">
        <f t="shared" si="3"/>
        <v>2</v>
      </c>
      <c r="AM14" s="49">
        <f t="shared" si="1"/>
        <v>1.8</v>
      </c>
      <c r="AN14" s="48">
        <f t="shared" si="4"/>
        <v>1.25</v>
      </c>
      <c r="AO14" s="49">
        <f t="shared" si="5"/>
        <v>1.5</v>
      </c>
      <c r="AP14" s="49">
        <f t="shared" si="6"/>
        <v>1.5</v>
      </c>
      <c r="AQ14" s="92">
        <f t="shared" si="7"/>
        <v>1.5</v>
      </c>
      <c r="AR14" s="65">
        <f t="shared" si="8"/>
        <v>1.5916666666666668</v>
      </c>
      <c r="AS14" s="656">
        <f>SUM(AR14:AR16)</f>
        <v>3.0166666666666671</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2</v>
      </c>
      <c r="D15" s="9">
        <v>0</v>
      </c>
      <c r="E15" s="9">
        <v>1</v>
      </c>
      <c r="F15" s="9">
        <v>1</v>
      </c>
      <c r="G15" s="9">
        <v>0</v>
      </c>
      <c r="H15" s="9"/>
      <c r="I15" s="9">
        <v>1</v>
      </c>
      <c r="J15" s="9">
        <v>1</v>
      </c>
      <c r="K15" s="9">
        <v>1</v>
      </c>
      <c r="L15" s="9">
        <v>0</v>
      </c>
      <c r="M15" s="9">
        <v>1</v>
      </c>
      <c r="N15" s="9">
        <v>1</v>
      </c>
      <c r="O15" s="9"/>
      <c r="P15" s="9">
        <v>2</v>
      </c>
      <c r="Q15" s="9">
        <v>0</v>
      </c>
      <c r="R15" s="9">
        <v>0</v>
      </c>
      <c r="S15" s="9">
        <v>0</v>
      </c>
      <c r="T15" s="9">
        <v>1</v>
      </c>
      <c r="U15" s="9">
        <v>1</v>
      </c>
      <c r="V15" s="9"/>
      <c r="W15" s="9">
        <v>1</v>
      </c>
      <c r="X15" s="9">
        <v>1</v>
      </c>
      <c r="Y15" s="9">
        <v>1</v>
      </c>
      <c r="Z15" s="9">
        <v>1</v>
      </c>
      <c r="AA15" s="9">
        <v>1</v>
      </c>
      <c r="AB15" s="9">
        <v>1</v>
      </c>
      <c r="AC15" s="9"/>
      <c r="AD15" s="9">
        <v>1</v>
      </c>
      <c r="AE15" s="9">
        <v>1</v>
      </c>
      <c r="AF15" s="9"/>
      <c r="AG15" s="16">
        <f t="shared" si="2"/>
        <v>0.84615384615384615</v>
      </c>
      <c r="AH15" s="691"/>
      <c r="AI15" s="645"/>
      <c r="AJ15" s="4"/>
      <c r="AK15" s="41">
        <v>0.47222222222222299</v>
      </c>
      <c r="AL15" s="42">
        <f t="shared" si="3"/>
        <v>1.2</v>
      </c>
      <c r="AM15" s="43">
        <f t="shared" si="1"/>
        <v>1</v>
      </c>
      <c r="AN15" s="42">
        <f t="shared" si="4"/>
        <v>0.5</v>
      </c>
      <c r="AO15" s="43">
        <f t="shared" si="5"/>
        <v>0.5</v>
      </c>
      <c r="AP15" s="43">
        <f t="shared" si="6"/>
        <v>1</v>
      </c>
      <c r="AQ15" s="90">
        <f t="shared" si="7"/>
        <v>0.75</v>
      </c>
      <c r="AR15" s="66">
        <f t="shared" si="8"/>
        <v>0.82500000000000007</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1</v>
      </c>
      <c r="D16" s="76">
        <v>1</v>
      </c>
      <c r="E16" s="76">
        <v>1</v>
      </c>
      <c r="F16" s="76">
        <v>0</v>
      </c>
      <c r="G16" s="76">
        <v>1</v>
      </c>
      <c r="H16" s="76"/>
      <c r="I16" s="76">
        <v>1</v>
      </c>
      <c r="J16" s="76">
        <v>0</v>
      </c>
      <c r="K16" s="76">
        <v>1</v>
      </c>
      <c r="L16" s="76">
        <v>0</v>
      </c>
      <c r="M16" s="76">
        <v>1</v>
      </c>
      <c r="N16" s="76">
        <v>1</v>
      </c>
      <c r="O16" s="76"/>
      <c r="P16" s="76">
        <v>0</v>
      </c>
      <c r="Q16" s="76">
        <v>0</v>
      </c>
      <c r="R16" s="76">
        <v>0</v>
      </c>
      <c r="S16" s="76">
        <v>1</v>
      </c>
      <c r="T16" s="76">
        <v>1</v>
      </c>
      <c r="U16" s="76">
        <v>1</v>
      </c>
      <c r="V16" s="76"/>
      <c r="W16" s="76">
        <v>0</v>
      </c>
      <c r="X16" s="76">
        <v>0</v>
      </c>
      <c r="Y16" s="76">
        <v>1</v>
      </c>
      <c r="Z16" s="76">
        <v>1</v>
      </c>
      <c r="AA16" s="76">
        <v>1</v>
      </c>
      <c r="AB16" s="76">
        <v>0</v>
      </c>
      <c r="AC16" s="76"/>
      <c r="AD16" s="76">
        <v>0</v>
      </c>
      <c r="AE16" s="76">
        <v>0</v>
      </c>
      <c r="AF16" s="76"/>
      <c r="AG16" s="77">
        <f t="shared" si="2"/>
        <v>0.57692307692307687</v>
      </c>
      <c r="AH16" s="693"/>
      <c r="AI16" s="659"/>
      <c r="AJ16" s="4"/>
      <c r="AK16" s="143">
        <v>0.48611111111111099</v>
      </c>
      <c r="AL16" s="81">
        <f t="shared" si="3"/>
        <v>0.4</v>
      </c>
      <c r="AM16" s="82">
        <f t="shared" si="1"/>
        <v>0.2</v>
      </c>
      <c r="AN16" s="81">
        <f t="shared" si="4"/>
        <v>0.75</v>
      </c>
      <c r="AO16" s="82">
        <f t="shared" si="5"/>
        <v>0.75</v>
      </c>
      <c r="AP16" s="82">
        <f t="shared" si="6"/>
        <v>0.75</v>
      </c>
      <c r="AQ16" s="94">
        <f t="shared" si="7"/>
        <v>0.75</v>
      </c>
      <c r="AR16" s="162">
        <f t="shared" si="8"/>
        <v>0.6</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3</v>
      </c>
      <c r="C18" s="73">
        <v>2</v>
      </c>
      <c r="D18" s="73">
        <v>2</v>
      </c>
      <c r="E18" s="73">
        <v>2</v>
      </c>
      <c r="F18" s="73">
        <v>2</v>
      </c>
      <c r="G18" s="73"/>
      <c r="H18" s="73"/>
      <c r="I18" s="73">
        <v>2</v>
      </c>
      <c r="J18" s="73">
        <v>2</v>
      </c>
      <c r="K18" s="73">
        <v>2</v>
      </c>
      <c r="L18" s="73">
        <v>2</v>
      </c>
      <c r="M18" s="73">
        <v>2</v>
      </c>
      <c r="N18" s="73"/>
      <c r="O18" s="73"/>
      <c r="P18" s="73">
        <v>3</v>
      </c>
      <c r="Q18" s="73">
        <v>2</v>
      </c>
      <c r="R18" s="73">
        <v>0</v>
      </c>
      <c r="S18" s="73">
        <v>3</v>
      </c>
      <c r="T18" s="73">
        <v>2</v>
      </c>
      <c r="U18" s="73"/>
      <c r="V18" s="73"/>
      <c r="W18" s="73">
        <v>2</v>
      </c>
      <c r="X18" s="73">
        <v>0</v>
      </c>
      <c r="Y18" s="73">
        <v>2</v>
      </c>
      <c r="Z18" s="73">
        <v>1</v>
      </c>
      <c r="AA18" s="73">
        <v>1</v>
      </c>
      <c r="AB18" s="73"/>
      <c r="AC18" s="73"/>
      <c r="AD18" s="73">
        <v>2</v>
      </c>
      <c r="AE18" s="73">
        <v>2</v>
      </c>
      <c r="AF18" s="73"/>
      <c r="AG18" s="74">
        <f>AVERAGE(B18:AF18)</f>
        <v>1.8636363636363635</v>
      </c>
      <c r="AH18" s="694">
        <f>AVERAGE(AG18:AG20)*3</f>
        <v>3.4090909090909087</v>
      </c>
      <c r="AI18" s="661">
        <v>5</v>
      </c>
      <c r="AJ18" s="4"/>
      <c r="AK18" s="38">
        <v>0.66666666666666796</v>
      </c>
      <c r="AL18" s="39">
        <f>AVERAGE(B18,I18,P18,W18,AD18)</f>
        <v>2.4</v>
      </c>
      <c r="AM18" s="39">
        <f t="shared" ref="AM18:AM29" si="9">AVERAGE(C18,J18,Q18,X18,AE18)</f>
        <v>1.6</v>
      </c>
      <c r="AN18" s="40">
        <f t="shared" ref="AN18:AN29" si="10">AVERAGE(D18,K18,R18,Y18)</f>
        <v>1.5</v>
      </c>
      <c r="AO18" s="40">
        <f t="shared" ref="AO18:AO29" si="11">AVERAGE(E18,L18,S18,Z18)</f>
        <v>2</v>
      </c>
      <c r="AP18" s="40">
        <f t="shared" ref="AP18:AP29" si="12">AVERAGE(F18,M18,T18,AA18)</f>
        <v>1.75</v>
      </c>
      <c r="AQ18" s="95"/>
      <c r="AR18" s="66">
        <f>AVERAGE(AL18:AP18)</f>
        <v>1.85</v>
      </c>
      <c r="AS18" s="662">
        <f>SUM(AR18:AR20)</f>
        <v>3.3999999999999995</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9">
        <v>1</v>
      </c>
      <c r="D19" s="9">
        <v>1</v>
      </c>
      <c r="E19" s="9">
        <v>1</v>
      </c>
      <c r="F19" s="9">
        <v>0</v>
      </c>
      <c r="G19" s="9"/>
      <c r="H19" s="9"/>
      <c r="I19" s="9">
        <v>1</v>
      </c>
      <c r="J19" s="9">
        <v>1</v>
      </c>
      <c r="K19" s="9">
        <v>1</v>
      </c>
      <c r="L19" s="9">
        <v>2</v>
      </c>
      <c r="M19" s="9">
        <v>1</v>
      </c>
      <c r="N19" s="9"/>
      <c r="O19" s="9"/>
      <c r="P19" s="9">
        <v>0</v>
      </c>
      <c r="Q19" s="9">
        <v>1</v>
      </c>
      <c r="R19" s="9">
        <v>1</v>
      </c>
      <c r="S19" s="9">
        <v>0</v>
      </c>
      <c r="T19" s="9">
        <v>1</v>
      </c>
      <c r="U19" s="9"/>
      <c r="V19" s="9"/>
      <c r="W19" s="9">
        <v>1</v>
      </c>
      <c r="X19" s="9">
        <v>0</v>
      </c>
      <c r="Y19" s="9">
        <v>1</v>
      </c>
      <c r="Z19" s="9">
        <v>1</v>
      </c>
      <c r="AA19" s="9">
        <v>1</v>
      </c>
      <c r="AB19" s="9"/>
      <c r="AC19" s="9"/>
      <c r="AD19" s="9">
        <v>1</v>
      </c>
      <c r="AE19" s="9">
        <v>1</v>
      </c>
      <c r="AF19" s="9"/>
      <c r="AG19" s="16">
        <f t="shared" ref="AG19:AG29" si="13">AVERAGE(B19:AF19)</f>
        <v>0.86363636363636365</v>
      </c>
      <c r="AH19" s="691"/>
      <c r="AI19" s="645"/>
      <c r="AJ19" s="4"/>
      <c r="AK19" s="41">
        <v>0.68055555555555702</v>
      </c>
      <c r="AL19" s="42">
        <f t="shared" ref="AL19:AL29" si="14">AVERAGE(B19,I19,P19,W19,AD19)</f>
        <v>0.8</v>
      </c>
      <c r="AM19" s="43">
        <f t="shared" si="9"/>
        <v>0.8</v>
      </c>
      <c r="AN19" s="43">
        <f t="shared" si="10"/>
        <v>1</v>
      </c>
      <c r="AO19" s="43">
        <f t="shared" si="11"/>
        <v>1</v>
      </c>
      <c r="AP19" s="43">
        <f t="shared" si="12"/>
        <v>0.75</v>
      </c>
      <c r="AQ19" s="90"/>
      <c r="AR19" s="66">
        <f>AVERAGE(AL19:AP19)</f>
        <v>0.86999999999999988</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0</v>
      </c>
      <c r="D20" s="8">
        <v>1</v>
      </c>
      <c r="E20" s="8">
        <v>1</v>
      </c>
      <c r="F20" s="8">
        <v>0</v>
      </c>
      <c r="G20" s="8"/>
      <c r="H20" s="8"/>
      <c r="I20" s="8">
        <v>1</v>
      </c>
      <c r="J20" s="8">
        <v>1</v>
      </c>
      <c r="K20" s="8">
        <v>0</v>
      </c>
      <c r="L20" s="8">
        <v>1</v>
      </c>
      <c r="M20" s="8">
        <v>0</v>
      </c>
      <c r="N20" s="8"/>
      <c r="O20" s="8"/>
      <c r="P20" s="8">
        <v>1</v>
      </c>
      <c r="Q20" s="8">
        <v>1</v>
      </c>
      <c r="R20" s="8">
        <v>0</v>
      </c>
      <c r="S20" s="8">
        <v>1</v>
      </c>
      <c r="T20" s="8">
        <v>1</v>
      </c>
      <c r="U20" s="8"/>
      <c r="V20" s="8"/>
      <c r="W20" s="8">
        <v>0</v>
      </c>
      <c r="X20" s="8">
        <v>0</v>
      </c>
      <c r="Y20" s="8">
        <v>1</v>
      </c>
      <c r="Z20" s="8">
        <v>1</v>
      </c>
      <c r="AA20" s="8">
        <v>1</v>
      </c>
      <c r="AB20" s="8"/>
      <c r="AC20" s="8"/>
      <c r="AD20" s="8">
        <v>1</v>
      </c>
      <c r="AE20" s="8">
        <v>1</v>
      </c>
      <c r="AF20" s="8"/>
      <c r="AG20" s="19">
        <f t="shared" si="13"/>
        <v>0.68181818181818177</v>
      </c>
      <c r="AH20" s="692"/>
      <c r="AI20" s="646"/>
      <c r="AJ20" s="4"/>
      <c r="AK20" s="44">
        <v>0.69444444444444597</v>
      </c>
      <c r="AL20" s="45">
        <f t="shared" si="14"/>
        <v>0.8</v>
      </c>
      <c r="AM20" s="46">
        <f t="shared" si="9"/>
        <v>0.6</v>
      </c>
      <c r="AN20" s="46">
        <f t="shared" si="10"/>
        <v>0.5</v>
      </c>
      <c r="AO20" s="46">
        <f t="shared" si="11"/>
        <v>1</v>
      </c>
      <c r="AP20" s="46">
        <f t="shared" si="12"/>
        <v>0.5</v>
      </c>
      <c r="AQ20" s="91"/>
      <c r="AR20" s="67">
        <f t="shared" ref="AR20:AR31" si="15">AVERAGE(AL20:AP20)</f>
        <v>0.67999999999999994</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7">
        <v>2</v>
      </c>
      <c r="D21" s="7">
        <v>0</v>
      </c>
      <c r="E21" s="7">
        <v>1</v>
      </c>
      <c r="F21" s="7">
        <v>1</v>
      </c>
      <c r="G21" s="7"/>
      <c r="H21" s="7"/>
      <c r="I21" s="7">
        <v>3</v>
      </c>
      <c r="J21" s="7">
        <v>1</v>
      </c>
      <c r="K21" s="7">
        <v>1</v>
      </c>
      <c r="L21" s="7">
        <v>2</v>
      </c>
      <c r="M21" s="7">
        <v>2</v>
      </c>
      <c r="N21" s="7"/>
      <c r="O21" s="7"/>
      <c r="P21" s="7">
        <v>2</v>
      </c>
      <c r="Q21" s="7">
        <v>1</v>
      </c>
      <c r="R21" s="7">
        <v>1</v>
      </c>
      <c r="S21" s="7">
        <v>1</v>
      </c>
      <c r="T21" s="7">
        <v>2</v>
      </c>
      <c r="U21" s="7"/>
      <c r="V21" s="7"/>
      <c r="W21" s="7">
        <v>2</v>
      </c>
      <c r="X21" s="7">
        <v>0</v>
      </c>
      <c r="Y21" s="7">
        <v>2</v>
      </c>
      <c r="Z21" s="7">
        <v>2</v>
      </c>
      <c r="AA21" s="7">
        <v>3</v>
      </c>
      <c r="AB21" s="7"/>
      <c r="AC21" s="7"/>
      <c r="AD21" s="7">
        <v>1</v>
      </c>
      <c r="AE21" s="7">
        <v>2</v>
      </c>
      <c r="AF21" s="7"/>
      <c r="AG21" s="20">
        <f t="shared" si="13"/>
        <v>1.4545454545454546</v>
      </c>
      <c r="AH21" s="690">
        <f>AVERAGE(AG21:AG23)*3</f>
        <v>3.1363636363636367</v>
      </c>
      <c r="AI21" s="644">
        <v>4.5</v>
      </c>
      <c r="AJ21" s="4"/>
      <c r="AK21" s="47">
        <v>0.70833333333333504</v>
      </c>
      <c r="AL21" s="48">
        <f t="shared" si="14"/>
        <v>1.6</v>
      </c>
      <c r="AM21" s="49">
        <f t="shared" si="9"/>
        <v>1.2</v>
      </c>
      <c r="AN21" s="49">
        <f t="shared" si="10"/>
        <v>1</v>
      </c>
      <c r="AO21" s="49">
        <f t="shared" si="11"/>
        <v>1.5</v>
      </c>
      <c r="AP21" s="49">
        <f t="shared" si="12"/>
        <v>2</v>
      </c>
      <c r="AQ21" s="92"/>
      <c r="AR21" s="65">
        <f t="shared" si="15"/>
        <v>1.46</v>
      </c>
      <c r="AS21" s="656">
        <f>SUM(AR21:AR23)</f>
        <v>3.1399999999999997</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1</v>
      </c>
      <c r="C22" s="9">
        <v>1</v>
      </c>
      <c r="D22" s="9">
        <v>0</v>
      </c>
      <c r="E22" s="9">
        <v>1</v>
      </c>
      <c r="F22" s="9">
        <v>0</v>
      </c>
      <c r="G22" s="9"/>
      <c r="H22" s="9"/>
      <c r="I22" s="9">
        <v>0</v>
      </c>
      <c r="J22" s="9">
        <v>1</v>
      </c>
      <c r="K22" s="9">
        <v>0</v>
      </c>
      <c r="L22" s="9">
        <v>1</v>
      </c>
      <c r="M22" s="9">
        <v>1</v>
      </c>
      <c r="N22" s="9"/>
      <c r="O22" s="9"/>
      <c r="P22" s="9">
        <v>2</v>
      </c>
      <c r="Q22" s="9">
        <v>1</v>
      </c>
      <c r="R22" s="9">
        <v>1</v>
      </c>
      <c r="S22" s="9">
        <v>1</v>
      </c>
      <c r="T22" s="9">
        <v>1</v>
      </c>
      <c r="U22" s="9"/>
      <c r="V22" s="9"/>
      <c r="W22" s="9">
        <v>1</v>
      </c>
      <c r="X22" s="9">
        <v>1</v>
      </c>
      <c r="Y22" s="9">
        <v>1</v>
      </c>
      <c r="Z22" s="9">
        <v>2</v>
      </c>
      <c r="AA22" s="9">
        <v>1</v>
      </c>
      <c r="AB22" s="9"/>
      <c r="AC22" s="9"/>
      <c r="AD22" s="9">
        <v>1</v>
      </c>
      <c r="AE22" s="9">
        <v>1</v>
      </c>
      <c r="AF22" s="9"/>
      <c r="AG22" s="16">
        <f t="shared" si="13"/>
        <v>0.90909090909090906</v>
      </c>
      <c r="AH22" s="691"/>
      <c r="AI22" s="645"/>
      <c r="AJ22" s="4"/>
      <c r="AK22" s="41">
        <v>0.72222222222222399</v>
      </c>
      <c r="AL22" s="42">
        <f t="shared" si="14"/>
        <v>1</v>
      </c>
      <c r="AM22" s="43">
        <f t="shared" si="9"/>
        <v>1</v>
      </c>
      <c r="AN22" s="43">
        <f t="shared" si="10"/>
        <v>0.5</v>
      </c>
      <c r="AO22" s="43">
        <f t="shared" si="11"/>
        <v>1.25</v>
      </c>
      <c r="AP22" s="43">
        <f t="shared" si="12"/>
        <v>0.75</v>
      </c>
      <c r="AQ22" s="90"/>
      <c r="AR22" s="66">
        <f t="shared" si="15"/>
        <v>0.9</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1</v>
      </c>
      <c r="D23" s="8">
        <v>1</v>
      </c>
      <c r="E23" s="8">
        <v>1</v>
      </c>
      <c r="F23" s="8">
        <v>1</v>
      </c>
      <c r="G23" s="8"/>
      <c r="H23" s="8"/>
      <c r="I23" s="8">
        <v>1</v>
      </c>
      <c r="J23" s="8">
        <v>0</v>
      </c>
      <c r="K23" s="8">
        <v>1</v>
      </c>
      <c r="L23" s="8">
        <v>1</v>
      </c>
      <c r="M23" s="8">
        <v>1</v>
      </c>
      <c r="N23" s="8"/>
      <c r="O23" s="8"/>
      <c r="P23" s="8">
        <v>1</v>
      </c>
      <c r="Q23" s="8">
        <v>0</v>
      </c>
      <c r="R23" s="8">
        <v>1</v>
      </c>
      <c r="S23" s="8">
        <v>0</v>
      </c>
      <c r="T23" s="8">
        <v>1</v>
      </c>
      <c r="U23" s="8"/>
      <c r="V23" s="8"/>
      <c r="W23" s="8">
        <v>1</v>
      </c>
      <c r="X23" s="8">
        <v>1</v>
      </c>
      <c r="Y23" s="8">
        <v>1</v>
      </c>
      <c r="Z23" s="8">
        <v>1</v>
      </c>
      <c r="AA23" s="8">
        <v>0</v>
      </c>
      <c r="AB23" s="8"/>
      <c r="AC23" s="8"/>
      <c r="AD23" s="8">
        <v>0</v>
      </c>
      <c r="AE23" s="8">
        <v>1</v>
      </c>
      <c r="AF23" s="8"/>
      <c r="AG23" s="17">
        <f t="shared" si="13"/>
        <v>0.77272727272727271</v>
      </c>
      <c r="AH23" s="692"/>
      <c r="AI23" s="646"/>
      <c r="AJ23" s="4"/>
      <c r="AK23" s="44">
        <v>0.73611111111111305</v>
      </c>
      <c r="AL23" s="45">
        <f t="shared" si="14"/>
        <v>0.8</v>
      </c>
      <c r="AM23" s="46">
        <f t="shared" si="9"/>
        <v>0.6</v>
      </c>
      <c r="AN23" s="46">
        <f t="shared" si="10"/>
        <v>1</v>
      </c>
      <c r="AO23" s="46">
        <f t="shared" si="11"/>
        <v>0.75</v>
      </c>
      <c r="AP23" s="46">
        <f t="shared" si="12"/>
        <v>0.75</v>
      </c>
      <c r="AQ23" s="91"/>
      <c r="AR23" s="67">
        <f t="shared" si="15"/>
        <v>0.78</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1</v>
      </c>
      <c r="D24" s="7">
        <v>1</v>
      </c>
      <c r="E24" s="7">
        <v>2</v>
      </c>
      <c r="F24" s="7">
        <v>2</v>
      </c>
      <c r="G24" s="7"/>
      <c r="H24" s="7"/>
      <c r="I24" s="7">
        <v>2</v>
      </c>
      <c r="J24" s="7">
        <v>2</v>
      </c>
      <c r="K24" s="7">
        <v>1</v>
      </c>
      <c r="L24" s="7">
        <v>2</v>
      </c>
      <c r="M24" s="7">
        <v>2</v>
      </c>
      <c r="N24" s="7"/>
      <c r="O24" s="7"/>
      <c r="P24" s="7">
        <v>2</v>
      </c>
      <c r="Q24" s="7">
        <v>2</v>
      </c>
      <c r="R24" s="7">
        <v>2</v>
      </c>
      <c r="S24" s="7">
        <v>2</v>
      </c>
      <c r="T24" s="7">
        <v>2</v>
      </c>
      <c r="U24" s="7"/>
      <c r="V24" s="7"/>
      <c r="W24" s="7">
        <v>2</v>
      </c>
      <c r="X24" s="7">
        <v>2</v>
      </c>
      <c r="Y24" s="7">
        <v>2</v>
      </c>
      <c r="Z24" s="7">
        <v>2</v>
      </c>
      <c r="AA24" s="7">
        <v>2</v>
      </c>
      <c r="AB24" s="7"/>
      <c r="AC24" s="7"/>
      <c r="AD24" s="7">
        <v>1</v>
      </c>
      <c r="AE24" s="7">
        <v>2</v>
      </c>
      <c r="AF24" s="7"/>
      <c r="AG24" s="18">
        <f t="shared" si="13"/>
        <v>1.8181818181818181</v>
      </c>
      <c r="AH24" s="690">
        <f>AVERAGE(AG24:AG26)*3</f>
        <v>3.8181818181818183</v>
      </c>
      <c r="AI24" s="644">
        <v>5.5</v>
      </c>
      <c r="AJ24" s="4"/>
      <c r="AK24" s="47">
        <v>0.750000000000002</v>
      </c>
      <c r="AL24" s="48">
        <f t="shared" si="14"/>
        <v>1.8</v>
      </c>
      <c r="AM24" s="49">
        <f t="shared" si="9"/>
        <v>1.8</v>
      </c>
      <c r="AN24" s="49">
        <f t="shared" si="10"/>
        <v>1.5</v>
      </c>
      <c r="AO24" s="49">
        <f t="shared" si="11"/>
        <v>2</v>
      </c>
      <c r="AP24" s="49">
        <f t="shared" si="12"/>
        <v>2</v>
      </c>
      <c r="AQ24" s="92"/>
      <c r="AR24" s="65">
        <f t="shared" si="15"/>
        <v>1.8199999999999998</v>
      </c>
      <c r="AS24" s="656">
        <f>SUM(AR24:AR26)</f>
        <v>3.83</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2</v>
      </c>
      <c r="D25" s="9">
        <v>1</v>
      </c>
      <c r="E25" s="9">
        <v>1</v>
      </c>
      <c r="F25" s="9">
        <v>1</v>
      </c>
      <c r="G25" s="9"/>
      <c r="H25" s="9"/>
      <c r="I25" s="9">
        <v>1</v>
      </c>
      <c r="J25" s="9">
        <v>1</v>
      </c>
      <c r="K25" s="9">
        <v>1</v>
      </c>
      <c r="L25" s="9">
        <v>0</v>
      </c>
      <c r="M25" s="9">
        <v>1</v>
      </c>
      <c r="N25" s="9"/>
      <c r="O25" s="9"/>
      <c r="P25" s="9">
        <v>1</v>
      </c>
      <c r="Q25" s="9">
        <v>1</v>
      </c>
      <c r="R25" s="9">
        <v>1</v>
      </c>
      <c r="S25" s="9">
        <v>1</v>
      </c>
      <c r="T25" s="9">
        <v>1</v>
      </c>
      <c r="U25" s="9"/>
      <c r="V25" s="9"/>
      <c r="W25" s="9">
        <v>1</v>
      </c>
      <c r="X25" s="9">
        <v>0</v>
      </c>
      <c r="Y25" s="9">
        <v>2</v>
      </c>
      <c r="Z25" s="9">
        <v>1</v>
      </c>
      <c r="AA25" s="9">
        <v>1</v>
      </c>
      <c r="AB25" s="9"/>
      <c r="AC25" s="9"/>
      <c r="AD25" s="9">
        <v>0</v>
      </c>
      <c r="AE25" s="9">
        <v>1</v>
      </c>
      <c r="AF25" s="9"/>
      <c r="AG25" s="16">
        <f t="shared" si="13"/>
        <v>0.95454545454545459</v>
      </c>
      <c r="AH25" s="691"/>
      <c r="AI25" s="645"/>
      <c r="AJ25" s="4"/>
      <c r="AK25" s="41">
        <v>0.76388888888888995</v>
      </c>
      <c r="AL25" s="42">
        <f t="shared" si="14"/>
        <v>0.8</v>
      </c>
      <c r="AM25" s="43">
        <f t="shared" si="9"/>
        <v>1</v>
      </c>
      <c r="AN25" s="43">
        <f t="shared" si="10"/>
        <v>1.25</v>
      </c>
      <c r="AO25" s="43">
        <f t="shared" si="11"/>
        <v>0.75</v>
      </c>
      <c r="AP25" s="43">
        <f t="shared" si="12"/>
        <v>1</v>
      </c>
      <c r="AQ25" s="90"/>
      <c r="AR25" s="66">
        <f t="shared" si="15"/>
        <v>0.96</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8">
        <v>1</v>
      </c>
      <c r="D26" s="8">
        <v>1</v>
      </c>
      <c r="E26" s="8">
        <v>1</v>
      </c>
      <c r="F26" s="8">
        <v>1</v>
      </c>
      <c r="G26" s="8"/>
      <c r="H26" s="8"/>
      <c r="I26" s="8">
        <v>1</v>
      </c>
      <c r="J26" s="8">
        <v>1</v>
      </c>
      <c r="K26" s="8">
        <v>1</v>
      </c>
      <c r="L26" s="8">
        <v>1</v>
      </c>
      <c r="M26" s="8">
        <v>2</v>
      </c>
      <c r="N26" s="8"/>
      <c r="O26" s="8"/>
      <c r="P26" s="8">
        <v>1</v>
      </c>
      <c r="Q26" s="8">
        <v>1</v>
      </c>
      <c r="R26" s="8">
        <v>0</v>
      </c>
      <c r="S26" s="8">
        <v>1</v>
      </c>
      <c r="T26" s="8">
        <v>1</v>
      </c>
      <c r="U26" s="8"/>
      <c r="V26" s="8"/>
      <c r="W26" s="8">
        <v>1</v>
      </c>
      <c r="X26" s="8">
        <v>1</v>
      </c>
      <c r="Y26" s="8">
        <v>1</v>
      </c>
      <c r="Z26" s="8">
        <v>1</v>
      </c>
      <c r="AA26" s="8">
        <v>2</v>
      </c>
      <c r="AB26" s="8"/>
      <c r="AC26" s="8"/>
      <c r="AD26" s="8">
        <v>1</v>
      </c>
      <c r="AE26" s="8">
        <v>1</v>
      </c>
      <c r="AF26" s="8"/>
      <c r="AG26" s="17">
        <f t="shared" si="13"/>
        <v>1.0454545454545454</v>
      </c>
      <c r="AH26" s="692"/>
      <c r="AI26" s="646"/>
      <c r="AJ26" s="4"/>
      <c r="AK26" s="50">
        <v>0.77777777777777901</v>
      </c>
      <c r="AL26" s="45">
        <f t="shared" si="14"/>
        <v>1</v>
      </c>
      <c r="AM26" s="46">
        <f t="shared" si="9"/>
        <v>1</v>
      </c>
      <c r="AN26" s="52">
        <f t="shared" si="10"/>
        <v>0.75</v>
      </c>
      <c r="AO26" s="52">
        <f t="shared" si="11"/>
        <v>1</v>
      </c>
      <c r="AP26" s="52">
        <f t="shared" si="12"/>
        <v>1.5</v>
      </c>
      <c r="AQ26" s="96"/>
      <c r="AR26" s="67">
        <f t="shared" si="15"/>
        <v>1.05</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7">
        <v>2</v>
      </c>
      <c r="E27" s="7">
        <v>2</v>
      </c>
      <c r="F27" s="7">
        <v>2</v>
      </c>
      <c r="G27" s="7"/>
      <c r="H27" s="7"/>
      <c r="I27" s="7">
        <v>2</v>
      </c>
      <c r="J27" s="7">
        <v>2</v>
      </c>
      <c r="K27" s="7">
        <v>2</v>
      </c>
      <c r="L27" s="7">
        <v>1</v>
      </c>
      <c r="M27" s="7">
        <v>1</v>
      </c>
      <c r="N27" s="7"/>
      <c r="O27" s="7"/>
      <c r="P27" s="7">
        <v>1</v>
      </c>
      <c r="Q27" s="7">
        <v>2</v>
      </c>
      <c r="R27" s="7">
        <v>2</v>
      </c>
      <c r="S27" s="7">
        <v>2</v>
      </c>
      <c r="T27" s="7">
        <v>2</v>
      </c>
      <c r="U27" s="7"/>
      <c r="V27" s="7"/>
      <c r="W27" s="7">
        <v>2</v>
      </c>
      <c r="X27" s="7">
        <v>1</v>
      </c>
      <c r="Y27" s="7">
        <v>2</v>
      </c>
      <c r="Z27" s="7">
        <v>2</v>
      </c>
      <c r="AA27" s="7">
        <v>2</v>
      </c>
      <c r="AB27" s="7"/>
      <c r="AC27" s="7"/>
      <c r="AD27" s="7">
        <v>2</v>
      </c>
      <c r="AE27" s="7">
        <v>2</v>
      </c>
      <c r="AF27" s="7"/>
      <c r="AG27" s="18">
        <f t="shared" si="13"/>
        <v>1.8181818181818181</v>
      </c>
      <c r="AH27" s="690">
        <f>AVERAGE(AG27:AG29)*3</f>
        <v>4.2727272727272725</v>
      </c>
      <c r="AI27" s="644">
        <v>5.5</v>
      </c>
      <c r="AJ27" s="4"/>
      <c r="AK27" s="38">
        <v>0.79166666666666796</v>
      </c>
      <c r="AL27" s="48">
        <f t="shared" si="14"/>
        <v>1.8</v>
      </c>
      <c r="AM27" s="49">
        <f t="shared" si="9"/>
        <v>1.8</v>
      </c>
      <c r="AN27" s="40">
        <f t="shared" si="10"/>
        <v>2</v>
      </c>
      <c r="AO27" s="40">
        <f t="shared" si="11"/>
        <v>1.75</v>
      </c>
      <c r="AP27" s="40">
        <f t="shared" si="12"/>
        <v>1.75</v>
      </c>
      <c r="AQ27" s="53"/>
      <c r="AR27" s="64">
        <f t="shared" si="15"/>
        <v>1.8199999999999998</v>
      </c>
      <c r="AS27" s="669">
        <f>SUM(AR27:AR29)</f>
        <v>4.29</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2</v>
      </c>
      <c r="D28" s="9">
        <v>1</v>
      </c>
      <c r="E28" s="9">
        <v>1</v>
      </c>
      <c r="F28" s="9">
        <v>1</v>
      </c>
      <c r="G28" s="9"/>
      <c r="H28" s="9"/>
      <c r="I28" s="9">
        <v>2</v>
      </c>
      <c r="J28" s="9">
        <v>1</v>
      </c>
      <c r="K28" s="9">
        <v>1</v>
      </c>
      <c r="L28" s="9">
        <v>2</v>
      </c>
      <c r="M28" s="9">
        <v>1</v>
      </c>
      <c r="N28" s="9"/>
      <c r="O28" s="9"/>
      <c r="P28" s="9">
        <v>1</v>
      </c>
      <c r="Q28" s="9">
        <v>1</v>
      </c>
      <c r="R28" s="9">
        <v>1</v>
      </c>
      <c r="S28" s="9">
        <v>1</v>
      </c>
      <c r="T28" s="9">
        <v>1</v>
      </c>
      <c r="U28" s="9"/>
      <c r="V28" s="9"/>
      <c r="W28" s="9">
        <v>1</v>
      </c>
      <c r="X28" s="9">
        <v>1</v>
      </c>
      <c r="Y28" s="9">
        <v>1</v>
      </c>
      <c r="Z28" s="9">
        <v>1</v>
      </c>
      <c r="AA28" s="9">
        <v>2</v>
      </c>
      <c r="AB28" s="9"/>
      <c r="AC28" s="9"/>
      <c r="AD28" s="9">
        <v>1</v>
      </c>
      <c r="AE28" s="9">
        <v>1</v>
      </c>
      <c r="AF28" s="9"/>
      <c r="AG28" s="16">
        <f t="shared" si="13"/>
        <v>1.2272727272727273</v>
      </c>
      <c r="AH28" s="691"/>
      <c r="AI28" s="645"/>
      <c r="AJ28" s="4"/>
      <c r="AK28" s="41">
        <v>0.80555555555555702</v>
      </c>
      <c r="AL28" s="42">
        <f t="shared" si="14"/>
        <v>1.4</v>
      </c>
      <c r="AM28" s="43">
        <f t="shared" si="9"/>
        <v>1.2</v>
      </c>
      <c r="AN28" s="43">
        <f t="shared" si="10"/>
        <v>1</v>
      </c>
      <c r="AO28" s="43">
        <f t="shared" si="11"/>
        <v>1.25</v>
      </c>
      <c r="AP28" s="43">
        <f t="shared" si="12"/>
        <v>1.25</v>
      </c>
      <c r="AQ28" s="54"/>
      <c r="AR28" s="64">
        <f t="shared" si="15"/>
        <v>1.22</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0</v>
      </c>
      <c r="C29" s="12">
        <v>0</v>
      </c>
      <c r="D29" s="12">
        <v>1</v>
      </c>
      <c r="E29" s="12">
        <v>1</v>
      </c>
      <c r="F29" s="12">
        <v>2</v>
      </c>
      <c r="G29" s="12"/>
      <c r="H29" s="12"/>
      <c r="I29" s="12">
        <v>1</v>
      </c>
      <c r="J29" s="12">
        <v>2</v>
      </c>
      <c r="K29" s="12">
        <v>1</v>
      </c>
      <c r="L29" s="12">
        <v>2</v>
      </c>
      <c r="M29" s="12">
        <v>2</v>
      </c>
      <c r="N29" s="12"/>
      <c r="O29" s="12"/>
      <c r="P29" s="12">
        <v>2</v>
      </c>
      <c r="Q29" s="12">
        <v>1</v>
      </c>
      <c r="R29" s="12">
        <v>2</v>
      </c>
      <c r="S29" s="12">
        <v>1</v>
      </c>
      <c r="T29" s="12">
        <v>1</v>
      </c>
      <c r="U29" s="12"/>
      <c r="V29" s="12"/>
      <c r="W29" s="12">
        <v>1</v>
      </c>
      <c r="X29" s="12">
        <v>1</v>
      </c>
      <c r="Y29" s="12">
        <v>1</v>
      </c>
      <c r="Z29" s="12">
        <v>1</v>
      </c>
      <c r="AA29" s="12">
        <v>2</v>
      </c>
      <c r="AB29" s="12"/>
      <c r="AC29" s="12"/>
      <c r="AD29" s="12">
        <v>1</v>
      </c>
      <c r="AE29" s="12">
        <v>1</v>
      </c>
      <c r="AF29" s="12"/>
      <c r="AG29" s="17">
        <f t="shared" si="13"/>
        <v>1.2272727272727273</v>
      </c>
      <c r="AH29" s="692"/>
      <c r="AI29" s="646"/>
      <c r="AJ29" s="4"/>
      <c r="AK29" s="44">
        <v>0.81944444444444597</v>
      </c>
      <c r="AL29" s="81">
        <f t="shared" si="14"/>
        <v>1</v>
      </c>
      <c r="AM29" s="82">
        <f t="shared" si="9"/>
        <v>1</v>
      </c>
      <c r="AN29" s="46">
        <f t="shared" si="10"/>
        <v>1.25</v>
      </c>
      <c r="AO29" s="46">
        <f t="shared" si="11"/>
        <v>1.25</v>
      </c>
      <c r="AP29" s="46">
        <f t="shared" si="12"/>
        <v>1.75</v>
      </c>
      <c r="AQ29" s="55"/>
      <c r="AR29" s="125">
        <f t="shared" si="15"/>
        <v>1.25</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16</v>
      </c>
      <c r="C30" s="1">
        <f>SUM(C5:C16)</f>
        <v>16</v>
      </c>
      <c r="D30" s="1">
        <f>SUM(D5:D16)</f>
        <v>12</v>
      </c>
      <c r="E30" s="1">
        <f>SUM(E5:E16)</f>
        <v>13</v>
      </c>
      <c r="F30" s="1">
        <f t="shared" ref="F30:AE30" si="16">SUM(F5:F16)</f>
        <v>12</v>
      </c>
      <c r="G30" s="1">
        <f t="shared" si="16"/>
        <v>15</v>
      </c>
      <c r="H30" s="1"/>
      <c r="I30" s="1">
        <f t="shared" si="16"/>
        <v>14</v>
      </c>
      <c r="J30" s="1">
        <f t="shared" si="16"/>
        <v>11</v>
      </c>
      <c r="K30" s="1">
        <f t="shared" si="16"/>
        <v>14</v>
      </c>
      <c r="L30" s="1">
        <f t="shared" si="16"/>
        <v>13</v>
      </c>
      <c r="M30" s="1">
        <f t="shared" si="16"/>
        <v>12</v>
      </c>
      <c r="N30" s="1">
        <f t="shared" si="16"/>
        <v>15</v>
      </c>
      <c r="O30" s="1"/>
      <c r="P30" s="1">
        <f t="shared" si="16"/>
        <v>14</v>
      </c>
      <c r="Q30" s="1">
        <f t="shared" si="16"/>
        <v>13</v>
      </c>
      <c r="R30" s="1">
        <f t="shared" si="16"/>
        <v>12</v>
      </c>
      <c r="S30" s="1">
        <f t="shared" si="16"/>
        <v>13</v>
      </c>
      <c r="T30" s="1">
        <f t="shared" si="16"/>
        <v>11</v>
      </c>
      <c r="U30" s="1">
        <f t="shared" si="16"/>
        <v>15</v>
      </c>
      <c r="V30" s="1"/>
      <c r="W30" s="1">
        <f t="shared" si="16"/>
        <v>12</v>
      </c>
      <c r="X30" s="1">
        <f t="shared" si="16"/>
        <v>9</v>
      </c>
      <c r="Y30" s="1">
        <f t="shared" si="16"/>
        <v>15</v>
      </c>
      <c r="Z30" s="1">
        <f t="shared" si="16"/>
        <v>12</v>
      </c>
      <c r="AA30" s="1">
        <f t="shared" si="16"/>
        <v>14</v>
      </c>
      <c r="AB30" s="1">
        <f t="shared" si="16"/>
        <v>14</v>
      </c>
      <c r="AC30" s="1"/>
      <c r="AD30" s="1">
        <f t="shared" si="16"/>
        <v>18</v>
      </c>
      <c r="AE30" s="1">
        <f t="shared" si="16"/>
        <v>12</v>
      </c>
      <c r="AF30" s="1"/>
      <c r="AG30" s="21">
        <f>SUM(AG5:AG16)</f>
        <v>13.346153846153845</v>
      </c>
      <c r="AH30" s="690"/>
      <c r="AI30" s="112">
        <f>SUM(AI5:AI16)</f>
        <v>19.5</v>
      </c>
      <c r="AJ30" s="4"/>
      <c r="AK30" s="123" t="s">
        <v>27</v>
      </c>
      <c r="AL30" s="118">
        <f>SUM(AL5:AL16)</f>
        <v>14.799999999999999</v>
      </c>
      <c r="AM30" s="118">
        <f>SUM(AM5:AM16)</f>
        <v>12.200000000000001</v>
      </c>
      <c r="AN30" s="118">
        <f>SUM(AN5:AN16)</f>
        <v>13.25</v>
      </c>
      <c r="AO30" s="118">
        <f>SUM(AO5:AO16)</f>
        <v>12.75</v>
      </c>
      <c r="AP30" s="118">
        <f>SUM(AP5:AP16)</f>
        <v>12.25</v>
      </c>
      <c r="AQ30" s="119">
        <f>SUM(AQ5:AQ29)</f>
        <v>14.75</v>
      </c>
      <c r="AR30" s="65">
        <f t="shared" si="15"/>
        <v>13.05</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15</v>
      </c>
      <c r="C31" s="2">
        <f>SUM(C18:C29)</f>
        <v>15</v>
      </c>
      <c r="D31" s="2">
        <f>SUM(D18:D29)</f>
        <v>12</v>
      </c>
      <c r="E31" s="2">
        <f>SUM(E18:E29)</f>
        <v>15</v>
      </c>
      <c r="F31" s="2">
        <f t="shared" ref="F31:AE31" si="17">SUM(F18:F29)</f>
        <v>13</v>
      </c>
      <c r="G31" s="2"/>
      <c r="H31" s="2"/>
      <c r="I31" s="2">
        <f t="shared" si="17"/>
        <v>17</v>
      </c>
      <c r="J31" s="2">
        <f t="shared" si="17"/>
        <v>15</v>
      </c>
      <c r="K31" s="2">
        <f t="shared" si="17"/>
        <v>12</v>
      </c>
      <c r="L31" s="2">
        <f t="shared" si="17"/>
        <v>17</v>
      </c>
      <c r="M31" s="2">
        <f t="shared" si="17"/>
        <v>16</v>
      </c>
      <c r="N31" s="2"/>
      <c r="O31" s="2"/>
      <c r="P31" s="2">
        <f t="shared" si="17"/>
        <v>17</v>
      </c>
      <c r="Q31" s="2">
        <f t="shared" si="17"/>
        <v>14</v>
      </c>
      <c r="R31" s="2">
        <f t="shared" si="17"/>
        <v>12</v>
      </c>
      <c r="S31" s="2">
        <f t="shared" si="17"/>
        <v>14</v>
      </c>
      <c r="T31" s="2">
        <f t="shared" si="17"/>
        <v>16</v>
      </c>
      <c r="U31" s="2"/>
      <c r="V31" s="2"/>
      <c r="W31" s="2">
        <f t="shared" si="17"/>
        <v>15</v>
      </c>
      <c r="X31" s="2">
        <f t="shared" si="17"/>
        <v>8</v>
      </c>
      <c r="Y31" s="2">
        <f t="shared" si="17"/>
        <v>17</v>
      </c>
      <c r="Z31" s="2">
        <f t="shared" si="17"/>
        <v>16</v>
      </c>
      <c r="AA31" s="2">
        <f t="shared" si="17"/>
        <v>18</v>
      </c>
      <c r="AB31" s="2"/>
      <c r="AC31" s="2"/>
      <c r="AD31" s="2">
        <f t="shared" si="17"/>
        <v>12</v>
      </c>
      <c r="AE31" s="2">
        <f t="shared" si="17"/>
        <v>16</v>
      </c>
      <c r="AF31" s="2"/>
      <c r="AG31" s="22">
        <f>SUM(AG18:AG29)</f>
        <v>14.636363636363635</v>
      </c>
      <c r="AH31" s="691"/>
      <c r="AI31" s="23">
        <f>SUM(AI18:AI29)</f>
        <v>20.5</v>
      </c>
      <c r="AJ31" s="4"/>
      <c r="AK31" s="126" t="s">
        <v>28</v>
      </c>
      <c r="AL31" s="127">
        <f>SUM(AL18:AL29)</f>
        <v>15.200000000000001</v>
      </c>
      <c r="AM31" s="127">
        <f>SUM(AM18:AM29)</f>
        <v>13.6</v>
      </c>
      <c r="AN31" s="127">
        <f>SUM(AN18:AN29)</f>
        <v>13.25</v>
      </c>
      <c r="AO31" s="127">
        <f>SUM(AO18:AO29)</f>
        <v>15.5</v>
      </c>
      <c r="AP31" s="127">
        <f>SUM(AP18:AP29)</f>
        <v>15.75</v>
      </c>
      <c r="AQ31" s="128"/>
      <c r="AR31" s="85">
        <f t="shared" si="15"/>
        <v>14.66</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31</v>
      </c>
      <c r="C32" s="3">
        <f>SUM(C30:C31)</f>
        <v>31</v>
      </c>
      <c r="D32" s="3">
        <f>SUM(D30:D31)</f>
        <v>24</v>
      </c>
      <c r="E32" s="3">
        <f>SUM(E30:E31)</f>
        <v>28</v>
      </c>
      <c r="F32" s="3">
        <f t="shared" ref="F32:AE32" si="18">SUM(F30:F31)</f>
        <v>25</v>
      </c>
      <c r="G32" s="3">
        <f t="shared" si="18"/>
        <v>15</v>
      </c>
      <c r="H32" s="3"/>
      <c r="I32" s="3">
        <f t="shared" si="18"/>
        <v>31</v>
      </c>
      <c r="J32" s="3">
        <f t="shared" si="18"/>
        <v>26</v>
      </c>
      <c r="K32" s="3">
        <f t="shared" si="18"/>
        <v>26</v>
      </c>
      <c r="L32" s="3">
        <f t="shared" si="18"/>
        <v>30</v>
      </c>
      <c r="M32" s="3">
        <f t="shared" si="18"/>
        <v>28</v>
      </c>
      <c r="N32" s="3">
        <f t="shared" si="18"/>
        <v>15</v>
      </c>
      <c r="O32" s="3"/>
      <c r="P32" s="3">
        <f t="shared" si="18"/>
        <v>31</v>
      </c>
      <c r="Q32" s="3">
        <f t="shared" si="18"/>
        <v>27</v>
      </c>
      <c r="R32" s="3">
        <f t="shared" si="18"/>
        <v>24</v>
      </c>
      <c r="S32" s="3">
        <f t="shared" si="18"/>
        <v>27</v>
      </c>
      <c r="T32" s="3">
        <f t="shared" si="18"/>
        <v>27</v>
      </c>
      <c r="U32" s="3">
        <f t="shared" si="18"/>
        <v>15</v>
      </c>
      <c r="V32" s="3"/>
      <c r="W32" s="3">
        <f t="shared" si="18"/>
        <v>27</v>
      </c>
      <c r="X32" s="3">
        <f t="shared" si="18"/>
        <v>17</v>
      </c>
      <c r="Y32" s="3">
        <f t="shared" si="18"/>
        <v>32</v>
      </c>
      <c r="Z32" s="3">
        <f t="shared" si="18"/>
        <v>28</v>
      </c>
      <c r="AA32" s="3">
        <f t="shared" si="18"/>
        <v>32</v>
      </c>
      <c r="AB32" s="3">
        <f t="shared" si="18"/>
        <v>14</v>
      </c>
      <c r="AC32" s="3"/>
      <c r="AD32" s="3">
        <f t="shared" si="18"/>
        <v>30</v>
      </c>
      <c r="AE32" s="3">
        <f t="shared" si="18"/>
        <v>28</v>
      </c>
      <c r="AF32" s="3"/>
      <c r="AG32" s="24">
        <f>SUM(AG30:AG31)</f>
        <v>27.98251748251748</v>
      </c>
      <c r="AH32" s="692"/>
      <c r="AI32" s="25">
        <f>SUM(AI30:AI31)</f>
        <v>40</v>
      </c>
      <c r="AJ32" s="4"/>
      <c r="AK32" s="129" t="s">
        <v>40</v>
      </c>
      <c r="AL32" s="130">
        <f t="shared" ref="AL32:AQ32" si="19">SUM(AL30:AL31)</f>
        <v>30</v>
      </c>
      <c r="AM32" s="130">
        <f t="shared" si="19"/>
        <v>25.8</v>
      </c>
      <c r="AN32" s="130">
        <f t="shared" si="19"/>
        <v>26.5</v>
      </c>
      <c r="AO32" s="130">
        <f t="shared" si="19"/>
        <v>28.25</v>
      </c>
      <c r="AP32" s="130">
        <f t="shared" si="19"/>
        <v>28</v>
      </c>
      <c r="AQ32" s="131">
        <f t="shared" si="19"/>
        <v>14.75</v>
      </c>
      <c r="AR32" s="132"/>
      <c r="AS32" s="132">
        <f>AVERAGE(AL32:AQ32)</f>
        <v>25.55</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H29">
    <cfRule type="cellIs" dxfId="1316" priority="15" stopIfTrue="1" operator="greaterThanOrEqual">
      <formula>3</formula>
    </cfRule>
    <cfRule type="cellIs" dxfId="1315" priority="16" stopIfTrue="1" operator="greaterThanOrEqual">
      <formula>2</formula>
    </cfRule>
  </conditionalFormatting>
  <conditionalFormatting sqref="B5:AF29">
    <cfRule type="cellIs" dxfId="1314" priority="28" stopIfTrue="1" operator="greaterThanOrEqual">
      <formula>3</formula>
    </cfRule>
    <cfRule type="cellIs" dxfId="1313" priority="29" stopIfTrue="1" operator="greaterThanOrEqual">
      <formula>2</formula>
    </cfRule>
  </conditionalFormatting>
  <conditionalFormatting sqref="B5:AF32">
    <cfRule type="expression" dxfId="1312" priority="4">
      <formula>B$4="日"</formula>
    </cfRule>
  </conditionalFormatting>
  <conditionalFormatting sqref="B18:AF29 B31:AF31">
    <cfRule type="expression" dxfId="1311" priority="3">
      <formula>B$4="土"</formula>
    </cfRule>
  </conditionalFormatting>
  <conditionalFormatting sqref="B30:AF31">
    <cfRule type="cellIs" dxfId="1310" priority="17" operator="greaterThanOrEqual">
      <formula>16</formula>
    </cfRule>
    <cfRule type="cellIs" dxfId="1309" priority="18" operator="lessThanOrEqual">
      <formula>11</formula>
    </cfRule>
  </conditionalFormatting>
  <conditionalFormatting sqref="B32:AF32">
    <cfRule type="cellIs" dxfId="1308" priority="19" operator="greaterThanOrEqual">
      <formula>30</formula>
    </cfRule>
    <cfRule type="cellIs" dxfId="1307" priority="20" operator="lessThanOrEqual">
      <formula>20</formula>
    </cfRule>
  </conditionalFormatting>
  <conditionalFormatting sqref="H5:R29">
    <cfRule type="cellIs" dxfId="1306" priority="13" stopIfTrue="1" operator="greaterThanOrEqual">
      <formula>3</formula>
    </cfRule>
    <cfRule type="cellIs" dxfId="1305" priority="14" stopIfTrue="1" operator="greaterThanOrEqual">
      <formula>2</formula>
    </cfRule>
  </conditionalFormatting>
  <conditionalFormatting sqref="O5:V29">
    <cfRule type="cellIs" dxfId="1304" priority="11" stopIfTrue="1" operator="greaterThanOrEqual">
      <formula>3</formula>
    </cfRule>
    <cfRule type="cellIs" dxfId="1303" priority="12" stopIfTrue="1" operator="greaterThanOrEqual">
      <formula>2</formula>
    </cfRule>
  </conditionalFormatting>
  <conditionalFormatting sqref="R5:V29">
    <cfRule type="cellIs" dxfId="1302" priority="9" stopIfTrue="1" operator="greaterThanOrEqual">
      <formula>3</formula>
    </cfRule>
    <cfRule type="cellIs" dxfId="1301" priority="10" stopIfTrue="1" operator="greaterThanOrEqual">
      <formula>2</formula>
    </cfRule>
  </conditionalFormatting>
  <conditionalFormatting sqref="V5:AF29">
    <cfRule type="cellIs" dxfId="1300" priority="7" stopIfTrue="1" operator="greaterThanOrEqual">
      <formula>3</formula>
    </cfRule>
    <cfRule type="cellIs" dxfId="1299" priority="8" stopIfTrue="1" operator="greaterThanOrEqual">
      <formula>2</formula>
    </cfRule>
  </conditionalFormatting>
  <conditionalFormatting sqref="AC5:AE29">
    <cfRule type="cellIs" dxfId="1298" priority="5" stopIfTrue="1" operator="greaterThanOrEqual">
      <formula>3</formula>
    </cfRule>
    <cfRule type="cellIs" dxfId="1297" priority="6" stopIfTrue="1" operator="greaterThanOrEqual">
      <formula>2</formula>
    </cfRule>
  </conditionalFormatting>
  <conditionalFormatting sqref="AF5:AF29">
    <cfRule type="cellIs" dxfId="1296" priority="21" stopIfTrue="1" operator="greaterThanOrEqual">
      <formula>3</formula>
    </cfRule>
    <cfRule type="cellIs" dxfId="1295" priority="22" stopIfTrue="1" operator="greaterThanOrEqual">
      <formula>2</formula>
    </cfRule>
  </conditionalFormatting>
  <conditionalFormatting sqref="AL5:AQ16 AL18:AP29">
    <cfRule type="cellIs" dxfId="1294" priority="1" operator="lessThanOrEqual">
      <formula>0.5</formula>
    </cfRule>
    <cfRule type="cellIs" dxfId="1293" priority="2" operator="greaterThanOrEqual">
      <formula>2</formula>
    </cfRule>
  </conditionalFormatting>
  <conditionalFormatting sqref="AL30:AQ30 AL31:AP31">
    <cfRule type="cellIs" dxfId="1292" priority="24" operator="greaterThanOrEqual">
      <formula>22</formula>
    </cfRule>
    <cfRule type="cellIs" dxfId="1291" priority="27" stopIfTrue="1" operator="lessThanOrEqual">
      <formula>16</formula>
    </cfRule>
  </conditionalFormatting>
  <conditionalFormatting sqref="AR5:AR16 AR18:AR31">
    <cfRule type="cellIs" dxfId="1290" priority="23" stopIfTrue="1" operator="lessThanOrEqual">
      <formula>1.4</formula>
    </cfRule>
  </conditionalFormatting>
  <conditionalFormatting sqref="AS5:AS16 AS18:AS27">
    <cfRule type="cellIs" dxfId="1289" priority="25" stopIfTrue="1" operator="lessThanOrEqual">
      <formula>3</formula>
    </cfRule>
    <cfRule type="cellIs" dxfId="1288"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7F0DA-E709-40C7-9F2E-0547C800857C}">
  <dimension ref="A1:IV41"/>
  <sheetViews>
    <sheetView topLeftCell="A28" zoomScale="85" zoomScaleNormal="85" workbookViewId="0">
      <pane xSplit="1" topLeftCell="B1" activePane="topRight" state="frozen"/>
      <selection pane="topRight" activeCell="A30" sqref="A30:XFD36"/>
    </sheetView>
  </sheetViews>
  <sheetFormatPr defaultColWidth="9" defaultRowHeight="13.5" x14ac:dyDescent="0.15"/>
  <cols>
    <col min="1" max="1" width="18.375" customWidth="1"/>
    <col min="2" max="32" width="4.5" customWidth="1"/>
    <col min="33" max="35" width="10" customWidth="1"/>
    <col min="37" max="37" width="22.625" bestFit="1" customWidth="1"/>
    <col min="38" max="43" width="10.375" bestFit="1" customWidth="1"/>
    <col min="44" max="45" width="8.375" customWidth="1"/>
  </cols>
  <sheetData>
    <row r="1" spans="1:256" ht="18.75" customHeight="1" x14ac:dyDescent="0.15">
      <c r="A1" s="4"/>
      <c r="B1" s="651" t="s">
        <v>79</v>
      </c>
      <c r="C1" s="651"/>
      <c r="D1" s="651"/>
      <c r="E1" s="651"/>
      <c r="F1" s="651"/>
      <c r="G1" s="651"/>
      <c r="H1" s="651"/>
      <c r="I1" s="651"/>
      <c r="J1" s="651"/>
      <c r="K1" s="651"/>
      <c r="L1" s="651"/>
      <c r="M1" s="651"/>
      <c r="N1" s="4"/>
      <c r="O1" s="652" t="s">
        <v>64</v>
      </c>
      <c r="P1" s="652"/>
      <c r="Q1" s="652"/>
      <c r="R1" s="652"/>
      <c r="S1" s="653" t="e">
        <f>AVERAGE(D32:H32,K32:O32,R32:V32,Y32:AC32)</f>
        <v>#DIV/0!</v>
      </c>
      <c r="T1" s="653"/>
      <c r="U1" s="653"/>
      <c r="V1" s="4"/>
      <c r="W1" s="4"/>
      <c r="X1" s="4"/>
      <c r="Y1" s="4"/>
      <c r="Z1" s="4"/>
      <c r="AA1" s="4"/>
      <c r="AB1" s="4"/>
      <c r="AC1" s="26"/>
      <c r="AD1" s="27"/>
      <c r="AE1" s="27"/>
      <c r="AF1" s="27"/>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AVERAGE(B32,I32,P32,W32,AD32)</f>
        <v>0</v>
      </c>
      <c r="T2" s="653"/>
      <c r="U2" s="653"/>
      <c r="V2" s="4"/>
      <c r="W2" s="4"/>
      <c r="X2" s="4"/>
      <c r="Y2" s="4"/>
      <c r="Z2" s="4"/>
      <c r="AA2" s="4"/>
      <c r="AB2" s="4"/>
      <c r="AC2" s="26"/>
      <c r="AD2" s="27"/>
      <c r="AE2" s="27"/>
      <c r="AF2" s="27"/>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46143</v>
      </c>
      <c r="C3" s="197">
        <v>46144</v>
      </c>
      <c r="D3" s="197">
        <v>46145</v>
      </c>
      <c r="E3" s="197">
        <v>46146</v>
      </c>
      <c r="F3" s="197">
        <v>46147</v>
      </c>
      <c r="G3" s="197">
        <v>46148</v>
      </c>
      <c r="H3" s="197">
        <v>46149</v>
      </c>
      <c r="I3" s="197">
        <v>46150</v>
      </c>
      <c r="J3" s="197">
        <v>46151</v>
      </c>
      <c r="K3" s="197">
        <v>46152</v>
      </c>
      <c r="L3" s="197">
        <v>46153</v>
      </c>
      <c r="M3" s="197">
        <v>46154</v>
      </c>
      <c r="N3" s="197">
        <v>46155</v>
      </c>
      <c r="O3" s="197">
        <v>46156</v>
      </c>
      <c r="P3" s="197">
        <v>46157</v>
      </c>
      <c r="Q3" s="197">
        <v>46158</v>
      </c>
      <c r="R3" s="197">
        <v>46159</v>
      </c>
      <c r="S3" s="197">
        <v>46160</v>
      </c>
      <c r="T3" s="197">
        <v>46161</v>
      </c>
      <c r="U3" s="197">
        <v>46162</v>
      </c>
      <c r="V3" s="197">
        <v>46163</v>
      </c>
      <c r="W3" s="197">
        <v>46164</v>
      </c>
      <c r="X3" s="197">
        <v>46165</v>
      </c>
      <c r="Y3" s="197">
        <v>46166</v>
      </c>
      <c r="Z3" s="197">
        <v>46167</v>
      </c>
      <c r="AA3" s="197">
        <v>46168</v>
      </c>
      <c r="AB3" s="197">
        <v>46169</v>
      </c>
      <c r="AC3" s="197">
        <v>46170</v>
      </c>
      <c r="AD3" s="197">
        <v>46171</v>
      </c>
      <c r="AE3" s="197">
        <v>46172</v>
      </c>
      <c r="AF3" s="197">
        <v>46173</v>
      </c>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金</v>
      </c>
      <c r="C4" s="97" t="str">
        <f t="shared" ref="C4:AF4" si="0">TEXT(C3,"aaa")</f>
        <v>土</v>
      </c>
      <c r="D4" s="97" t="str">
        <f t="shared" si="0"/>
        <v>日</v>
      </c>
      <c r="E4" s="97" t="str">
        <f t="shared" si="0"/>
        <v>月</v>
      </c>
      <c r="F4" s="97" t="str">
        <f t="shared" si="0"/>
        <v>火</v>
      </c>
      <c r="G4" s="97" t="str">
        <f t="shared" si="0"/>
        <v>水</v>
      </c>
      <c r="H4" s="97" t="str">
        <f t="shared" si="0"/>
        <v>木</v>
      </c>
      <c r="I4" s="97" t="str">
        <f t="shared" si="0"/>
        <v>金</v>
      </c>
      <c r="J4" s="97" t="str">
        <f t="shared" si="0"/>
        <v>土</v>
      </c>
      <c r="K4" s="97" t="str">
        <f t="shared" si="0"/>
        <v>日</v>
      </c>
      <c r="L4" s="97" t="str">
        <f t="shared" si="0"/>
        <v>月</v>
      </c>
      <c r="M4" s="97" t="str">
        <f t="shared" si="0"/>
        <v>火</v>
      </c>
      <c r="N4" s="97" t="str">
        <f t="shared" si="0"/>
        <v>水</v>
      </c>
      <c r="O4" s="97" t="str">
        <f t="shared" si="0"/>
        <v>木</v>
      </c>
      <c r="P4" s="97" t="str">
        <f t="shared" si="0"/>
        <v>金</v>
      </c>
      <c r="Q4" s="97" t="str">
        <f t="shared" si="0"/>
        <v>土</v>
      </c>
      <c r="R4" s="97" t="str">
        <f t="shared" si="0"/>
        <v>日</v>
      </c>
      <c r="S4" s="97" t="str">
        <f t="shared" si="0"/>
        <v>月</v>
      </c>
      <c r="T4" s="97" t="str">
        <f t="shared" si="0"/>
        <v>火</v>
      </c>
      <c r="U4" s="97" t="str">
        <f t="shared" si="0"/>
        <v>水</v>
      </c>
      <c r="V4" s="97" t="str">
        <f t="shared" si="0"/>
        <v>木</v>
      </c>
      <c r="W4" s="97" t="str">
        <f t="shared" si="0"/>
        <v>金</v>
      </c>
      <c r="X4" s="97" t="str">
        <f t="shared" si="0"/>
        <v>土</v>
      </c>
      <c r="Y4" s="97" t="str">
        <f t="shared" si="0"/>
        <v>日</v>
      </c>
      <c r="Z4" s="97" t="str">
        <f t="shared" si="0"/>
        <v>月</v>
      </c>
      <c r="AA4" s="97" t="str">
        <f t="shared" si="0"/>
        <v>火</v>
      </c>
      <c r="AB4" s="97" t="str">
        <f t="shared" si="0"/>
        <v>水</v>
      </c>
      <c r="AC4" s="97" t="str">
        <f t="shared" si="0"/>
        <v>木</v>
      </c>
      <c r="AD4" s="97" t="str">
        <f t="shared" si="0"/>
        <v>金</v>
      </c>
      <c r="AE4" s="97" t="str">
        <f t="shared" si="0"/>
        <v>土</v>
      </c>
      <c r="AF4" s="97" t="str">
        <f t="shared" si="0"/>
        <v>日</v>
      </c>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02" t="e">
        <f t="shared" ref="AG5:AG16" si="1">AVERAGE(B5:AF5)</f>
        <v>#DIV/0!</v>
      </c>
      <c r="AH5" s="643" t="e">
        <f>AVERAGE(AG5:AG7)*3</f>
        <v>#DIV/0!</v>
      </c>
      <c r="AI5" s="644">
        <v>5</v>
      </c>
      <c r="AJ5" s="4"/>
      <c r="AK5" s="38">
        <v>0.33333333333333298</v>
      </c>
      <c r="AL5" s="39" t="e">
        <f>AVERAGE(F5,M5,T5,AA5)</f>
        <v>#DIV/0!</v>
      </c>
      <c r="AM5" s="39" t="e">
        <f t="shared" ref="AM5:AQ16" si="2">AVERAGE(G5,N5,U5,AB5)</f>
        <v>#DIV/0!</v>
      </c>
      <c r="AN5" s="39" t="e">
        <f t="shared" si="2"/>
        <v>#DIV/0!</v>
      </c>
      <c r="AO5" s="39" t="e">
        <f t="shared" si="2"/>
        <v>#DIV/0!</v>
      </c>
      <c r="AP5" s="39" t="e">
        <f t="shared" si="2"/>
        <v>#DIV/0!</v>
      </c>
      <c r="AQ5" s="89" t="e">
        <f t="shared" si="2"/>
        <v>#DIV/0!</v>
      </c>
      <c r="AR5" s="65" t="e">
        <f>AVERAGE(AL5:AQ5)</f>
        <v>#DIV/0!</v>
      </c>
      <c r="AS5" s="656" t="e">
        <f>SUM(AR5:AR7)</f>
        <v>#DIV/0!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303" t="e">
        <f t="shared" si="1"/>
        <v>#DIV/0!</v>
      </c>
      <c r="AH6" s="641"/>
      <c r="AI6" s="645"/>
      <c r="AJ6" s="4"/>
      <c r="AK6" s="41">
        <v>0.34722222222222199</v>
      </c>
      <c r="AL6" s="42" t="e">
        <f t="shared" ref="AL6:AL16" si="3">AVERAGE(F6,M6,T6,AA6)</f>
        <v>#DIV/0!</v>
      </c>
      <c r="AM6" s="43" t="e">
        <f t="shared" si="2"/>
        <v>#DIV/0!</v>
      </c>
      <c r="AN6" s="43" t="e">
        <f t="shared" si="2"/>
        <v>#DIV/0!</v>
      </c>
      <c r="AO6" s="43" t="e">
        <f t="shared" si="2"/>
        <v>#DIV/0!</v>
      </c>
      <c r="AP6" s="43" t="e">
        <f t="shared" si="2"/>
        <v>#DIV/0!</v>
      </c>
      <c r="AQ6" s="90" t="e">
        <f t="shared" si="2"/>
        <v>#DIV/0!</v>
      </c>
      <c r="AR6" s="66" t="e">
        <f t="shared" ref="AR6:AR16" si="4">AVERAGE(AL6:AQ6)</f>
        <v>#DIV/0!</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305" t="e">
        <f t="shared" si="1"/>
        <v>#DIV/0!</v>
      </c>
      <c r="AH7" s="642"/>
      <c r="AI7" s="646"/>
      <c r="AJ7" s="4"/>
      <c r="AK7" s="44">
        <v>0.36111111111111099</v>
      </c>
      <c r="AL7" s="45" t="e">
        <f t="shared" si="3"/>
        <v>#DIV/0!</v>
      </c>
      <c r="AM7" s="46" t="e">
        <f t="shared" si="2"/>
        <v>#DIV/0!</v>
      </c>
      <c r="AN7" s="46" t="e">
        <f t="shared" si="2"/>
        <v>#DIV/0!</v>
      </c>
      <c r="AO7" s="46" t="e">
        <f t="shared" si="2"/>
        <v>#DIV/0!</v>
      </c>
      <c r="AP7" s="46" t="e">
        <f t="shared" si="2"/>
        <v>#DIV/0!</v>
      </c>
      <c r="AQ7" s="91" t="e">
        <f t="shared" si="2"/>
        <v>#DIV/0!</v>
      </c>
      <c r="AR7" s="67" t="e">
        <f t="shared" si="4"/>
        <v>#DIV/0!</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306" t="e">
        <f t="shared" si="1"/>
        <v>#DIV/0!</v>
      </c>
      <c r="AH8" s="643" t="e">
        <f>AVERAGE(AG8:AG10)*3</f>
        <v>#DIV/0!</v>
      </c>
      <c r="AI8" s="644">
        <v>5</v>
      </c>
      <c r="AJ8" s="4"/>
      <c r="AK8" s="47">
        <v>0.375</v>
      </c>
      <c r="AL8" s="48" t="e">
        <f t="shared" si="3"/>
        <v>#DIV/0!</v>
      </c>
      <c r="AM8" s="49" t="e">
        <f t="shared" si="2"/>
        <v>#DIV/0!</v>
      </c>
      <c r="AN8" s="49" t="e">
        <f t="shared" si="2"/>
        <v>#DIV/0!</v>
      </c>
      <c r="AO8" s="49" t="e">
        <f t="shared" si="2"/>
        <v>#DIV/0!</v>
      </c>
      <c r="AP8" s="49" t="e">
        <f t="shared" si="2"/>
        <v>#DIV/0!</v>
      </c>
      <c r="AQ8" s="92" t="e">
        <f t="shared" si="2"/>
        <v>#DIV/0!</v>
      </c>
      <c r="AR8" s="65" t="e">
        <f t="shared" si="4"/>
        <v>#DIV/0!</v>
      </c>
      <c r="AS8" s="656" t="e">
        <f>SUM(AR8:AR10)</f>
        <v>#DIV/0!</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303" t="e">
        <f t="shared" si="1"/>
        <v>#DIV/0!</v>
      </c>
      <c r="AH9" s="641"/>
      <c r="AI9" s="645"/>
      <c r="AJ9" s="4"/>
      <c r="AK9" s="41">
        <v>0.38888888888888901</v>
      </c>
      <c r="AL9" s="42" t="e">
        <f t="shared" si="3"/>
        <v>#DIV/0!</v>
      </c>
      <c r="AM9" s="43" t="e">
        <f t="shared" si="2"/>
        <v>#DIV/0!</v>
      </c>
      <c r="AN9" s="43" t="e">
        <f t="shared" si="2"/>
        <v>#DIV/0!</v>
      </c>
      <c r="AO9" s="43" t="e">
        <f t="shared" si="2"/>
        <v>#DIV/0!</v>
      </c>
      <c r="AP9" s="43" t="e">
        <f t="shared" si="2"/>
        <v>#DIV/0!</v>
      </c>
      <c r="AQ9" s="90" t="e">
        <f t="shared" si="2"/>
        <v>#DIV/0!</v>
      </c>
      <c r="AR9" s="66" t="e">
        <f t="shared" si="4"/>
        <v>#DIV/0!</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305" t="e">
        <f t="shared" si="1"/>
        <v>#DIV/0!</v>
      </c>
      <c r="AH10" s="642"/>
      <c r="AI10" s="646"/>
      <c r="AJ10" s="4"/>
      <c r="AK10" s="44">
        <v>0.40277777777777801</v>
      </c>
      <c r="AL10" s="45" t="e">
        <f t="shared" si="3"/>
        <v>#DIV/0!</v>
      </c>
      <c r="AM10" s="46" t="e">
        <f t="shared" si="2"/>
        <v>#DIV/0!</v>
      </c>
      <c r="AN10" s="46" t="e">
        <f t="shared" si="2"/>
        <v>#DIV/0!</v>
      </c>
      <c r="AO10" s="46" t="e">
        <f t="shared" si="2"/>
        <v>#DIV/0!</v>
      </c>
      <c r="AP10" s="46" t="e">
        <f t="shared" si="2"/>
        <v>#DIV/0!</v>
      </c>
      <c r="AQ10" s="91" t="e">
        <f t="shared" si="2"/>
        <v>#DIV/0!</v>
      </c>
      <c r="AR10" s="67" t="e">
        <f t="shared" si="4"/>
        <v>#DIV/0!</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306" t="e">
        <f t="shared" si="1"/>
        <v>#DIV/0!</v>
      </c>
      <c r="AH11" s="643" t="e">
        <f>AVERAGE(AG11:AG13)*3</f>
        <v>#DIV/0!</v>
      </c>
      <c r="AI11" s="644">
        <v>5</v>
      </c>
      <c r="AJ11" s="4"/>
      <c r="AK11" s="47">
        <v>0.41666666666666702</v>
      </c>
      <c r="AL11" s="48" t="e">
        <f t="shared" si="3"/>
        <v>#DIV/0!</v>
      </c>
      <c r="AM11" s="49" t="e">
        <f t="shared" si="2"/>
        <v>#DIV/0!</v>
      </c>
      <c r="AN11" s="49" t="e">
        <f t="shared" si="2"/>
        <v>#DIV/0!</v>
      </c>
      <c r="AO11" s="49" t="e">
        <f t="shared" si="2"/>
        <v>#DIV/0!</v>
      </c>
      <c r="AP11" s="49" t="e">
        <f t="shared" si="2"/>
        <v>#DIV/0!</v>
      </c>
      <c r="AQ11" s="92" t="e">
        <f t="shared" si="2"/>
        <v>#DIV/0!</v>
      </c>
      <c r="AR11" s="65" t="e">
        <f t="shared" si="4"/>
        <v>#DIV/0!</v>
      </c>
      <c r="AS11" s="656" t="e">
        <f>SUM(AR11:AR13)</f>
        <v>#DIV/0!</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303" t="e">
        <f t="shared" si="1"/>
        <v>#DIV/0!</v>
      </c>
      <c r="AH12" s="641"/>
      <c r="AI12" s="645"/>
      <c r="AJ12" s="4"/>
      <c r="AK12" s="41">
        <v>0.43055555555555602</v>
      </c>
      <c r="AL12" s="42" t="e">
        <f t="shared" si="3"/>
        <v>#DIV/0!</v>
      </c>
      <c r="AM12" s="43" t="e">
        <f t="shared" si="2"/>
        <v>#DIV/0!</v>
      </c>
      <c r="AN12" s="43" t="e">
        <f t="shared" si="2"/>
        <v>#DIV/0!</v>
      </c>
      <c r="AO12" s="43" t="e">
        <f t="shared" si="2"/>
        <v>#DIV/0!</v>
      </c>
      <c r="AP12" s="43" t="e">
        <f t="shared" si="2"/>
        <v>#DIV/0!</v>
      </c>
      <c r="AQ12" s="90" t="e">
        <f t="shared" si="2"/>
        <v>#DIV/0!</v>
      </c>
      <c r="AR12" s="66" t="e">
        <f t="shared" si="4"/>
        <v>#DIV/0!</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305" t="e">
        <f t="shared" si="1"/>
        <v>#DIV/0!</v>
      </c>
      <c r="AH13" s="642"/>
      <c r="AI13" s="646"/>
      <c r="AJ13" s="4"/>
      <c r="AK13" s="44">
        <v>0.44444444444444497</v>
      </c>
      <c r="AL13" s="45" t="e">
        <f t="shared" si="3"/>
        <v>#DIV/0!</v>
      </c>
      <c r="AM13" s="46" t="e">
        <f t="shared" si="2"/>
        <v>#DIV/0!</v>
      </c>
      <c r="AN13" s="46" t="e">
        <f t="shared" si="2"/>
        <v>#DIV/0!</v>
      </c>
      <c r="AO13" s="46" t="e">
        <f t="shared" si="2"/>
        <v>#DIV/0!</v>
      </c>
      <c r="AP13" s="46" t="e">
        <f t="shared" si="2"/>
        <v>#DIV/0!</v>
      </c>
      <c r="AQ13" s="91" t="e">
        <f t="shared" si="2"/>
        <v>#DIV/0!</v>
      </c>
      <c r="AR13" s="67" t="e">
        <f t="shared" si="4"/>
        <v>#DIV/0!</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306" t="e">
        <f t="shared" si="1"/>
        <v>#DIV/0!</v>
      </c>
      <c r="AH14" s="643" t="e">
        <f>AVERAGE(AG14:AG16)*3</f>
        <v>#DIV/0!</v>
      </c>
      <c r="AI14" s="644">
        <v>4.5</v>
      </c>
      <c r="AJ14" s="4"/>
      <c r="AK14" s="47">
        <v>0.45833333333333398</v>
      </c>
      <c r="AL14" s="48" t="e">
        <f t="shared" si="3"/>
        <v>#DIV/0!</v>
      </c>
      <c r="AM14" s="49" t="e">
        <f t="shared" si="2"/>
        <v>#DIV/0!</v>
      </c>
      <c r="AN14" s="49" t="e">
        <f t="shared" si="2"/>
        <v>#DIV/0!</v>
      </c>
      <c r="AO14" s="49" t="e">
        <f t="shared" si="2"/>
        <v>#DIV/0!</v>
      </c>
      <c r="AP14" s="49" t="e">
        <f t="shared" si="2"/>
        <v>#DIV/0!</v>
      </c>
      <c r="AQ14" s="92" t="e">
        <f t="shared" si="2"/>
        <v>#DIV/0!</v>
      </c>
      <c r="AR14" s="65" t="e">
        <f t="shared" si="4"/>
        <v>#DIV/0!</v>
      </c>
      <c r="AS14" s="656" t="e">
        <f>SUM(AR14:AR16)</f>
        <v>#DIV/0!</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303" t="e">
        <f t="shared" si="1"/>
        <v>#DIV/0!</v>
      </c>
      <c r="AH15" s="641"/>
      <c r="AI15" s="645"/>
      <c r="AJ15" s="4"/>
      <c r="AK15" s="41">
        <v>0.47222222222222299</v>
      </c>
      <c r="AL15" s="42" t="e">
        <f t="shared" si="3"/>
        <v>#DIV/0!</v>
      </c>
      <c r="AM15" s="43" t="e">
        <f t="shared" si="2"/>
        <v>#DIV/0!</v>
      </c>
      <c r="AN15" s="43" t="e">
        <f t="shared" si="2"/>
        <v>#DIV/0!</v>
      </c>
      <c r="AO15" s="43" t="e">
        <f t="shared" si="2"/>
        <v>#DIV/0!</v>
      </c>
      <c r="AP15" s="43" t="e">
        <f t="shared" si="2"/>
        <v>#DIV/0!</v>
      </c>
      <c r="AQ15" s="90" t="e">
        <f t="shared" si="2"/>
        <v>#DIV/0!</v>
      </c>
      <c r="AR15" s="66" t="e">
        <f t="shared" si="4"/>
        <v>#DIV/0!</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307" t="e">
        <f t="shared" si="1"/>
        <v>#DIV/0!</v>
      </c>
      <c r="AH16" s="650"/>
      <c r="AI16" s="659"/>
      <c r="AJ16" s="4"/>
      <c r="AK16" s="143">
        <v>0.48611111111111099</v>
      </c>
      <c r="AL16" s="81" t="e">
        <f t="shared" si="3"/>
        <v>#DIV/0!</v>
      </c>
      <c r="AM16" s="82" t="e">
        <f t="shared" si="2"/>
        <v>#DIV/0!</v>
      </c>
      <c r="AN16" s="82" t="e">
        <f t="shared" si="2"/>
        <v>#DIV/0!</v>
      </c>
      <c r="AO16" s="82" t="e">
        <f t="shared" si="2"/>
        <v>#DIV/0!</v>
      </c>
      <c r="AP16" s="82" t="e">
        <f t="shared" si="2"/>
        <v>#DIV/0!</v>
      </c>
      <c r="AQ16" s="94" t="e">
        <f t="shared" si="2"/>
        <v>#DIV/0!</v>
      </c>
      <c r="AR16" s="162" t="e">
        <f t="shared" si="4"/>
        <v>#DIV/0!</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309" t="e">
        <f t="shared" ref="AG18:AG29" si="5">AVERAGE(B18:AF18)</f>
        <v>#DIV/0!</v>
      </c>
      <c r="AH18" s="640" t="e">
        <f>AVERAGE(AG18:AG20)*3</f>
        <v>#DIV/0!</v>
      </c>
      <c r="AI18" s="661">
        <v>5</v>
      </c>
      <c r="AJ18" s="4"/>
      <c r="AK18" s="38">
        <v>0.66666666666666796</v>
      </c>
      <c r="AL18" s="39" t="e">
        <f t="shared" ref="AL18:AQ33" si="6">AVERAGE(F18,M18,T18,AA18)</f>
        <v>#DIV/0!</v>
      </c>
      <c r="AM18" s="40" t="e">
        <f t="shared" si="6"/>
        <v>#DIV/0!</v>
      </c>
      <c r="AN18" s="40" t="e">
        <f t="shared" si="6"/>
        <v>#DIV/0!</v>
      </c>
      <c r="AO18" s="40" t="e">
        <f t="shared" si="6"/>
        <v>#DIV/0!</v>
      </c>
      <c r="AP18" s="40" t="e">
        <f t="shared" si="6"/>
        <v>#DIV/0!</v>
      </c>
      <c r="AQ18" s="95"/>
      <c r="AR18" s="66" t="e">
        <f>AVERAGE(AL18:AP18)</f>
        <v>#DIV/0!</v>
      </c>
      <c r="AS18" s="662" t="e">
        <f>SUM(AR18:AR20)</f>
        <v>#DIV/0!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303" t="e">
        <f t="shared" si="5"/>
        <v>#DIV/0!</v>
      </c>
      <c r="AH19" s="641"/>
      <c r="AI19" s="645"/>
      <c r="AJ19" s="4"/>
      <c r="AK19" s="41">
        <v>0.68055555555555702</v>
      </c>
      <c r="AL19" s="42" t="e">
        <f t="shared" si="6"/>
        <v>#DIV/0!</v>
      </c>
      <c r="AM19" s="43" t="e">
        <f t="shared" si="6"/>
        <v>#DIV/0!</v>
      </c>
      <c r="AN19" s="43" t="e">
        <f t="shared" si="6"/>
        <v>#DIV/0!</v>
      </c>
      <c r="AO19" s="43" t="e">
        <f t="shared" si="6"/>
        <v>#DIV/0!</v>
      </c>
      <c r="AP19" s="43" t="e">
        <f t="shared" si="6"/>
        <v>#DIV/0!</v>
      </c>
      <c r="AQ19" s="90"/>
      <c r="AR19" s="66" t="e">
        <f>AVERAGE(AL19:AP19)</f>
        <v>#DIV/0!</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310" t="e">
        <f t="shared" si="5"/>
        <v>#DIV/0!</v>
      </c>
      <c r="AH20" s="642"/>
      <c r="AI20" s="646"/>
      <c r="AJ20" s="4"/>
      <c r="AK20" s="44">
        <v>0.69444444444444597</v>
      </c>
      <c r="AL20" s="45" t="e">
        <f t="shared" si="6"/>
        <v>#DIV/0!</v>
      </c>
      <c r="AM20" s="46" t="e">
        <f t="shared" si="6"/>
        <v>#DIV/0!</v>
      </c>
      <c r="AN20" s="46" t="e">
        <f t="shared" si="6"/>
        <v>#DIV/0!</v>
      </c>
      <c r="AO20" s="46" t="e">
        <f t="shared" si="6"/>
        <v>#DIV/0!</v>
      </c>
      <c r="AP20" s="46" t="e">
        <f t="shared" si="6"/>
        <v>#DIV/0!</v>
      </c>
      <c r="AQ20" s="91"/>
      <c r="AR20" s="67" t="e">
        <f t="shared" ref="AR20:AR31" si="7">AVERAGE(AL20:AP20)</f>
        <v>#DIV/0!</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302" t="e">
        <f t="shared" si="5"/>
        <v>#DIV/0!</v>
      </c>
      <c r="AH21" s="643" t="e">
        <f>AVERAGE(AG21:AG23)*3</f>
        <v>#DIV/0!</v>
      </c>
      <c r="AI21" s="644">
        <v>4.5</v>
      </c>
      <c r="AJ21" s="4"/>
      <c r="AK21" s="47">
        <v>0.70833333333333504</v>
      </c>
      <c r="AL21" s="48" t="e">
        <f t="shared" si="6"/>
        <v>#DIV/0!</v>
      </c>
      <c r="AM21" s="49" t="e">
        <f t="shared" si="6"/>
        <v>#DIV/0!</v>
      </c>
      <c r="AN21" s="49" t="e">
        <f t="shared" si="6"/>
        <v>#DIV/0!</v>
      </c>
      <c r="AO21" s="49" t="e">
        <f t="shared" si="6"/>
        <v>#DIV/0!</v>
      </c>
      <c r="AP21" s="49" t="e">
        <f t="shared" si="6"/>
        <v>#DIV/0!</v>
      </c>
      <c r="AQ21" s="92"/>
      <c r="AR21" s="65" t="e">
        <f t="shared" si="7"/>
        <v>#DIV/0!</v>
      </c>
      <c r="AS21" s="656" t="e">
        <f>SUM(AR21:AR23)</f>
        <v>#DIV/0!</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303" t="e">
        <f t="shared" si="5"/>
        <v>#DIV/0!</v>
      </c>
      <c r="AH22" s="641"/>
      <c r="AI22" s="645"/>
      <c r="AJ22" s="4"/>
      <c r="AK22" s="41">
        <v>0.72222222222222399</v>
      </c>
      <c r="AL22" s="42" t="e">
        <f t="shared" si="6"/>
        <v>#DIV/0!</v>
      </c>
      <c r="AM22" s="43" t="e">
        <f t="shared" si="6"/>
        <v>#DIV/0!</v>
      </c>
      <c r="AN22" s="43" t="e">
        <f t="shared" si="6"/>
        <v>#DIV/0!</v>
      </c>
      <c r="AO22" s="43" t="e">
        <f t="shared" si="6"/>
        <v>#DIV/0!</v>
      </c>
      <c r="AP22" s="43" t="e">
        <f t="shared" si="6"/>
        <v>#DIV/0!</v>
      </c>
      <c r="AQ22" s="90"/>
      <c r="AR22" s="66" t="e">
        <f t="shared" si="7"/>
        <v>#DIV/0!</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05" t="e">
        <f t="shared" si="5"/>
        <v>#DIV/0!</v>
      </c>
      <c r="AH23" s="642"/>
      <c r="AI23" s="646"/>
      <c r="AJ23" s="4"/>
      <c r="AK23" s="44">
        <v>0.73611111111111305</v>
      </c>
      <c r="AL23" s="45" t="e">
        <f t="shared" si="6"/>
        <v>#DIV/0!</v>
      </c>
      <c r="AM23" s="46" t="e">
        <f t="shared" si="6"/>
        <v>#DIV/0!</v>
      </c>
      <c r="AN23" s="46" t="e">
        <f t="shared" si="6"/>
        <v>#DIV/0!</v>
      </c>
      <c r="AO23" s="46" t="e">
        <f t="shared" si="6"/>
        <v>#DIV/0!</v>
      </c>
      <c r="AP23" s="46" t="e">
        <f t="shared" si="6"/>
        <v>#DIV/0!</v>
      </c>
      <c r="AQ23" s="91"/>
      <c r="AR23" s="67" t="e">
        <f t="shared" si="7"/>
        <v>#DIV/0!</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306" t="e">
        <f t="shared" si="5"/>
        <v>#DIV/0!</v>
      </c>
      <c r="AH24" s="643" t="e">
        <f>AVERAGE(AG24:AG26)*3</f>
        <v>#DIV/0!</v>
      </c>
      <c r="AI24" s="644">
        <v>5.5</v>
      </c>
      <c r="AJ24" s="4"/>
      <c r="AK24" s="47">
        <v>0.750000000000002</v>
      </c>
      <c r="AL24" s="48" t="e">
        <f t="shared" si="6"/>
        <v>#DIV/0!</v>
      </c>
      <c r="AM24" s="49" t="e">
        <f t="shared" si="6"/>
        <v>#DIV/0!</v>
      </c>
      <c r="AN24" s="49" t="e">
        <f t="shared" si="6"/>
        <v>#DIV/0!</v>
      </c>
      <c r="AO24" s="49" t="e">
        <f t="shared" si="6"/>
        <v>#DIV/0!</v>
      </c>
      <c r="AP24" s="49" t="e">
        <f t="shared" si="6"/>
        <v>#DIV/0!</v>
      </c>
      <c r="AQ24" s="92"/>
      <c r="AR24" s="65" t="e">
        <f t="shared" si="7"/>
        <v>#DIV/0!</v>
      </c>
      <c r="AS24" s="656" t="e">
        <f>SUM(AR24:AR26)</f>
        <v>#DIV/0!</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303" t="e">
        <f t="shared" si="5"/>
        <v>#DIV/0!</v>
      </c>
      <c r="AH25" s="641"/>
      <c r="AI25" s="645"/>
      <c r="AJ25" s="4"/>
      <c r="AK25" s="41">
        <v>0.76388888888888995</v>
      </c>
      <c r="AL25" s="42" t="e">
        <f t="shared" si="6"/>
        <v>#DIV/0!</v>
      </c>
      <c r="AM25" s="43" t="e">
        <f t="shared" si="6"/>
        <v>#DIV/0!</v>
      </c>
      <c r="AN25" s="43" t="e">
        <f t="shared" si="6"/>
        <v>#DIV/0!</v>
      </c>
      <c r="AO25" s="43" t="e">
        <f t="shared" si="6"/>
        <v>#DIV/0!</v>
      </c>
      <c r="AP25" s="43" t="e">
        <f t="shared" si="6"/>
        <v>#DIV/0!</v>
      </c>
      <c r="AQ25" s="90"/>
      <c r="AR25" s="66" t="e">
        <f t="shared" si="7"/>
        <v>#DIV/0!</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305" t="e">
        <f t="shared" si="5"/>
        <v>#DIV/0!</v>
      </c>
      <c r="AH26" s="642"/>
      <c r="AI26" s="646"/>
      <c r="AJ26" s="4"/>
      <c r="AK26" s="50">
        <v>0.77777777777777901</v>
      </c>
      <c r="AL26" s="51" t="e">
        <f t="shared" si="6"/>
        <v>#DIV/0!</v>
      </c>
      <c r="AM26" s="52" t="e">
        <f t="shared" si="6"/>
        <v>#DIV/0!</v>
      </c>
      <c r="AN26" s="52" t="e">
        <f t="shared" si="6"/>
        <v>#DIV/0!</v>
      </c>
      <c r="AO26" s="52" t="e">
        <f t="shared" si="6"/>
        <v>#DIV/0!</v>
      </c>
      <c r="AP26" s="52" t="e">
        <f t="shared" si="6"/>
        <v>#DIV/0!</v>
      </c>
      <c r="AQ26" s="96"/>
      <c r="AR26" s="67" t="e">
        <f t="shared" si="7"/>
        <v>#DIV/0!</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306" t="e">
        <f t="shared" si="5"/>
        <v>#DIV/0!</v>
      </c>
      <c r="AH27" s="643" t="e">
        <f>AVERAGE(AG27:AG29)*3</f>
        <v>#DIV/0!</v>
      </c>
      <c r="AI27" s="644">
        <v>5.5</v>
      </c>
      <c r="AJ27" s="4"/>
      <c r="AK27" s="38">
        <v>0.79166666666666796</v>
      </c>
      <c r="AL27" s="39" t="e">
        <f t="shared" si="6"/>
        <v>#DIV/0!</v>
      </c>
      <c r="AM27" s="40" t="e">
        <f t="shared" si="6"/>
        <v>#DIV/0!</v>
      </c>
      <c r="AN27" s="40" t="e">
        <f t="shared" si="6"/>
        <v>#DIV/0!</v>
      </c>
      <c r="AO27" s="40" t="e">
        <f t="shared" si="6"/>
        <v>#DIV/0!</v>
      </c>
      <c r="AP27" s="40" t="e">
        <f t="shared" si="6"/>
        <v>#DIV/0!</v>
      </c>
      <c r="AQ27" s="53"/>
      <c r="AR27" s="64" t="e">
        <f t="shared" si="7"/>
        <v>#DIV/0!</v>
      </c>
      <c r="AS27" s="669" t="e">
        <f>SUM(AR27:AR29)</f>
        <v>#DIV/0!</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03" t="e">
        <f t="shared" si="5"/>
        <v>#DIV/0!</v>
      </c>
      <c r="AH28" s="641"/>
      <c r="AI28" s="645"/>
      <c r="AJ28" s="4"/>
      <c r="AK28" s="41">
        <v>0.80555555555555702</v>
      </c>
      <c r="AL28" s="42" t="e">
        <f t="shared" si="6"/>
        <v>#DIV/0!</v>
      </c>
      <c r="AM28" s="43" t="e">
        <f t="shared" si="6"/>
        <v>#DIV/0!</v>
      </c>
      <c r="AN28" s="43" t="e">
        <f t="shared" si="6"/>
        <v>#DIV/0!</v>
      </c>
      <c r="AO28" s="43" t="e">
        <f t="shared" si="6"/>
        <v>#DIV/0!</v>
      </c>
      <c r="AP28" s="43" t="e">
        <f t="shared" si="6"/>
        <v>#DIV/0!</v>
      </c>
      <c r="AQ28" s="54"/>
      <c r="AR28" s="64" t="e">
        <f t="shared" si="7"/>
        <v>#DIV/0!</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305" t="e">
        <f t="shared" si="5"/>
        <v>#DIV/0!</v>
      </c>
      <c r="AH29" s="642"/>
      <c r="AI29" s="645"/>
      <c r="AJ29" s="4"/>
      <c r="AK29" s="44">
        <v>0.81944444444444597</v>
      </c>
      <c r="AL29" s="45" t="e">
        <f t="shared" si="6"/>
        <v>#DIV/0!</v>
      </c>
      <c r="AM29" s="46" t="e">
        <f t="shared" si="6"/>
        <v>#DIV/0!</v>
      </c>
      <c r="AN29" s="46" t="e">
        <f t="shared" si="6"/>
        <v>#DIV/0!</v>
      </c>
      <c r="AO29" s="46" t="e">
        <f t="shared" si="6"/>
        <v>#DIV/0!</v>
      </c>
      <c r="AP29" s="46" t="e">
        <f t="shared" si="6"/>
        <v>#DIV/0!</v>
      </c>
      <c r="AQ29" s="55"/>
      <c r="AR29" s="125" t="e">
        <f t="shared" si="7"/>
        <v>#DIV/0!</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575" t="s">
        <v>88</v>
      </c>
      <c r="B30" s="576">
        <f t="shared" ref="B30:C30" si="8">SUM(B5:B16)</f>
        <v>0</v>
      </c>
      <c r="C30" s="576">
        <f t="shared" si="8"/>
        <v>0</v>
      </c>
      <c r="D30" s="576"/>
      <c r="E30" s="576"/>
      <c r="F30" s="576"/>
      <c r="G30" s="576"/>
      <c r="H30" s="576"/>
      <c r="I30" s="576"/>
      <c r="J30" s="576"/>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470" t="e">
        <f>SUM(AG5:AG16)</f>
        <v>#DIV/0!</v>
      </c>
      <c r="AH30" s="647"/>
      <c r="AI30" s="471">
        <f>SUM(AI5:AI16)</f>
        <v>19.5</v>
      </c>
      <c r="AJ30" s="4"/>
      <c r="AK30" s="500" t="s">
        <v>88</v>
      </c>
      <c r="AL30" s="494" t="e">
        <f>AVERAGE(F30,M30,T30,AA30)</f>
        <v>#DIV/0!</v>
      </c>
      <c r="AM30" s="118" t="e">
        <f>AVERAGE(G30,N30,U30,AB30)</f>
        <v>#DIV/0!</v>
      </c>
      <c r="AN30" s="118" t="e">
        <f t="shared" si="6"/>
        <v>#DIV/0!</v>
      </c>
      <c r="AO30" s="118" t="e">
        <f t="shared" si="6"/>
        <v>#DIV/0!</v>
      </c>
      <c r="AP30" s="118" t="e">
        <f t="shared" si="6"/>
        <v>#DIV/0!</v>
      </c>
      <c r="AQ30" s="495" t="e">
        <f t="shared" si="6"/>
        <v>#DIV/0!</v>
      </c>
      <c r="AR30" s="65" t="e">
        <f t="shared" si="7"/>
        <v>#DIV/0!</v>
      </c>
      <c r="AS30" s="66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577" t="s">
        <v>89</v>
      </c>
      <c r="B31" s="578">
        <f t="shared" ref="B31" si="9">SUM(B18:B29)</f>
        <v>0</v>
      </c>
      <c r="C31" s="578"/>
      <c r="D31" s="578"/>
      <c r="E31" s="578"/>
      <c r="F31" s="578"/>
      <c r="G31" s="578"/>
      <c r="H31" s="578"/>
      <c r="I31" s="578"/>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476" t="e">
        <f>SUM(AG18:AG29)</f>
        <v>#DIV/0!</v>
      </c>
      <c r="AH31" s="648"/>
      <c r="AI31" s="477">
        <f>SUM(AI18:AI29)</f>
        <v>20.5</v>
      </c>
      <c r="AJ31" s="4"/>
      <c r="AK31" s="501" t="s">
        <v>89</v>
      </c>
      <c r="AL31" s="496" t="e">
        <f t="shared" ref="AL31:AQ36" si="10">AVERAGE(F31,M31,T31,AA31)</f>
        <v>#DIV/0!</v>
      </c>
      <c r="AM31" s="497" t="e">
        <f>AVERAGE(G31,N31,U31,AB31)</f>
        <v>#DIV/0!</v>
      </c>
      <c r="AN31" s="497" t="e">
        <f t="shared" si="6"/>
        <v>#DIV/0!</v>
      </c>
      <c r="AO31" s="497" t="e">
        <f t="shared" si="6"/>
        <v>#DIV/0!</v>
      </c>
      <c r="AP31" s="497" t="e">
        <f t="shared" si="6"/>
        <v>#DIV/0!</v>
      </c>
      <c r="AQ31" s="498"/>
      <c r="AR31" s="85" t="e">
        <f t="shared" si="7"/>
        <v>#DIV/0!</v>
      </c>
      <c r="AS31" s="665"/>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580" t="s">
        <v>90</v>
      </c>
      <c r="B32" s="581">
        <f t="shared" ref="B32" si="11">SUM(B30:B31)</f>
        <v>0</v>
      </c>
      <c r="C32" s="581"/>
      <c r="D32" s="581"/>
      <c r="E32" s="581"/>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481" t="e">
        <f>SUM(AG30:AG31)</f>
        <v>#DIV/0!</v>
      </c>
      <c r="AH32" s="649"/>
      <c r="AI32" s="482">
        <f>SUM(AI30:AI31)</f>
        <v>40</v>
      </c>
      <c r="AJ32" s="4"/>
      <c r="AK32" s="502" t="s">
        <v>90</v>
      </c>
      <c r="AL32" s="499" t="e">
        <f t="shared" si="10"/>
        <v>#DIV/0!</v>
      </c>
      <c r="AM32" s="452" t="e">
        <f t="shared" si="10"/>
        <v>#DIV/0!</v>
      </c>
      <c r="AN32" s="452" t="e">
        <f t="shared" si="6"/>
        <v>#DIV/0!</v>
      </c>
      <c r="AO32" s="452" t="e">
        <f t="shared" si="6"/>
        <v>#DIV/0!</v>
      </c>
      <c r="AP32" s="452" t="e">
        <f t="shared" si="6"/>
        <v>#DIV/0!</v>
      </c>
      <c r="AQ32" s="453" t="e">
        <f t="shared" si="6"/>
        <v>#DIV/0!</v>
      </c>
      <c r="AR32" s="132"/>
      <c r="AS32" s="523" t="e">
        <f>AVERAGE(AL32:AQ32)</f>
        <v>#DIV/0!</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575" t="s">
        <v>91</v>
      </c>
      <c r="B33" s="576"/>
      <c r="C33" s="576"/>
      <c r="D33" s="576"/>
      <c r="E33" s="576"/>
      <c r="F33" s="576"/>
      <c r="G33" s="576"/>
      <c r="H33" s="576"/>
      <c r="I33" s="576"/>
      <c r="J33" s="576"/>
      <c r="K33" s="576"/>
      <c r="L33" s="576"/>
      <c r="M33" s="576"/>
      <c r="N33" s="576"/>
      <c r="O33" s="576"/>
      <c r="P33" s="576"/>
      <c r="Q33" s="576"/>
      <c r="R33" s="576"/>
      <c r="S33" s="576"/>
      <c r="T33" s="576"/>
      <c r="U33" s="576"/>
      <c r="V33" s="576"/>
      <c r="W33" s="576"/>
      <c r="X33" s="576"/>
      <c r="Y33" s="576"/>
      <c r="Z33" s="576"/>
      <c r="AA33" s="576"/>
      <c r="AB33" s="576"/>
      <c r="AC33" s="576"/>
      <c r="AD33" s="576"/>
      <c r="AE33" s="576"/>
      <c r="AF33" s="585"/>
      <c r="AG33" s="483" t="e">
        <f t="shared" ref="AG33:AG36" si="12">AVERAGE(B33:AF33)</f>
        <v>#DIV/0!</v>
      </c>
      <c r="AH33" s="647">
        <f>AVERAGE(B35:AF35)</f>
        <v>0</v>
      </c>
      <c r="AI33" s="666">
        <v>3</v>
      </c>
      <c r="AJ33" s="4"/>
      <c r="AK33" s="503" t="s">
        <v>91</v>
      </c>
      <c r="AL33" s="504" t="e">
        <f t="shared" si="10"/>
        <v>#DIV/0!</v>
      </c>
      <c r="AM33" s="505" t="e">
        <f t="shared" si="10"/>
        <v>#DIV/0!</v>
      </c>
      <c r="AN33" s="505" t="e">
        <f t="shared" si="6"/>
        <v>#DIV/0!</v>
      </c>
      <c r="AO33" s="505" t="e">
        <f t="shared" si="6"/>
        <v>#DIV/0!</v>
      </c>
      <c r="AP33" s="505" t="e">
        <f t="shared" si="6"/>
        <v>#DIV/0!</v>
      </c>
      <c r="AQ33" s="506" t="e">
        <f t="shared" si="6"/>
        <v>#DIV/0!</v>
      </c>
      <c r="AR33" s="507" t="e">
        <f>AVERAGE(AL33:AQ33)</f>
        <v>#DIV/0!</v>
      </c>
      <c r="AS33" s="508"/>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75" thickBot="1" x14ac:dyDescent="0.2">
      <c r="A34" s="577" t="s">
        <v>92</v>
      </c>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7"/>
      <c r="AG34" s="485" t="e">
        <f t="shared" si="12"/>
        <v>#DIV/0!</v>
      </c>
      <c r="AH34" s="648"/>
      <c r="AI34" s="667"/>
      <c r="AJ34" s="4"/>
      <c r="AK34" s="509" t="s">
        <v>92</v>
      </c>
      <c r="AL34" s="510" t="e">
        <f t="shared" si="10"/>
        <v>#DIV/0!</v>
      </c>
      <c r="AM34" s="510" t="e">
        <f t="shared" si="10"/>
        <v>#DIV/0!</v>
      </c>
      <c r="AN34" s="510" t="e">
        <f t="shared" si="10"/>
        <v>#DIV/0!</v>
      </c>
      <c r="AO34" s="510" t="e">
        <f t="shared" si="10"/>
        <v>#DIV/0!</v>
      </c>
      <c r="AP34" s="510" t="e">
        <f t="shared" si="10"/>
        <v>#DIV/0!</v>
      </c>
      <c r="AQ34" s="511"/>
      <c r="AR34" s="512" t="e">
        <f>AVERAGE(AL34:AP34)</f>
        <v>#DIV/0!</v>
      </c>
      <c r="AS34" s="513"/>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579" t="s">
        <v>93</v>
      </c>
      <c r="B35" s="588">
        <f t="shared" ref="B35" si="13">SUM(B33:B34)</f>
        <v>0</v>
      </c>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c r="AD35" s="588"/>
      <c r="AE35" s="588"/>
      <c r="AF35" s="589"/>
      <c r="AG35" s="485">
        <f>SUM(B35:AF35)</f>
        <v>0</v>
      </c>
      <c r="AH35" s="649"/>
      <c r="AI35" s="668"/>
      <c r="AJ35" s="4"/>
      <c r="AK35" s="514" t="s">
        <v>93</v>
      </c>
      <c r="AL35" s="515" t="e">
        <f t="shared" si="10"/>
        <v>#DIV/0!</v>
      </c>
      <c r="AM35" s="515" t="e">
        <f t="shared" si="10"/>
        <v>#DIV/0!</v>
      </c>
      <c r="AN35" s="515" t="e">
        <f t="shared" si="10"/>
        <v>#DIV/0!</v>
      </c>
      <c r="AO35" s="515" t="e">
        <f t="shared" si="10"/>
        <v>#DIV/0!</v>
      </c>
      <c r="AP35" s="515" t="e">
        <f t="shared" si="10"/>
        <v>#DIV/0!</v>
      </c>
      <c r="AQ35" s="516" t="e">
        <f t="shared" si="10"/>
        <v>#DIV/0!</v>
      </c>
      <c r="AR35" s="517" t="e">
        <f>AVERAGE(AL35:AP35)</f>
        <v>#DIV/0!</v>
      </c>
      <c r="AS35" s="518"/>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9.5" thickBot="1" x14ac:dyDescent="0.2">
      <c r="A36" s="582" t="s">
        <v>94</v>
      </c>
      <c r="B36" s="583">
        <f t="shared" ref="B36" si="14">SUM(B32,B35)</f>
        <v>0</v>
      </c>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4"/>
      <c r="AG36" s="470">
        <f t="shared" si="12"/>
        <v>0</v>
      </c>
      <c r="AH36" s="491"/>
      <c r="AI36" s="492"/>
      <c r="AJ36" s="4"/>
      <c r="AK36" s="373" t="s">
        <v>94</v>
      </c>
      <c r="AL36" s="519" t="e">
        <f t="shared" si="10"/>
        <v>#DIV/0!</v>
      </c>
      <c r="AM36" s="519" t="e">
        <f t="shared" si="10"/>
        <v>#DIV/0!</v>
      </c>
      <c r="AN36" s="519" t="e">
        <f t="shared" si="10"/>
        <v>#DIV/0!</v>
      </c>
      <c r="AO36" s="519" t="e">
        <f t="shared" si="10"/>
        <v>#DIV/0!</v>
      </c>
      <c r="AP36" s="519" t="e">
        <f t="shared" si="10"/>
        <v>#DIV/0!</v>
      </c>
      <c r="AQ36" s="520" t="e">
        <f t="shared" si="10"/>
        <v>#DIV/0!</v>
      </c>
      <c r="AR36" s="521"/>
      <c r="AS36" s="522"/>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4"/>
      <c r="AG38" s="26"/>
      <c r="AH38" s="4"/>
      <c r="AI38" s="27"/>
      <c r="AJ38" s="4"/>
      <c r="AK38" s="4"/>
      <c r="AL38" s="4"/>
      <c r="AM38" s="4"/>
      <c r="AN38" s="4"/>
      <c r="AO38" s="4"/>
      <c r="AP38" s="4"/>
      <c r="AQ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8.75" x14ac:dyDescent="0.15">
      <c r="A39" s="3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26"/>
      <c r="AH39" s="4"/>
      <c r="AI39" s="27"/>
      <c r="AJ39" s="4"/>
      <c r="AK39" s="4"/>
      <c r="AL39" s="4"/>
      <c r="AM39" s="4"/>
      <c r="AN39" s="4"/>
      <c r="AO39" s="4"/>
      <c r="AP39" s="4"/>
      <c r="AQ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4"/>
      <c r="C40" s="4"/>
      <c r="D40" s="4"/>
      <c r="E40" s="4"/>
      <c r="F40" s="4"/>
      <c r="G40" s="4"/>
      <c r="H40" s="4"/>
      <c r="I40" s="4"/>
      <c r="J40" s="4"/>
      <c r="K40" s="4"/>
      <c r="L40" s="4"/>
      <c r="M40" s="4"/>
      <c r="N40" s="4"/>
      <c r="O40" s="4"/>
      <c r="P40" s="4"/>
      <c r="Q40" s="10"/>
      <c r="R40" s="10"/>
      <c r="S40" s="10"/>
      <c r="T40" s="10"/>
      <c r="U40" s="4"/>
      <c r="V40" s="4"/>
      <c r="W40" s="4"/>
      <c r="X40" s="4"/>
      <c r="Y40" s="4"/>
      <c r="Z40" s="4"/>
      <c r="AA40" s="4"/>
      <c r="AB40" s="4"/>
      <c r="AC40" s="4"/>
      <c r="AD40" s="4"/>
      <c r="AE40" s="4"/>
      <c r="AF40" s="4"/>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K41" s="4"/>
    </row>
  </sheetData>
  <mergeCells count="35">
    <mergeCell ref="AS30:AS31"/>
    <mergeCell ref="AI33:AI35"/>
    <mergeCell ref="AS21:AS23"/>
    <mergeCell ref="AI24:AI26"/>
    <mergeCell ref="AS24:AS26"/>
    <mergeCell ref="AI27:AI29"/>
    <mergeCell ref="AS27:AS29"/>
    <mergeCell ref="AS11:AS13"/>
    <mergeCell ref="AI14:AI16"/>
    <mergeCell ref="AS14:AS16"/>
    <mergeCell ref="AI18:AI20"/>
    <mergeCell ref="AS18:AS20"/>
    <mergeCell ref="AS3:AS4"/>
    <mergeCell ref="AI5:AI7"/>
    <mergeCell ref="AS5:AS7"/>
    <mergeCell ref="AI8:AI10"/>
    <mergeCell ref="AS8:AS10"/>
    <mergeCell ref="AR3:AR4"/>
    <mergeCell ref="B1:M2"/>
    <mergeCell ref="O1:R1"/>
    <mergeCell ref="S1:U1"/>
    <mergeCell ref="O2:R2"/>
    <mergeCell ref="S2:U2"/>
    <mergeCell ref="AH5:AH7"/>
    <mergeCell ref="AH8:AH10"/>
    <mergeCell ref="AH11:AH13"/>
    <mergeCell ref="AH14:AH16"/>
    <mergeCell ref="AI11:AI13"/>
    <mergeCell ref="AH18:AH20"/>
    <mergeCell ref="AH21:AH23"/>
    <mergeCell ref="AI21:AI23"/>
    <mergeCell ref="AH33:AH35"/>
    <mergeCell ref="AH24:AH26"/>
    <mergeCell ref="AH27:AH29"/>
    <mergeCell ref="AH30:AH32"/>
  </mergeCells>
  <phoneticPr fontId="23"/>
  <conditionalFormatting sqref="B4:AF4">
    <cfRule type="cellIs" dxfId="1962" priority="15" operator="equal">
      <formula>"木"</formula>
    </cfRule>
    <cfRule type="cellIs" dxfId="1961" priority="16" operator="equal">
      <formula>"火"</formula>
    </cfRule>
  </conditionalFormatting>
  <conditionalFormatting sqref="B5:AF29">
    <cfRule type="cellIs" dxfId="1960" priority="18" stopIfTrue="1" operator="greaterThanOrEqual">
      <formula>3</formula>
    </cfRule>
    <cfRule type="cellIs" dxfId="1959" priority="19" stopIfTrue="1" operator="greaterThanOrEqual">
      <formula>2</formula>
    </cfRule>
  </conditionalFormatting>
  <conditionalFormatting sqref="B5:AF36">
    <cfRule type="expression" dxfId="1958" priority="5">
      <formula>B$4="日"</formula>
    </cfRule>
  </conditionalFormatting>
  <conditionalFormatting sqref="B18:AF29">
    <cfRule type="expression" dxfId="1957" priority="17">
      <formula>B$4="土"</formula>
    </cfRule>
  </conditionalFormatting>
  <conditionalFormatting sqref="B30:AF30">
    <cfRule type="expression" dxfId="1956" priority="2">
      <formula>B$4="木"</formula>
    </cfRule>
    <cfRule type="expression" dxfId="1955" priority="3">
      <formula>B$4="火"</formula>
    </cfRule>
  </conditionalFormatting>
  <conditionalFormatting sqref="B31:AF31">
    <cfRule type="expression" dxfId="1954" priority="1">
      <formula>B$4="木"</formula>
    </cfRule>
    <cfRule type="expression" dxfId="1953" priority="6">
      <formula>B$4="土"</formula>
    </cfRule>
  </conditionalFormatting>
  <conditionalFormatting sqref="B34:AF34">
    <cfRule type="expression" dxfId="1952" priority="4">
      <formula>B$4="土"</formula>
    </cfRule>
  </conditionalFormatting>
  <conditionalFormatting sqref="AL5:AQ16 AL18:AP29">
    <cfRule type="cellIs" dxfId="1951" priority="10" operator="lessThanOrEqual">
      <formula>0.5</formula>
    </cfRule>
    <cfRule type="cellIs" dxfId="1950" priority="11" operator="greaterThanOrEqual">
      <formula>2</formula>
    </cfRule>
  </conditionalFormatting>
  <conditionalFormatting sqref="AL30:AQ32 AQ36">
    <cfRule type="cellIs" dxfId="1949" priority="8" operator="greaterThanOrEqual">
      <formula>22</formula>
    </cfRule>
    <cfRule type="cellIs" dxfId="1948" priority="9" stopIfTrue="1" operator="lessThanOrEqual">
      <formula>16</formula>
    </cfRule>
  </conditionalFormatting>
  <conditionalFormatting sqref="AR5:AR16">
    <cfRule type="cellIs" dxfId="1947" priority="12" stopIfTrue="1" operator="lessThanOrEqual">
      <formula>1.4</formula>
    </cfRule>
  </conditionalFormatting>
  <conditionalFormatting sqref="AR18:AR31">
    <cfRule type="cellIs" dxfId="1946" priority="7" stopIfTrue="1" operator="lessThanOrEqual">
      <formula>1.4</formula>
    </cfRule>
  </conditionalFormatting>
  <conditionalFormatting sqref="AS5:AS16 AS18:AS27">
    <cfRule type="cellIs" dxfId="1945" priority="13" stopIfTrue="1" operator="lessThanOrEqual">
      <formula>3</formula>
    </cfRule>
    <cfRule type="cellIs" dxfId="1944" priority="14" stopIfTrue="1" operator="greaterThanOrEqual">
      <formula>5</formula>
    </cfRule>
  </conditionalFormatting>
  <pageMargins left="0.69930555555555551" right="0.69930555555555551" top="0.75" bottom="0.75" header="0.3" footer="0.3"/>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71872-F907-4372-9423-57853B8A71E7}">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53</v>
      </c>
      <c r="C1" s="651"/>
      <c r="D1" s="651"/>
      <c r="E1" s="651"/>
      <c r="F1" s="651"/>
      <c r="G1" s="651"/>
      <c r="H1" s="651"/>
      <c r="I1" s="651"/>
      <c r="J1" s="651"/>
      <c r="K1" s="651"/>
      <c r="L1" s="651"/>
      <c r="M1" s="651"/>
      <c r="N1" s="4"/>
      <c r="O1" s="652" t="s">
        <v>64</v>
      </c>
      <c r="P1" s="652"/>
      <c r="Q1" s="652"/>
      <c r="R1" s="652"/>
      <c r="S1" s="653">
        <f>AVERAGE(D32:H32,K32:O32,R32:V32,Y32:AC32,AF32)</f>
        <v>27.4375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27.25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45352</v>
      </c>
      <c r="C3" s="197">
        <v>45353</v>
      </c>
      <c r="D3" s="197">
        <v>45354</v>
      </c>
      <c r="E3" s="197">
        <v>45355</v>
      </c>
      <c r="F3" s="197">
        <v>45356</v>
      </c>
      <c r="G3" s="197">
        <v>45357</v>
      </c>
      <c r="H3" s="197">
        <v>45358</v>
      </c>
      <c r="I3" s="197">
        <v>45359</v>
      </c>
      <c r="J3" s="197">
        <v>45360</v>
      </c>
      <c r="K3" s="197">
        <v>45361</v>
      </c>
      <c r="L3" s="197">
        <v>45362</v>
      </c>
      <c r="M3" s="197">
        <v>45363</v>
      </c>
      <c r="N3" s="197">
        <v>45364</v>
      </c>
      <c r="O3" s="197">
        <v>45365</v>
      </c>
      <c r="P3" s="197">
        <v>45366</v>
      </c>
      <c r="Q3" s="197">
        <v>45367</v>
      </c>
      <c r="R3" s="197">
        <v>45368</v>
      </c>
      <c r="S3" s="197">
        <v>45369</v>
      </c>
      <c r="T3" s="197">
        <v>45370</v>
      </c>
      <c r="U3" s="359">
        <v>45371</v>
      </c>
      <c r="V3" s="197">
        <v>45372</v>
      </c>
      <c r="W3" s="197">
        <v>45373</v>
      </c>
      <c r="X3" s="197">
        <v>45374</v>
      </c>
      <c r="Y3" s="197">
        <v>45375</v>
      </c>
      <c r="Z3" s="197">
        <v>45376</v>
      </c>
      <c r="AA3" s="197">
        <v>45377</v>
      </c>
      <c r="AB3" s="197">
        <v>45378</v>
      </c>
      <c r="AC3" s="197">
        <v>45379</v>
      </c>
      <c r="AD3" s="197">
        <v>45380</v>
      </c>
      <c r="AE3" s="197">
        <v>45381</v>
      </c>
      <c r="AF3" s="197">
        <v>45382</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金</v>
      </c>
      <c r="C4" s="97" t="str">
        <f t="shared" ref="C4:AF4" si="0">TEXT(C3,"aaa")</f>
        <v>土</v>
      </c>
      <c r="D4" s="97" t="str">
        <f t="shared" si="0"/>
        <v>日</v>
      </c>
      <c r="E4" s="97" t="str">
        <f t="shared" si="0"/>
        <v>月</v>
      </c>
      <c r="F4" s="97" t="str">
        <f t="shared" si="0"/>
        <v>火</v>
      </c>
      <c r="G4" s="97" t="str">
        <f t="shared" si="0"/>
        <v>水</v>
      </c>
      <c r="H4" s="97" t="str">
        <f t="shared" si="0"/>
        <v>木</v>
      </c>
      <c r="I4" s="97" t="str">
        <f t="shared" si="0"/>
        <v>金</v>
      </c>
      <c r="J4" s="97" t="str">
        <f t="shared" si="0"/>
        <v>土</v>
      </c>
      <c r="K4" s="97" t="str">
        <f t="shared" si="0"/>
        <v>日</v>
      </c>
      <c r="L4" s="97" t="str">
        <f t="shared" si="0"/>
        <v>月</v>
      </c>
      <c r="M4" s="97" t="str">
        <f t="shared" si="0"/>
        <v>火</v>
      </c>
      <c r="N4" s="97" t="str">
        <f t="shared" si="0"/>
        <v>水</v>
      </c>
      <c r="O4" s="97" t="str">
        <f t="shared" si="0"/>
        <v>木</v>
      </c>
      <c r="P4" s="97" t="str">
        <f t="shared" si="0"/>
        <v>金</v>
      </c>
      <c r="Q4" s="97" t="str">
        <f t="shared" si="0"/>
        <v>土</v>
      </c>
      <c r="R4" s="97" t="str">
        <f t="shared" si="0"/>
        <v>日</v>
      </c>
      <c r="S4" s="97" t="str">
        <f t="shared" si="0"/>
        <v>月</v>
      </c>
      <c r="T4" s="97" t="str">
        <f t="shared" si="0"/>
        <v>火</v>
      </c>
      <c r="U4" s="97" t="str">
        <f t="shared" si="0"/>
        <v>水</v>
      </c>
      <c r="V4" s="97" t="str">
        <f t="shared" si="0"/>
        <v>木</v>
      </c>
      <c r="W4" s="97" t="str">
        <f t="shared" si="0"/>
        <v>金</v>
      </c>
      <c r="X4" s="97" t="str">
        <f t="shared" si="0"/>
        <v>土</v>
      </c>
      <c r="Y4" s="97" t="str">
        <f t="shared" si="0"/>
        <v>日</v>
      </c>
      <c r="Z4" s="97" t="str">
        <f t="shared" si="0"/>
        <v>月</v>
      </c>
      <c r="AA4" s="97" t="str">
        <f t="shared" si="0"/>
        <v>火</v>
      </c>
      <c r="AB4" s="97" t="str">
        <f t="shared" si="0"/>
        <v>水</v>
      </c>
      <c r="AC4" s="97" t="str">
        <f t="shared" si="0"/>
        <v>木</v>
      </c>
      <c r="AD4" s="97" t="str">
        <f t="shared" si="0"/>
        <v>金</v>
      </c>
      <c r="AE4" s="97" t="str">
        <f t="shared" si="0"/>
        <v>土</v>
      </c>
      <c r="AF4" s="97" t="str">
        <f t="shared" si="0"/>
        <v>日</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0</v>
      </c>
      <c r="C5" s="31">
        <v>3</v>
      </c>
      <c r="D5" s="31"/>
      <c r="E5" s="31">
        <v>2</v>
      </c>
      <c r="F5" s="31">
        <v>1</v>
      </c>
      <c r="G5" s="31">
        <v>2</v>
      </c>
      <c r="H5" s="31">
        <v>2</v>
      </c>
      <c r="I5" s="31">
        <v>2</v>
      </c>
      <c r="J5" s="31">
        <v>2</v>
      </c>
      <c r="K5" s="31"/>
      <c r="L5" s="31">
        <v>2</v>
      </c>
      <c r="M5" s="31">
        <v>2</v>
      </c>
      <c r="N5" s="31">
        <v>2</v>
      </c>
      <c r="O5" s="31">
        <v>1</v>
      </c>
      <c r="P5" s="31">
        <v>3</v>
      </c>
      <c r="Q5" s="31">
        <v>3</v>
      </c>
      <c r="R5" s="31"/>
      <c r="S5" s="31">
        <v>1</v>
      </c>
      <c r="T5" s="31">
        <v>2</v>
      </c>
      <c r="U5" s="31">
        <v>3</v>
      </c>
      <c r="V5" s="31">
        <v>1</v>
      </c>
      <c r="W5" s="31">
        <v>2</v>
      </c>
      <c r="X5" s="31">
        <v>2</v>
      </c>
      <c r="Y5" s="31"/>
      <c r="Z5" s="31">
        <v>2</v>
      </c>
      <c r="AA5" s="31">
        <v>1</v>
      </c>
      <c r="AB5" s="31">
        <v>2</v>
      </c>
      <c r="AC5" s="31">
        <v>2</v>
      </c>
      <c r="AD5" s="31">
        <v>1</v>
      </c>
      <c r="AE5" s="31">
        <v>1</v>
      </c>
      <c r="AF5" s="31"/>
      <c r="AG5" s="20">
        <f>AVERAGE(B5:AF5)</f>
        <v>1.8076923076923077</v>
      </c>
      <c r="AH5" s="690">
        <f>AVERAGE(AG5:AG7)*3</f>
        <v>3.4615384615384617</v>
      </c>
      <c r="AI5" s="644">
        <v>5</v>
      </c>
      <c r="AJ5" s="4"/>
      <c r="AK5" s="38">
        <v>0.33333333333333298</v>
      </c>
      <c r="AL5" s="39">
        <f>AVERAGE(E5,L5,S5,Z5)</f>
        <v>1.75</v>
      </c>
      <c r="AM5" s="39">
        <f>AVERAGE(F5,M5,T5,AA5)</f>
        <v>1.5</v>
      </c>
      <c r="AN5" s="39">
        <f>AVERAGE(G5,N5,U5,AB5)</f>
        <v>2.25</v>
      </c>
      <c r="AO5" s="39">
        <f>AVERAGE(H5,O5,V5,AC5)</f>
        <v>1.5</v>
      </c>
      <c r="AP5" s="39">
        <f>AVERAGE(B5,I5,P5,W5,AD5)</f>
        <v>1.6</v>
      </c>
      <c r="AQ5" s="89">
        <f>AVERAGE(C5,J5,Q5,X5,AE5)</f>
        <v>2.2000000000000002</v>
      </c>
      <c r="AR5" s="65">
        <f>AVERAGE(AL5:AQ5)</f>
        <v>1.8</v>
      </c>
      <c r="AS5" s="656">
        <f>SUM(AR5:AR7)</f>
        <v>3.45</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c r="E6" s="9">
        <v>1</v>
      </c>
      <c r="F6" s="9">
        <v>0</v>
      </c>
      <c r="G6" s="9">
        <v>1</v>
      </c>
      <c r="H6" s="9">
        <v>1</v>
      </c>
      <c r="I6" s="9">
        <v>0</v>
      </c>
      <c r="J6" s="9">
        <v>1</v>
      </c>
      <c r="K6" s="9"/>
      <c r="L6" s="9">
        <v>1</v>
      </c>
      <c r="M6" s="9">
        <v>0</v>
      </c>
      <c r="N6" s="9">
        <v>0</v>
      </c>
      <c r="O6" s="9">
        <v>1</v>
      </c>
      <c r="P6" s="9">
        <v>1</v>
      </c>
      <c r="Q6" s="9">
        <v>1</v>
      </c>
      <c r="R6" s="9"/>
      <c r="S6" s="9">
        <v>0</v>
      </c>
      <c r="T6" s="9">
        <v>1</v>
      </c>
      <c r="U6" s="9">
        <v>1</v>
      </c>
      <c r="V6" s="9">
        <v>1</v>
      </c>
      <c r="W6" s="9">
        <v>1</v>
      </c>
      <c r="X6" s="9">
        <v>1</v>
      </c>
      <c r="Y6" s="9"/>
      <c r="Z6" s="9">
        <v>1</v>
      </c>
      <c r="AA6" s="9">
        <v>1</v>
      </c>
      <c r="AB6" s="9">
        <v>1</v>
      </c>
      <c r="AC6" s="9">
        <v>1</v>
      </c>
      <c r="AD6" s="9">
        <v>1</v>
      </c>
      <c r="AE6" s="9">
        <v>1</v>
      </c>
      <c r="AF6" s="9"/>
      <c r="AG6" s="16">
        <f t="shared" ref="AG6:AG16" si="1">AVERAGE(B6:AF6)</f>
        <v>0.80769230769230771</v>
      </c>
      <c r="AH6" s="691"/>
      <c r="AI6" s="645"/>
      <c r="AJ6" s="4"/>
      <c r="AK6" s="41">
        <v>0.34722222222222199</v>
      </c>
      <c r="AL6" s="42">
        <f t="shared" ref="AL6:AL16" si="2">AVERAGE(E6,L6,S6,Z6)</f>
        <v>0.75</v>
      </c>
      <c r="AM6" s="43">
        <f t="shared" ref="AM6:AM16" si="3">AVERAGE(F6,M6,T6,AA6)</f>
        <v>0.5</v>
      </c>
      <c r="AN6" s="43">
        <f t="shared" ref="AN6:AN16" si="4">AVERAGE(G6,N6,U6,AB6)</f>
        <v>0.75</v>
      </c>
      <c r="AO6" s="43">
        <f t="shared" ref="AO6:AO16" si="5">AVERAGE(H6,O6,V6,AC6)</f>
        <v>1</v>
      </c>
      <c r="AP6" s="43">
        <f t="shared" ref="AP6:AP16" si="6">AVERAGE(B6,I6,P6,W6,AD6)</f>
        <v>0.8</v>
      </c>
      <c r="AQ6" s="90">
        <f t="shared" ref="AQ6:AQ16" si="7">AVERAGE(C6,J6,Q6,X6,AE6)</f>
        <v>1</v>
      </c>
      <c r="AR6" s="66">
        <f t="shared" ref="AR6:AR16" si="8">AVERAGE(AL6:AQ6)</f>
        <v>0.79999999999999993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0</v>
      </c>
      <c r="C7" s="8">
        <v>1</v>
      </c>
      <c r="D7" s="8"/>
      <c r="E7" s="8">
        <v>0</v>
      </c>
      <c r="F7" s="8">
        <v>1</v>
      </c>
      <c r="G7" s="8">
        <v>1</v>
      </c>
      <c r="H7" s="8">
        <v>1</v>
      </c>
      <c r="I7" s="8">
        <v>1</v>
      </c>
      <c r="J7" s="8">
        <v>1</v>
      </c>
      <c r="K7" s="8"/>
      <c r="L7" s="8">
        <v>1</v>
      </c>
      <c r="M7" s="8">
        <v>1</v>
      </c>
      <c r="N7" s="8">
        <v>1</v>
      </c>
      <c r="O7" s="8">
        <v>1</v>
      </c>
      <c r="P7" s="8">
        <v>1</v>
      </c>
      <c r="Q7" s="8">
        <v>1</v>
      </c>
      <c r="R7" s="8"/>
      <c r="S7" s="8">
        <v>1</v>
      </c>
      <c r="T7" s="8">
        <v>1</v>
      </c>
      <c r="U7" s="8">
        <v>1</v>
      </c>
      <c r="V7" s="8">
        <v>1</v>
      </c>
      <c r="W7" s="8">
        <v>0</v>
      </c>
      <c r="X7" s="8">
        <v>1</v>
      </c>
      <c r="Y7" s="8"/>
      <c r="Z7" s="8">
        <v>1</v>
      </c>
      <c r="AA7" s="8">
        <v>1</v>
      </c>
      <c r="AB7" s="8">
        <v>0</v>
      </c>
      <c r="AC7" s="8">
        <v>1</v>
      </c>
      <c r="AD7" s="8">
        <v>1</v>
      </c>
      <c r="AE7" s="8">
        <v>1</v>
      </c>
      <c r="AF7" s="8"/>
      <c r="AG7" s="17">
        <f t="shared" si="1"/>
        <v>0.84615384615384615</v>
      </c>
      <c r="AH7" s="692"/>
      <c r="AI7" s="646"/>
      <c r="AJ7" s="4"/>
      <c r="AK7" s="44">
        <v>0.36111111111111099</v>
      </c>
      <c r="AL7" s="45">
        <f t="shared" si="2"/>
        <v>0.75</v>
      </c>
      <c r="AM7" s="46">
        <f t="shared" si="3"/>
        <v>1</v>
      </c>
      <c r="AN7" s="46">
        <f t="shared" si="4"/>
        <v>0.75</v>
      </c>
      <c r="AO7" s="46">
        <f t="shared" si="5"/>
        <v>1</v>
      </c>
      <c r="AP7" s="46">
        <f t="shared" si="6"/>
        <v>0.6</v>
      </c>
      <c r="AQ7" s="91">
        <f t="shared" si="7"/>
        <v>1</v>
      </c>
      <c r="AR7" s="67">
        <f t="shared" si="8"/>
        <v>0.85</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1</v>
      </c>
      <c r="C8" s="7">
        <v>2</v>
      </c>
      <c r="D8" s="7"/>
      <c r="E8" s="7">
        <v>1</v>
      </c>
      <c r="F8" s="7">
        <v>1</v>
      </c>
      <c r="G8" s="7">
        <v>1</v>
      </c>
      <c r="H8" s="7">
        <v>2</v>
      </c>
      <c r="I8" s="7">
        <v>2</v>
      </c>
      <c r="J8" s="7">
        <v>2</v>
      </c>
      <c r="K8" s="7"/>
      <c r="L8" s="7">
        <v>2</v>
      </c>
      <c r="M8" s="7">
        <v>1</v>
      </c>
      <c r="N8" s="7">
        <v>2</v>
      </c>
      <c r="O8" s="7">
        <v>2</v>
      </c>
      <c r="P8" s="7">
        <v>2</v>
      </c>
      <c r="Q8" s="7">
        <v>2</v>
      </c>
      <c r="R8" s="7"/>
      <c r="S8" s="7">
        <v>2</v>
      </c>
      <c r="T8" s="7">
        <v>2</v>
      </c>
      <c r="U8" s="7">
        <v>2</v>
      </c>
      <c r="V8" s="7">
        <v>1</v>
      </c>
      <c r="W8" s="7">
        <v>1</v>
      </c>
      <c r="X8" s="7">
        <v>2</v>
      </c>
      <c r="Y8" s="7"/>
      <c r="Z8" s="7">
        <v>0</v>
      </c>
      <c r="AA8" s="7">
        <v>2</v>
      </c>
      <c r="AB8" s="7">
        <v>2</v>
      </c>
      <c r="AC8" s="7">
        <v>1</v>
      </c>
      <c r="AD8" s="7">
        <v>2</v>
      </c>
      <c r="AE8" s="7">
        <v>2</v>
      </c>
      <c r="AF8" s="7"/>
      <c r="AG8" s="18">
        <f t="shared" si="1"/>
        <v>1.6153846153846154</v>
      </c>
      <c r="AH8" s="690">
        <f>AVERAGE(AG8:AG10)*3</f>
        <v>3.0384615384615383</v>
      </c>
      <c r="AI8" s="644">
        <v>5</v>
      </c>
      <c r="AJ8" s="4"/>
      <c r="AK8" s="47">
        <v>0.375</v>
      </c>
      <c r="AL8" s="48">
        <f t="shared" si="2"/>
        <v>1.25</v>
      </c>
      <c r="AM8" s="49">
        <f t="shared" si="3"/>
        <v>1.5</v>
      </c>
      <c r="AN8" s="49">
        <f t="shared" si="4"/>
        <v>1.75</v>
      </c>
      <c r="AO8" s="49">
        <f t="shared" si="5"/>
        <v>1.5</v>
      </c>
      <c r="AP8" s="49">
        <f t="shared" si="6"/>
        <v>1.6</v>
      </c>
      <c r="AQ8" s="92">
        <f t="shared" si="7"/>
        <v>2</v>
      </c>
      <c r="AR8" s="65">
        <f t="shared" si="8"/>
        <v>1.5999999999999999</v>
      </c>
      <c r="AS8" s="656">
        <f>SUM(AR8:AR10)</f>
        <v>3.0166666666666662</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0</v>
      </c>
      <c r="C9" s="9">
        <v>1</v>
      </c>
      <c r="D9" s="9"/>
      <c r="E9" s="9">
        <v>1</v>
      </c>
      <c r="F9" s="9">
        <v>1</v>
      </c>
      <c r="G9" s="9">
        <v>1</v>
      </c>
      <c r="H9" s="9">
        <v>1</v>
      </c>
      <c r="I9" s="9">
        <v>0</v>
      </c>
      <c r="J9" s="9">
        <v>1</v>
      </c>
      <c r="K9" s="9"/>
      <c r="L9" s="9">
        <v>1</v>
      </c>
      <c r="M9" s="9">
        <v>0</v>
      </c>
      <c r="N9" s="9">
        <v>1</v>
      </c>
      <c r="O9" s="9">
        <v>0</v>
      </c>
      <c r="P9" s="9">
        <v>1</v>
      </c>
      <c r="Q9" s="9">
        <v>1</v>
      </c>
      <c r="R9" s="9"/>
      <c r="S9" s="9">
        <v>1</v>
      </c>
      <c r="T9" s="9">
        <v>0</v>
      </c>
      <c r="U9" s="9">
        <v>1</v>
      </c>
      <c r="V9" s="9">
        <v>1</v>
      </c>
      <c r="W9" s="9">
        <v>1</v>
      </c>
      <c r="X9" s="9">
        <v>1</v>
      </c>
      <c r="Y9" s="9"/>
      <c r="Z9" s="9">
        <v>1</v>
      </c>
      <c r="AA9" s="9">
        <v>1</v>
      </c>
      <c r="AB9" s="9">
        <v>0</v>
      </c>
      <c r="AC9" s="9">
        <v>1</v>
      </c>
      <c r="AD9" s="9">
        <v>1</v>
      </c>
      <c r="AE9" s="9">
        <v>1</v>
      </c>
      <c r="AF9" s="9"/>
      <c r="AG9" s="16">
        <f t="shared" si="1"/>
        <v>0.76923076923076927</v>
      </c>
      <c r="AH9" s="691"/>
      <c r="AI9" s="645"/>
      <c r="AJ9" s="4"/>
      <c r="AK9" s="41">
        <v>0.38888888888888901</v>
      </c>
      <c r="AL9" s="42">
        <f t="shared" si="2"/>
        <v>1</v>
      </c>
      <c r="AM9" s="43">
        <f t="shared" si="3"/>
        <v>0.5</v>
      </c>
      <c r="AN9" s="43">
        <f t="shared" si="4"/>
        <v>0.75</v>
      </c>
      <c r="AO9" s="43">
        <f t="shared" si="5"/>
        <v>0.75</v>
      </c>
      <c r="AP9" s="43">
        <f t="shared" si="6"/>
        <v>0.6</v>
      </c>
      <c r="AQ9" s="90">
        <f t="shared" si="7"/>
        <v>1</v>
      </c>
      <c r="AR9" s="66">
        <f t="shared" si="8"/>
        <v>0.76666666666666661</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0</v>
      </c>
      <c r="C10" s="8">
        <v>1</v>
      </c>
      <c r="D10" s="8"/>
      <c r="E10" s="8">
        <v>0</v>
      </c>
      <c r="F10" s="8">
        <v>0</v>
      </c>
      <c r="G10" s="8">
        <v>1</v>
      </c>
      <c r="H10" s="8">
        <v>0</v>
      </c>
      <c r="I10" s="8">
        <v>1</v>
      </c>
      <c r="J10" s="8">
        <v>1</v>
      </c>
      <c r="K10" s="8"/>
      <c r="L10" s="8">
        <v>0</v>
      </c>
      <c r="M10" s="8">
        <v>1</v>
      </c>
      <c r="N10" s="8">
        <v>0</v>
      </c>
      <c r="O10" s="8">
        <v>1</v>
      </c>
      <c r="P10" s="8">
        <v>1</v>
      </c>
      <c r="Q10" s="8">
        <v>1</v>
      </c>
      <c r="R10" s="8"/>
      <c r="S10" s="8">
        <v>1</v>
      </c>
      <c r="T10" s="8">
        <v>1</v>
      </c>
      <c r="U10" s="8">
        <v>1</v>
      </c>
      <c r="V10" s="8">
        <v>1</v>
      </c>
      <c r="W10" s="8">
        <v>0</v>
      </c>
      <c r="X10" s="8">
        <v>1</v>
      </c>
      <c r="Y10" s="8"/>
      <c r="Z10" s="8">
        <v>1</v>
      </c>
      <c r="AA10" s="8">
        <v>1</v>
      </c>
      <c r="AB10" s="8">
        <v>0</v>
      </c>
      <c r="AC10" s="8">
        <v>1</v>
      </c>
      <c r="AD10" s="8">
        <v>1</v>
      </c>
      <c r="AE10" s="8">
        <v>0</v>
      </c>
      <c r="AF10" s="8"/>
      <c r="AG10" s="17">
        <f t="shared" si="1"/>
        <v>0.65384615384615385</v>
      </c>
      <c r="AH10" s="692"/>
      <c r="AI10" s="646"/>
      <c r="AJ10" s="4"/>
      <c r="AK10" s="44">
        <v>0.40277777777777801</v>
      </c>
      <c r="AL10" s="45">
        <f t="shared" si="2"/>
        <v>0.5</v>
      </c>
      <c r="AM10" s="46">
        <f t="shared" si="3"/>
        <v>0.75</v>
      </c>
      <c r="AN10" s="46">
        <f t="shared" si="4"/>
        <v>0.5</v>
      </c>
      <c r="AO10" s="46">
        <f t="shared" si="5"/>
        <v>0.75</v>
      </c>
      <c r="AP10" s="46">
        <f t="shared" si="6"/>
        <v>0.6</v>
      </c>
      <c r="AQ10" s="91">
        <f t="shared" si="7"/>
        <v>0.8</v>
      </c>
      <c r="AR10" s="67">
        <f t="shared" si="8"/>
        <v>0.65</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3</v>
      </c>
      <c r="D11" s="7"/>
      <c r="E11" s="7">
        <v>2</v>
      </c>
      <c r="F11" s="7">
        <v>3</v>
      </c>
      <c r="G11" s="7">
        <v>2</v>
      </c>
      <c r="H11" s="7">
        <v>3</v>
      </c>
      <c r="I11" s="7">
        <v>3</v>
      </c>
      <c r="J11" s="7">
        <v>3</v>
      </c>
      <c r="K11" s="7"/>
      <c r="L11" s="7">
        <v>2</v>
      </c>
      <c r="M11" s="7">
        <v>1</v>
      </c>
      <c r="N11" s="7">
        <v>0</v>
      </c>
      <c r="O11" s="7">
        <v>3</v>
      </c>
      <c r="P11" s="7">
        <v>1</v>
      </c>
      <c r="Q11" s="7">
        <v>2</v>
      </c>
      <c r="R11" s="7"/>
      <c r="S11" s="7">
        <v>2</v>
      </c>
      <c r="T11" s="7">
        <v>1</v>
      </c>
      <c r="U11" s="7">
        <v>2</v>
      </c>
      <c r="V11" s="7">
        <v>2</v>
      </c>
      <c r="W11" s="7">
        <v>1</v>
      </c>
      <c r="X11" s="7">
        <v>2</v>
      </c>
      <c r="Y11" s="7"/>
      <c r="Z11" s="7">
        <v>1</v>
      </c>
      <c r="AA11" s="7">
        <v>2</v>
      </c>
      <c r="AB11" s="7">
        <v>2</v>
      </c>
      <c r="AC11" s="7">
        <v>2</v>
      </c>
      <c r="AD11" s="7">
        <v>2</v>
      </c>
      <c r="AE11" s="7">
        <v>3</v>
      </c>
      <c r="AF11" s="7"/>
      <c r="AG11" s="18">
        <f t="shared" si="1"/>
        <v>2</v>
      </c>
      <c r="AH11" s="690">
        <f>AVERAGE(AG11:AG13)*3</f>
        <v>3.884615384615385</v>
      </c>
      <c r="AI11" s="644">
        <v>5</v>
      </c>
      <c r="AJ11" s="4"/>
      <c r="AK11" s="47">
        <v>0.41666666666666702</v>
      </c>
      <c r="AL11" s="48">
        <f t="shared" si="2"/>
        <v>1.75</v>
      </c>
      <c r="AM11" s="49">
        <f t="shared" si="3"/>
        <v>1.75</v>
      </c>
      <c r="AN11" s="49">
        <f t="shared" si="4"/>
        <v>1.5</v>
      </c>
      <c r="AO11" s="49">
        <f t="shared" si="5"/>
        <v>2.5</v>
      </c>
      <c r="AP11" s="49">
        <f t="shared" si="6"/>
        <v>1.8</v>
      </c>
      <c r="AQ11" s="92">
        <f t="shared" si="7"/>
        <v>2.6</v>
      </c>
      <c r="AR11" s="65">
        <f t="shared" si="8"/>
        <v>1.9833333333333334</v>
      </c>
      <c r="AS11" s="656">
        <f>SUM(AR11:AR13)</f>
        <v>3.8583333333333334</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1</v>
      </c>
      <c r="D12" s="9"/>
      <c r="E12" s="9">
        <v>1</v>
      </c>
      <c r="F12" s="9">
        <v>0</v>
      </c>
      <c r="G12" s="9">
        <v>1</v>
      </c>
      <c r="H12" s="9">
        <v>0</v>
      </c>
      <c r="I12" s="9">
        <v>1</v>
      </c>
      <c r="J12" s="9">
        <v>1</v>
      </c>
      <c r="K12" s="9"/>
      <c r="L12" s="9">
        <v>1</v>
      </c>
      <c r="M12" s="9">
        <v>1</v>
      </c>
      <c r="N12" s="9">
        <v>1</v>
      </c>
      <c r="O12" s="9">
        <v>1</v>
      </c>
      <c r="P12" s="9">
        <v>1</v>
      </c>
      <c r="Q12" s="9">
        <v>1</v>
      </c>
      <c r="R12" s="9"/>
      <c r="S12" s="9">
        <v>2</v>
      </c>
      <c r="T12" s="9">
        <v>2</v>
      </c>
      <c r="U12" s="9">
        <v>1</v>
      </c>
      <c r="V12" s="9">
        <v>1</v>
      </c>
      <c r="W12" s="9">
        <v>1</v>
      </c>
      <c r="X12" s="9">
        <v>1</v>
      </c>
      <c r="Y12" s="9"/>
      <c r="Z12" s="9">
        <v>1</v>
      </c>
      <c r="AA12" s="9">
        <v>0</v>
      </c>
      <c r="AB12" s="9">
        <v>1</v>
      </c>
      <c r="AC12" s="9">
        <v>0</v>
      </c>
      <c r="AD12" s="9">
        <v>1</v>
      </c>
      <c r="AE12" s="9">
        <v>1</v>
      </c>
      <c r="AF12" s="9"/>
      <c r="AG12" s="16">
        <f t="shared" si="1"/>
        <v>0.92307692307692313</v>
      </c>
      <c r="AH12" s="691"/>
      <c r="AI12" s="645"/>
      <c r="AJ12" s="4"/>
      <c r="AK12" s="41">
        <v>0.43055555555555602</v>
      </c>
      <c r="AL12" s="42">
        <f t="shared" si="2"/>
        <v>1.25</v>
      </c>
      <c r="AM12" s="43">
        <f t="shared" si="3"/>
        <v>0.75</v>
      </c>
      <c r="AN12" s="43">
        <f t="shared" si="4"/>
        <v>1</v>
      </c>
      <c r="AO12" s="43">
        <f t="shared" si="5"/>
        <v>0.5</v>
      </c>
      <c r="AP12" s="43">
        <f t="shared" si="6"/>
        <v>1</v>
      </c>
      <c r="AQ12" s="90">
        <f t="shared" si="7"/>
        <v>1</v>
      </c>
      <c r="AR12" s="66">
        <f t="shared" si="8"/>
        <v>0.91666666666666663</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1</v>
      </c>
      <c r="D13" s="8"/>
      <c r="E13" s="8">
        <v>1</v>
      </c>
      <c r="F13" s="8">
        <v>1</v>
      </c>
      <c r="G13" s="8">
        <v>1</v>
      </c>
      <c r="H13" s="8">
        <v>1</v>
      </c>
      <c r="I13" s="8">
        <v>1</v>
      </c>
      <c r="J13" s="8">
        <v>0</v>
      </c>
      <c r="K13" s="8"/>
      <c r="L13" s="8">
        <v>1</v>
      </c>
      <c r="M13" s="8">
        <v>1</v>
      </c>
      <c r="N13" s="8">
        <v>1</v>
      </c>
      <c r="O13" s="8">
        <v>0</v>
      </c>
      <c r="P13" s="8">
        <v>1</v>
      </c>
      <c r="Q13" s="8">
        <v>2</v>
      </c>
      <c r="R13" s="8"/>
      <c r="S13" s="8">
        <v>1</v>
      </c>
      <c r="T13" s="8">
        <v>1</v>
      </c>
      <c r="U13" s="8">
        <v>1</v>
      </c>
      <c r="V13" s="8">
        <v>1</v>
      </c>
      <c r="W13" s="8">
        <v>0</v>
      </c>
      <c r="X13" s="8">
        <v>2</v>
      </c>
      <c r="Y13" s="8"/>
      <c r="Z13" s="8">
        <v>1</v>
      </c>
      <c r="AA13" s="8">
        <v>1</v>
      </c>
      <c r="AB13" s="8">
        <v>1</v>
      </c>
      <c r="AC13" s="8">
        <v>1</v>
      </c>
      <c r="AD13" s="8">
        <v>1</v>
      </c>
      <c r="AE13" s="8">
        <v>1</v>
      </c>
      <c r="AF13" s="8"/>
      <c r="AG13" s="17">
        <f t="shared" si="1"/>
        <v>0.96153846153846156</v>
      </c>
      <c r="AH13" s="692"/>
      <c r="AI13" s="646"/>
      <c r="AJ13" s="4"/>
      <c r="AK13" s="44">
        <v>0.44444444444444497</v>
      </c>
      <c r="AL13" s="45">
        <f t="shared" si="2"/>
        <v>1</v>
      </c>
      <c r="AM13" s="46">
        <f t="shared" si="3"/>
        <v>1</v>
      </c>
      <c r="AN13" s="46">
        <f t="shared" si="4"/>
        <v>1</v>
      </c>
      <c r="AO13" s="46">
        <f t="shared" si="5"/>
        <v>0.75</v>
      </c>
      <c r="AP13" s="46">
        <f t="shared" si="6"/>
        <v>0.8</v>
      </c>
      <c r="AQ13" s="91">
        <f t="shared" si="7"/>
        <v>1.2</v>
      </c>
      <c r="AR13" s="67">
        <f t="shared" si="8"/>
        <v>0.95833333333333337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7">
        <v>2</v>
      </c>
      <c r="D14" s="7"/>
      <c r="E14" s="7">
        <v>2</v>
      </c>
      <c r="F14" s="7">
        <v>1</v>
      </c>
      <c r="G14" s="7">
        <v>1</v>
      </c>
      <c r="H14" s="7">
        <v>0</v>
      </c>
      <c r="I14" s="7">
        <v>2</v>
      </c>
      <c r="J14" s="7">
        <v>2</v>
      </c>
      <c r="K14" s="7"/>
      <c r="L14" s="7">
        <v>2</v>
      </c>
      <c r="M14" s="7">
        <v>2</v>
      </c>
      <c r="N14" s="7">
        <v>1</v>
      </c>
      <c r="O14" s="7">
        <v>2</v>
      </c>
      <c r="P14" s="7">
        <v>2</v>
      </c>
      <c r="Q14" s="7">
        <v>2</v>
      </c>
      <c r="R14" s="7"/>
      <c r="S14" s="7">
        <v>2</v>
      </c>
      <c r="T14" s="7">
        <v>1</v>
      </c>
      <c r="U14" s="7">
        <v>2</v>
      </c>
      <c r="V14" s="7">
        <v>0</v>
      </c>
      <c r="W14" s="7">
        <v>1</v>
      </c>
      <c r="X14" s="7">
        <v>2</v>
      </c>
      <c r="Y14" s="7"/>
      <c r="Z14" s="7">
        <v>2</v>
      </c>
      <c r="AA14" s="7">
        <v>2</v>
      </c>
      <c r="AB14" s="7">
        <v>1</v>
      </c>
      <c r="AC14" s="7">
        <v>2</v>
      </c>
      <c r="AD14" s="7">
        <v>2</v>
      </c>
      <c r="AE14" s="7">
        <v>2</v>
      </c>
      <c r="AF14" s="7"/>
      <c r="AG14" s="18">
        <f t="shared" si="1"/>
        <v>1.6153846153846154</v>
      </c>
      <c r="AH14" s="690">
        <f>AVERAGE(AG14:AG16)*3</f>
        <v>2.8461538461538458</v>
      </c>
      <c r="AI14" s="644">
        <v>4.5</v>
      </c>
      <c r="AJ14" s="4"/>
      <c r="AK14" s="47">
        <v>0.45833333333333398</v>
      </c>
      <c r="AL14" s="48">
        <f t="shared" si="2"/>
        <v>2</v>
      </c>
      <c r="AM14" s="49">
        <f t="shared" si="3"/>
        <v>1.5</v>
      </c>
      <c r="AN14" s="49">
        <f t="shared" si="4"/>
        <v>1.25</v>
      </c>
      <c r="AO14" s="49">
        <f t="shared" si="5"/>
        <v>1</v>
      </c>
      <c r="AP14" s="49">
        <f t="shared" si="6"/>
        <v>1.8</v>
      </c>
      <c r="AQ14" s="92">
        <f t="shared" si="7"/>
        <v>2</v>
      </c>
      <c r="AR14" s="65">
        <f t="shared" si="8"/>
        <v>1.5916666666666668</v>
      </c>
      <c r="AS14" s="656">
        <f>SUM(AR14:AR16)</f>
        <v>2.8</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0</v>
      </c>
      <c r="C15" s="9">
        <v>1</v>
      </c>
      <c r="D15" s="9"/>
      <c r="E15" s="9">
        <v>1</v>
      </c>
      <c r="F15" s="9">
        <v>1</v>
      </c>
      <c r="G15" s="9">
        <v>1</v>
      </c>
      <c r="H15" s="9">
        <v>0</v>
      </c>
      <c r="I15" s="9">
        <v>1</v>
      </c>
      <c r="J15" s="9">
        <v>0</v>
      </c>
      <c r="K15" s="9"/>
      <c r="L15" s="9">
        <v>1</v>
      </c>
      <c r="M15" s="9">
        <v>0</v>
      </c>
      <c r="N15" s="9">
        <v>1</v>
      </c>
      <c r="O15" s="9">
        <v>0</v>
      </c>
      <c r="P15" s="9">
        <v>0</v>
      </c>
      <c r="Q15" s="9">
        <v>1</v>
      </c>
      <c r="R15" s="9"/>
      <c r="S15" s="9">
        <v>1</v>
      </c>
      <c r="T15" s="9">
        <v>0</v>
      </c>
      <c r="U15" s="9">
        <v>2</v>
      </c>
      <c r="V15" s="9">
        <v>0</v>
      </c>
      <c r="W15" s="9">
        <v>1</v>
      </c>
      <c r="X15" s="9">
        <v>1</v>
      </c>
      <c r="Y15" s="9"/>
      <c r="Z15" s="9">
        <v>1</v>
      </c>
      <c r="AA15" s="9">
        <v>0</v>
      </c>
      <c r="AB15" s="9">
        <v>1</v>
      </c>
      <c r="AC15" s="9">
        <v>0</v>
      </c>
      <c r="AD15" s="9">
        <v>1</v>
      </c>
      <c r="AE15" s="9">
        <v>2</v>
      </c>
      <c r="AF15" s="9"/>
      <c r="AG15" s="16">
        <f t="shared" si="1"/>
        <v>0.69230769230769229</v>
      </c>
      <c r="AH15" s="691"/>
      <c r="AI15" s="645"/>
      <c r="AJ15" s="4"/>
      <c r="AK15" s="41">
        <v>0.47222222222222299</v>
      </c>
      <c r="AL15" s="42">
        <f t="shared" si="2"/>
        <v>1</v>
      </c>
      <c r="AM15" s="43">
        <f t="shared" si="3"/>
        <v>0.25</v>
      </c>
      <c r="AN15" s="43">
        <f t="shared" si="4"/>
        <v>1.25</v>
      </c>
      <c r="AO15" s="43">
        <f t="shared" si="5"/>
        <v>0</v>
      </c>
      <c r="AP15" s="43">
        <f t="shared" si="6"/>
        <v>0.6</v>
      </c>
      <c r="AQ15" s="90">
        <f t="shared" si="7"/>
        <v>1</v>
      </c>
      <c r="AR15" s="66">
        <f t="shared" si="8"/>
        <v>0.68333333333333324</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1</v>
      </c>
      <c r="D16" s="76"/>
      <c r="E16" s="76">
        <v>0</v>
      </c>
      <c r="F16" s="76">
        <v>0</v>
      </c>
      <c r="G16" s="76">
        <v>1</v>
      </c>
      <c r="H16" s="76">
        <v>1</v>
      </c>
      <c r="I16" s="76">
        <v>0</v>
      </c>
      <c r="J16" s="76">
        <v>2</v>
      </c>
      <c r="K16" s="76"/>
      <c r="L16" s="76">
        <v>1</v>
      </c>
      <c r="M16" s="76">
        <v>0</v>
      </c>
      <c r="N16" s="76">
        <v>1</v>
      </c>
      <c r="O16" s="76">
        <v>0</v>
      </c>
      <c r="P16" s="76">
        <v>0</v>
      </c>
      <c r="Q16" s="76">
        <v>1</v>
      </c>
      <c r="R16" s="76"/>
      <c r="S16" s="76">
        <v>0</v>
      </c>
      <c r="T16" s="76">
        <v>0</v>
      </c>
      <c r="U16" s="76">
        <v>1</v>
      </c>
      <c r="V16" s="76">
        <v>1</v>
      </c>
      <c r="W16" s="76">
        <v>1</v>
      </c>
      <c r="X16" s="76">
        <v>1</v>
      </c>
      <c r="Y16" s="76"/>
      <c r="Z16" s="76">
        <v>0</v>
      </c>
      <c r="AA16" s="76">
        <v>0</v>
      </c>
      <c r="AB16" s="76">
        <v>1</v>
      </c>
      <c r="AC16" s="76">
        <v>0</v>
      </c>
      <c r="AD16" s="76">
        <v>0</v>
      </c>
      <c r="AE16" s="76">
        <v>1</v>
      </c>
      <c r="AF16" s="76"/>
      <c r="AG16" s="77">
        <f t="shared" si="1"/>
        <v>0.53846153846153844</v>
      </c>
      <c r="AH16" s="693"/>
      <c r="AI16" s="659"/>
      <c r="AJ16" s="4"/>
      <c r="AK16" s="143">
        <v>0.48611111111111099</v>
      </c>
      <c r="AL16" s="81">
        <f t="shared" si="2"/>
        <v>0.25</v>
      </c>
      <c r="AM16" s="82">
        <f t="shared" si="3"/>
        <v>0</v>
      </c>
      <c r="AN16" s="82">
        <f t="shared" si="4"/>
        <v>1</v>
      </c>
      <c r="AO16" s="82">
        <f t="shared" si="5"/>
        <v>0.5</v>
      </c>
      <c r="AP16" s="82">
        <f t="shared" si="6"/>
        <v>0.2</v>
      </c>
      <c r="AQ16" s="94">
        <f t="shared" si="7"/>
        <v>1.2</v>
      </c>
      <c r="AR16" s="162">
        <f t="shared" si="8"/>
        <v>0.52500000000000002</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213"/>
      <c r="AM17" s="214"/>
      <c r="AN17" s="214"/>
      <c r="AO17" s="214"/>
      <c r="AP17" s="214"/>
      <c r="AQ17" s="215"/>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c r="D18" s="73"/>
      <c r="E18" s="73">
        <v>0</v>
      </c>
      <c r="F18" s="73">
        <v>2</v>
      </c>
      <c r="G18" s="73">
        <v>2</v>
      </c>
      <c r="H18" s="73">
        <v>1</v>
      </c>
      <c r="I18" s="73">
        <v>2</v>
      </c>
      <c r="J18" s="73"/>
      <c r="K18" s="73"/>
      <c r="L18" s="73">
        <v>3</v>
      </c>
      <c r="M18" s="73">
        <v>2</v>
      </c>
      <c r="N18" s="73">
        <v>3</v>
      </c>
      <c r="O18" s="73">
        <v>2</v>
      </c>
      <c r="P18" s="73">
        <v>2</v>
      </c>
      <c r="Q18" s="73"/>
      <c r="R18" s="73"/>
      <c r="S18" s="73">
        <v>1</v>
      </c>
      <c r="T18" s="73">
        <v>2</v>
      </c>
      <c r="U18" s="73">
        <v>3</v>
      </c>
      <c r="V18" s="73">
        <v>1</v>
      </c>
      <c r="W18" s="73">
        <v>2</v>
      </c>
      <c r="X18" s="73"/>
      <c r="Y18" s="73"/>
      <c r="Z18" s="73">
        <v>2</v>
      </c>
      <c r="AA18" s="73">
        <v>2</v>
      </c>
      <c r="AB18" s="73">
        <v>0</v>
      </c>
      <c r="AC18" s="73">
        <v>2</v>
      </c>
      <c r="AD18" s="73">
        <v>1</v>
      </c>
      <c r="AE18" s="73"/>
      <c r="AF18" s="73"/>
      <c r="AG18" s="74">
        <f>AVERAGE(B18:AF18)</f>
        <v>1.7619047619047619</v>
      </c>
      <c r="AH18" s="694">
        <f>AVERAGE(AG18:AG20)*3</f>
        <v>3.4285714285714284</v>
      </c>
      <c r="AI18" s="661">
        <v>5</v>
      </c>
      <c r="AJ18" s="4"/>
      <c r="AK18" s="38">
        <v>0.66666666666666796</v>
      </c>
      <c r="AL18" s="39">
        <f t="shared" ref="AL18:AL29" si="9">AVERAGE(E18,L18,S18,Z18)</f>
        <v>1.5</v>
      </c>
      <c r="AM18" s="40">
        <f t="shared" ref="AM18:AM29" si="10">AVERAGE(F18,M18,T18,AA18)</f>
        <v>2</v>
      </c>
      <c r="AN18" s="40">
        <f t="shared" ref="AN18:AN29" si="11">AVERAGE(G18,N18,U18,AB18)</f>
        <v>2</v>
      </c>
      <c r="AO18" s="40">
        <f t="shared" ref="AO18:AO29" si="12">AVERAGE(H18,O18,V18,AC18)</f>
        <v>1.5</v>
      </c>
      <c r="AP18" s="40">
        <f t="shared" ref="AP18:AP29" si="13">AVERAGE(B18,I18,P18,W18,AD18)</f>
        <v>1.8</v>
      </c>
      <c r="AQ18" s="95"/>
      <c r="AR18" s="66">
        <f>AVERAGE(AL18:AP18)</f>
        <v>1.7600000000000002</v>
      </c>
      <c r="AS18" s="662">
        <f>SUM(AR18:AR20)</f>
        <v>3.4100000000000006</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9"/>
      <c r="D19" s="9"/>
      <c r="E19" s="9">
        <v>0</v>
      </c>
      <c r="F19" s="9">
        <v>1</v>
      </c>
      <c r="G19" s="9">
        <v>1</v>
      </c>
      <c r="H19" s="9">
        <v>1</v>
      </c>
      <c r="I19" s="9">
        <v>0</v>
      </c>
      <c r="J19" s="9"/>
      <c r="K19" s="9"/>
      <c r="L19" s="9">
        <v>1</v>
      </c>
      <c r="M19" s="9">
        <v>0</v>
      </c>
      <c r="N19" s="9">
        <v>1</v>
      </c>
      <c r="O19" s="9">
        <v>1</v>
      </c>
      <c r="P19" s="9">
        <v>2</v>
      </c>
      <c r="Q19" s="9"/>
      <c r="R19" s="9"/>
      <c r="S19" s="9">
        <v>0</v>
      </c>
      <c r="T19" s="9">
        <v>1</v>
      </c>
      <c r="U19" s="9">
        <v>1</v>
      </c>
      <c r="V19" s="9">
        <v>1</v>
      </c>
      <c r="W19" s="9">
        <v>1</v>
      </c>
      <c r="X19" s="9"/>
      <c r="Y19" s="9"/>
      <c r="Z19" s="9">
        <v>1</v>
      </c>
      <c r="AA19" s="9">
        <v>0</v>
      </c>
      <c r="AB19" s="9">
        <v>1</v>
      </c>
      <c r="AC19" s="9">
        <v>1</v>
      </c>
      <c r="AD19" s="9">
        <v>1</v>
      </c>
      <c r="AE19" s="9"/>
      <c r="AF19" s="9"/>
      <c r="AG19" s="16">
        <f t="shared" ref="AG19:AG29" si="14">AVERAGE(B19:AF19)</f>
        <v>0.80952380952380953</v>
      </c>
      <c r="AH19" s="691"/>
      <c r="AI19" s="645"/>
      <c r="AJ19" s="4"/>
      <c r="AK19" s="41">
        <v>0.68055555555555702</v>
      </c>
      <c r="AL19" s="42">
        <f t="shared" si="9"/>
        <v>0.5</v>
      </c>
      <c r="AM19" s="43">
        <f t="shared" si="10"/>
        <v>0.5</v>
      </c>
      <c r="AN19" s="43">
        <f t="shared" si="11"/>
        <v>1</v>
      </c>
      <c r="AO19" s="43">
        <f t="shared" si="12"/>
        <v>1</v>
      </c>
      <c r="AP19" s="43">
        <f t="shared" si="13"/>
        <v>1</v>
      </c>
      <c r="AQ19" s="90"/>
      <c r="AR19" s="66">
        <f>AVERAGE(AL19:AP19)</f>
        <v>0.8</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c r="D20" s="8"/>
      <c r="E20" s="8">
        <v>1</v>
      </c>
      <c r="F20" s="8">
        <v>0</v>
      </c>
      <c r="G20" s="8">
        <v>1</v>
      </c>
      <c r="H20" s="8">
        <v>0</v>
      </c>
      <c r="I20" s="8">
        <v>1</v>
      </c>
      <c r="J20" s="8"/>
      <c r="K20" s="8"/>
      <c r="L20" s="8">
        <v>1</v>
      </c>
      <c r="M20" s="8">
        <v>1</v>
      </c>
      <c r="N20" s="8">
        <v>1</v>
      </c>
      <c r="O20" s="8">
        <v>1</v>
      </c>
      <c r="P20" s="8">
        <v>1</v>
      </c>
      <c r="Q20" s="8"/>
      <c r="R20" s="8"/>
      <c r="S20" s="8">
        <v>1</v>
      </c>
      <c r="T20" s="8">
        <v>1</v>
      </c>
      <c r="U20" s="8">
        <v>1</v>
      </c>
      <c r="V20" s="8">
        <v>1</v>
      </c>
      <c r="W20" s="8">
        <v>1</v>
      </c>
      <c r="X20" s="8"/>
      <c r="Y20" s="8"/>
      <c r="Z20" s="8">
        <v>1</v>
      </c>
      <c r="AA20" s="8">
        <v>1</v>
      </c>
      <c r="AB20" s="8">
        <v>1</v>
      </c>
      <c r="AC20" s="8">
        <v>0</v>
      </c>
      <c r="AD20" s="8">
        <v>1</v>
      </c>
      <c r="AE20" s="8"/>
      <c r="AF20" s="8"/>
      <c r="AG20" s="19">
        <f t="shared" si="14"/>
        <v>0.8571428571428571</v>
      </c>
      <c r="AH20" s="692"/>
      <c r="AI20" s="646"/>
      <c r="AJ20" s="4"/>
      <c r="AK20" s="44">
        <v>0.69444444444444597</v>
      </c>
      <c r="AL20" s="45">
        <f t="shared" si="9"/>
        <v>1</v>
      </c>
      <c r="AM20" s="46">
        <f t="shared" si="10"/>
        <v>0.75</v>
      </c>
      <c r="AN20" s="46">
        <f t="shared" si="11"/>
        <v>1</v>
      </c>
      <c r="AO20" s="46">
        <f t="shared" si="12"/>
        <v>0.5</v>
      </c>
      <c r="AP20" s="46">
        <f t="shared" si="13"/>
        <v>1</v>
      </c>
      <c r="AQ20" s="91"/>
      <c r="AR20" s="67">
        <f t="shared" ref="AR20:AR31" si="15">AVERAGE(AL20:AP20)</f>
        <v>0.85</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7"/>
      <c r="D21" s="7"/>
      <c r="E21" s="7">
        <v>1</v>
      </c>
      <c r="F21" s="7">
        <v>1</v>
      </c>
      <c r="G21" s="7">
        <v>1</v>
      </c>
      <c r="H21" s="7">
        <v>1</v>
      </c>
      <c r="I21" s="7">
        <v>2</v>
      </c>
      <c r="J21" s="7"/>
      <c r="K21" s="7"/>
      <c r="L21" s="7">
        <v>1</v>
      </c>
      <c r="M21" s="7">
        <v>2</v>
      </c>
      <c r="N21" s="7">
        <v>1</v>
      </c>
      <c r="O21" s="7">
        <v>2</v>
      </c>
      <c r="P21" s="7">
        <v>2</v>
      </c>
      <c r="Q21" s="7"/>
      <c r="R21" s="7"/>
      <c r="S21" s="7">
        <v>1</v>
      </c>
      <c r="T21" s="7">
        <v>2</v>
      </c>
      <c r="U21" s="7">
        <v>1</v>
      </c>
      <c r="V21" s="7">
        <v>2</v>
      </c>
      <c r="W21" s="7">
        <v>2</v>
      </c>
      <c r="X21" s="7"/>
      <c r="Y21" s="7"/>
      <c r="Z21" s="7">
        <v>2</v>
      </c>
      <c r="AA21" s="7">
        <v>1</v>
      </c>
      <c r="AB21" s="7">
        <v>0</v>
      </c>
      <c r="AC21" s="7">
        <v>1</v>
      </c>
      <c r="AD21" s="7">
        <v>2</v>
      </c>
      <c r="AE21" s="7"/>
      <c r="AF21" s="7"/>
      <c r="AG21" s="20">
        <f t="shared" si="14"/>
        <v>1.3333333333333333</v>
      </c>
      <c r="AH21" s="690">
        <f>AVERAGE(AG21:AG23)*3</f>
        <v>3.0952380952380949</v>
      </c>
      <c r="AI21" s="644">
        <v>4.5</v>
      </c>
      <c r="AJ21" s="4"/>
      <c r="AK21" s="47">
        <v>0.70833333333333504</v>
      </c>
      <c r="AL21" s="48">
        <f t="shared" si="9"/>
        <v>1.25</v>
      </c>
      <c r="AM21" s="49">
        <f t="shared" si="10"/>
        <v>1.5</v>
      </c>
      <c r="AN21" s="49">
        <f t="shared" si="11"/>
        <v>0.75</v>
      </c>
      <c r="AO21" s="49">
        <f t="shared" si="12"/>
        <v>1.5</v>
      </c>
      <c r="AP21" s="49">
        <f t="shared" si="13"/>
        <v>1.6</v>
      </c>
      <c r="AQ21" s="92"/>
      <c r="AR21" s="65">
        <f t="shared" si="15"/>
        <v>1.3199999999999998</v>
      </c>
      <c r="AS21" s="656">
        <f>SUM(AR21:AR23)</f>
        <v>3.0999999999999996</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1</v>
      </c>
      <c r="C22" s="9"/>
      <c r="D22" s="9"/>
      <c r="E22" s="9">
        <v>1</v>
      </c>
      <c r="F22" s="9">
        <v>1</v>
      </c>
      <c r="G22" s="9">
        <v>1</v>
      </c>
      <c r="H22" s="9">
        <v>2</v>
      </c>
      <c r="I22" s="9">
        <v>0</v>
      </c>
      <c r="J22" s="9"/>
      <c r="K22" s="9"/>
      <c r="L22" s="9">
        <v>0</v>
      </c>
      <c r="M22" s="9">
        <v>1</v>
      </c>
      <c r="N22" s="9">
        <v>2</v>
      </c>
      <c r="O22" s="9">
        <v>1</v>
      </c>
      <c r="P22" s="9">
        <v>0</v>
      </c>
      <c r="Q22" s="9"/>
      <c r="R22" s="9"/>
      <c r="S22" s="9">
        <v>1</v>
      </c>
      <c r="T22" s="9">
        <v>1</v>
      </c>
      <c r="U22" s="9">
        <v>1</v>
      </c>
      <c r="V22" s="9">
        <v>1</v>
      </c>
      <c r="W22" s="9">
        <v>1</v>
      </c>
      <c r="X22" s="9"/>
      <c r="Y22" s="9"/>
      <c r="Z22" s="9">
        <v>1</v>
      </c>
      <c r="AA22" s="9">
        <v>1</v>
      </c>
      <c r="AB22" s="9">
        <v>2</v>
      </c>
      <c r="AC22" s="9">
        <v>1</v>
      </c>
      <c r="AD22" s="9">
        <v>1</v>
      </c>
      <c r="AE22" s="9"/>
      <c r="AF22" s="9"/>
      <c r="AG22" s="16">
        <f t="shared" si="14"/>
        <v>1</v>
      </c>
      <c r="AH22" s="691"/>
      <c r="AI22" s="645"/>
      <c r="AJ22" s="4"/>
      <c r="AK22" s="41">
        <v>0.72222222222222399</v>
      </c>
      <c r="AL22" s="42">
        <f t="shared" si="9"/>
        <v>0.75</v>
      </c>
      <c r="AM22" s="43">
        <f t="shared" si="10"/>
        <v>1</v>
      </c>
      <c r="AN22" s="43">
        <f t="shared" si="11"/>
        <v>1.5</v>
      </c>
      <c r="AO22" s="43">
        <f t="shared" si="12"/>
        <v>1.25</v>
      </c>
      <c r="AP22" s="43">
        <f t="shared" si="13"/>
        <v>0.6</v>
      </c>
      <c r="AQ22" s="90"/>
      <c r="AR22" s="66">
        <f t="shared" si="15"/>
        <v>1.02</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c r="D23" s="8"/>
      <c r="E23" s="8">
        <v>1</v>
      </c>
      <c r="F23" s="8">
        <v>1</v>
      </c>
      <c r="G23" s="8">
        <v>1</v>
      </c>
      <c r="H23" s="8">
        <v>1</v>
      </c>
      <c r="I23" s="8">
        <v>1</v>
      </c>
      <c r="J23" s="8"/>
      <c r="K23" s="8"/>
      <c r="L23" s="8">
        <v>1</v>
      </c>
      <c r="M23" s="8">
        <v>1</v>
      </c>
      <c r="N23" s="8">
        <v>0</v>
      </c>
      <c r="O23" s="8">
        <v>1</v>
      </c>
      <c r="P23" s="8">
        <v>1</v>
      </c>
      <c r="Q23" s="8"/>
      <c r="R23" s="8"/>
      <c r="S23" s="8">
        <v>1</v>
      </c>
      <c r="T23" s="8">
        <v>1</v>
      </c>
      <c r="U23" s="8">
        <v>1</v>
      </c>
      <c r="V23" s="8">
        <v>1</v>
      </c>
      <c r="W23" s="8">
        <v>1</v>
      </c>
      <c r="X23" s="8"/>
      <c r="Y23" s="8"/>
      <c r="Z23" s="8">
        <v>0</v>
      </c>
      <c r="AA23" s="8">
        <v>1</v>
      </c>
      <c r="AB23" s="8">
        <v>0</v>
      </c>
      <c r="AC23" s="8">
        <v>0</v>
      </c>
      <c r="AD23" s="8">
        <v>0</v>
      </c>
      <c r="AE23" s="8"/>
      <c r="AF23" s="8"/>
      <c r="AG23" s="17">
        <f t="shared" si="14"/>
        <v>0.76190476190476186</v>
      </c>
      <c r="AH23" s="692"/>
      <c r="AI23" s="646"/>
      <c r="AJ23" s="4"/>
      <c r="AK23" s="44">
        <v>0.73611111111111305</v>
      </c>
      <c r="AL23" s="45">
        <f t="shared" si="9"/>
        <v>0.75</v>
      </c>
      <c r="AM23" s="46">
        <f t="shared" si="10"/>
        <v>1</v>
      </c>
      <c r="AN23" s="46">
        <f t="shared" si="11"/>
        <v>0.5</v>
      </c>
      <c r="AO23" s="46">
        <f t="shared" si="12"/>
        <v>0.75</v>
      </c>
      <c r="AP23" s="46">
        <f t="shared" si="13"/>
        <v>0.8</v>
      </c>
      <c r="AQ23" s="91"/>
      <c r="AR23" s="67">
        <f t="shared" si="15"/>
        <v>0.76</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7"/>
      <c r="D24" s="7"/>
      <c r="E24" s="7">
        <v>2</v>
      </c>
      <c r="F24" s="7">
        <v>2</v>
      </c>
      <c r="G24" s="7">
        <v>2</v>
      </c>
      <c r="H24" s="7">
        <v>1</v>
      </c>
      <c r="I24" s="7">
        <v>2</v>
      </c>
      <c r="J24" s="7"/>
      <c r="K24" s="7"/>
      <c r="L24" s="7">
        <v>3</v>
      </c>
      <c r="M24" s="7">
        <v>2</v>
      </c>
      <c r="N24" s="7">
        <v>2</v>
      </c>
      <c r="O24" s="7">
        <v>1</v>
      </c>
      <c r="P24" s="7">
        <v>0</v>
      </c>
      <c r="Q24" s="7"/>
      <c r="R24" s="7"/>
      <c r="S24" s="7">
        <v>2</v>
      </c>
      <c r="T24" s="7">
        <v>3</v>
      </c>
      <c r="U24" s="7">
        <v>2</v>
      </c>
      <c r="V24" s="7">
        <v>2</v>
      </c>
      <c r="W24" s="7">
        <v>2</v>
      </c>
      <c r="X24" s="7"/>
      <c r="Y24" s="7"/>
      <c r="Z24" s="7">
        <v>2</v>
      </c>
      <c r="AA24" s="7">
        <v>3</v>
      </c>
      <c r="AB24" s="7">
        <v>2</v>
      </c>
      <c r="AC24" s="7">
        <v>2</v>
      </c>
      <c r="AD24" s="7">
        <v>2</v>
      </c>
      <c r="AE24" s="7"/>
      <c r="AF24" s="7"/>
      <c r="AG24" s="18">
        <f t="shared" si="14"/>
        <v>1.9047619047619047</v>
      </c>
      <c r="AH24" s="690">
        <f>AVERAGE(AG24:AG26)*3</f>
        <v>4</v>
      </c>
      <c r="AI24" s="644">
        <v>5.5</v>
      </c>
      <c r="AJ24" s="4"/>
      <c r="AK24" s="47">
        <v>0.750000000000002</v>
      </c>
      <c r="AL24" s="48">
        <f t="shared" si="9"/>
        <v>2.25</v>
      </c>
      <c r="AM24" s="49">
        <f t="shared" si="10"/>
        <v>2.5</v>
      </c>
      <c r="AN24" s="49">
        <f t="shared" si="11"/>
        <v>2</v>
      </c>
      <c r="AO24" s="49">
        <f t="shared" si="12"/>
        <v>1.5</v>
      </c>
      <c r="AP24" s="49">
        <f t="shared" si="13"/>
        <v>1.4</v>
      </c>
      <c r="AQ24" s="92"/>
      <c r="AR24" s="65">
        <f t="shared" si="15"/>
        <v>1.9300000000000002</v>
      </c>
      <c r="AS24" s="656">
        <f>SUM(AR24:AR26)</f>
        <v>4.05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0</v>
      </c>
      <c r="C25" s="9"/>
      <c r="D25" s="9"/>
      <c r="E25" s="9">
        <v>2</v>
      </c>
      <c r="F25" s="9">
        <v>1</v>
      </c>
      <c r="G25" s="9">
        <v>2</v>
      </c>
      <c r="H25" s="9">
        <v>2</v>
      </c>
      <c r="I25" s="9">
        <v>1</v>
      </c>
      <c r="J25" s="9"/>
      <c r="K25" s="9"/>
      <c r="L25" s="9">
        <v>2</v>
      </c>
      <c r="M25" s="9">
        <v>1</v>
      </c>
      <c r="N25" s="9">
        <v>1</v>
      </c>
      <c r="O25" s="9">
        <v>1</v>
      </c>
      <c r="P25" s="9">
        <v>1</v>
      </c>
      <c r="Q25" s="9"/>
      <c r="R25" s="9"/>
      <c r="S25" s="9">
        <v>1</v>
      </c>
      <c r="T25" s="9">
        <v>1</v>
      </c>
      <c r="U25" s="9">
        <v>0</v>
      </c>
      <c r="V25" s="9">
        <v>1</v>
      </c>
      <c r="W25" s="9">
        <v>0</v>
      </c>
      <c r="X25" s="9"/>
      <c r="Y25" s="9"/>
      <c r="Z25" s="9">
        <v>1</v>
      </c>
      <c r="AA25" s="9">
        <v>1</v>
      </c>
      <c r="AB25" s="9">
        <v>1</v>
      </c>
      <c r="AC25" s="9">
        <v>1</v>
      </c>
      <c r="AD25" s="9">
        <v>1</v>
      </c>
      <c r="AE25" s="9"/>
      <c r="AF25" s="9"/>
      <c r="AG25" s="16">
        <f t="shared" si="14"/>
        <v>1.0476190476190477</v>
      </c>
      <c r="AH25" s="691"/>
      <c r="AI25" s="645"/>
      <c r="AJ25" s="4"/>
      <c r="AK25" s="41">
        <v>0.76388888888888995</v>
      </c>
      <c r="AL25" s="42">
        <f t="shared" si="9"/>
        <v>1.5</v>
      </c>
      <c r="AM25" s="43">
        <f t="shared" si="10"/>
        <v>1</v>
      </c>
      <c r="AN25" s="43">
        <f t="shared" si="11"/>
        <v>1</v>
      </c>
      <c r="AO25" s="43">
        <f t="shared" si="12"/>
        <v>1.25</v>
      </c>
      <c r="AP25" s="43">
        <f t="shared" si="13"/>
        <v>0.6</v>
      </c>
      <c r="AQ25" s="90"/>
      <c r="AR25" s="66">
        <f t="shared" si="15"/>
        <v>1.0699999999999998</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8"/>
      <c r="D26" s="8"/>
      <c r="E26" s="8">
        <v>1</v>
      </c>
      <c r="F26" s="8">
        <v>1</v>
      </c>
      <c r="G26" s="8">
        <v>1</v>
      </c>
      <c r="H26" s="8">
        <v>1</v>
      </c>
      <c r="I26" s="8">
        <v>1</v>
      </c>
      <c r="J26" s="8"/>
      <c r="K26" s="8"/>
      <c r="L26" s="8">
        <v>1</v>
      </c>
      <c r="M26" s="8">
        <v>1</v>
      </c>
      <c r="N26" s="8">
        <v>1</v>
      </c>
      <c r="O26" s="8">
        <v>1</v>
      </c>
      <c r="P26" s="8">
        <v>1</v>
      </c>
      <c r="Q26" s="8"/>
      <c r="R26" s="8"/>
      <c r="S26" s="8">
        <v>1</v>
      </c>
      <c r="T26" s="8">
        <v>1</v>
      </c>
      <c r="U26" s="8">
        <v>1</v>
      </c>
      <c r="V26" s="8">
        <v>2</v>
      </c>
      <c r="W26" s="8">
        <v>1</v>
      </c>
      <c r="X26" s="8"/>
      <c r="Y26" s="8"/>
      <c r="Z26" s="8">
        <v>1</v>
      </c>
      <c r="AA26" s="8">
        <v>1</v>
      </c>
      <c r="AB26" s="8">
        <v>1</v>
      </c>
      <c r="AC26" s="8">
        <v>1</v>
      </c>
      <c r="AD26" s="8">
        <v>1</v>
      </c>
      <c r="AE26" s="8"/>
      <c r="AF26" s="8"/>
      <c r="AG26" s="17">
        <f t="shared" si="14"/>
        <v>1.0476190476190477</v>
      </c>
      <c r="AH26" s="692"/>
      <c r="AI26" s="646"/>
      <c r="AJ26" s="4"/>
      <c r="AK26" s="50">
        <v>0.77777777777777901</v>
      </c>
      <c r="AL26" s="51">
        <f t="shared" si="9"/>
        <v>1</v>
      </c>
      <c r="AM26" s="52">
        <f t="shared" si="10"/>
        <v>1</v>
      </c>
      <c r="AN26" s="52">
        <f t="shared" si="11"/>
        <v>1</v>
      </c>
      <c r="AO26" s="52">
        <f t="shared" si="12"/>
        <v>1.25</v>
      </c>
      <c r="AP26" s="52">
        <f t="shared" si="13"/>
        <v>1</v>
      </c>
      <c r="AQ26" s="96"/>
      <c r="AR26" s="67">
        <f t="shared" si="15"/>
        <v>1.05</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1</v>
      </c>
      <c r="C27" s="7"/>
      <c r="D27" s="7"/>
      <c r="E27" s="7">
        <v>2</v>
      </c>
      <c r="F27" s="7">
        <v>2</v>
      </c>
      <c r="G27" s="7">
        <v>2</v>
      </c>
      <c r="H27" s="7">
        <v>2</v>
      </c>
      <c r="I27" s="7">
        <v>1</v>
      </c>
      <c r="J27" s="7"/>
      <c r="K27" s="7"/>
      <c r="L27" s="7">
        <v>2</v>
      </c>
      <c r="M27" s="7">
        <v>1</v>
      </c>
      <c r="N27" s="7">
        <v>2</v>
      </c>
      <c r="O27" s="7">
        <v>1</v>
      </c>
      <c r="P27" s="7">
        <v>3</v>
      </c>
      <c r="Q27" s="7"/>
      <c r="R27" s="7"/>
      <c r="S27" s="7">
        <v>2</v>
      </c>
      <c r="T27" s="7">
        <v>2</v>
      </c>
      <c r="U27" s="7">
        <v>1</v>
      </c>
      <c r="V27" s="7">
        <v>2</v>
      </c>
      <c r="W27" s="7">
        <v>2</v>
      </c>
      <c r="X27" s="7"/>
      <c r="Y27" s="7"/>
      <c r="Z27" s="7">
        <v>2</v>
      </c>
      <c r="AA27" s="7">
        <v>2</v>
      </c>
      <c r="AB27" s="7">
        <v>2</v>
      </c>
      <c r="AC27" s="7">
        <v>1</v>
      </c>
      <c r="AD27" s="7">
        <v>2</v>
      </c>
      <c r="AE27" s="7"/>
      <c r="AF27" s="7"/>
      <c r="AG27" s="18">
        <f t="shared" si="14"/>
        <v>1.7619047619047619</v>
      </c>
      <c r="AH27" s="690">
        <f>AVERAGE(AG27:AG29)*3</f>
        <v>4.0476190476190474</v>
      </c>
      <c r="AI27" s="644">
        <v>5.5</v>
      </c>
      <c r="AJ27" s="4"/>
      <c r="AK27" s="38">
        <v>0.79166666666666796</v>
      </c>
      <c r="AL27" s="39">
        <f t="shared" si="9"/>
        <v>2</v>
      </c>
      <c r="AM27" s="40">
        <f t="shared" si="10"/>
        <v>1.75</v>
      </c>
      <c r="AN27" s="40">
        <f t="shared" si="11"/>
        <v>1.75</v>
      </c>
      <c r="AO27" s="40">
        <f t="shared" si="12"/>
        <v>1.5</v>
      </c>
      <c r="AP27" s="40">
        <f t="shared" si="13"/>
        <v>1.8</v>
      </c>
      <c r="AQ27" s="53"/>
      <c r="AR27" s="64">
        <f t="shared" si="15"/>
        <v>1.7600000000000002</v>
      </c>
      <c r="AS27" s="669">
        <f>SUM(AR27:AR29)</f>
        <v>4.08</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0</v>
      </c>
      <c r="C28" s="9"/>
      <c r="D28" s="9"/>
      <c r="E28" s="9">
        <v>2</v>
      </c>
      <c r="F28" s="9">
        <v>1</v>
      </c>
      <c r="G28" s="9">
        <v>1</v>
      </c>
      <c r="H28" s="9">
        <v>1</v>
      </c>
      <c r="I28" s="9">
        <v>1</v>
      </c>
      <c r="J28" s="9"/>
      <c r="K28" s="9"/>
      <c r="L28" s="9">
        <v>1</v>
      </c>
      <c r="M28" s="9">
        <v>1</v>
      </c>
      <c r="N28" s="9">
        <v>1</v>
      </c>
      <c r="O28" s="9">
        <v>1</v>
      </c>
      <c r="P28" s="9">
        <v>1</v>
      </c>
      <c r="Q28" s="9"/>
      <c r="R28" s="9"/>
      <c r="S28" s="9">
        <v>1</v>
      </c>
      <c r="T28" s="9">
        <v>1</v>
      </c>
      <c r="U28" s="9">
        <v>1</v>
      </c>
      <c r="V28" s="9">
        <v>1</v>
      </c>
      <c r="W28" s="9">
        <v>1</v>
      </c>
      <c r="X28" s="9"/>
      <c r="Y28" s="9"/>
      <c r="Z28" s="9">
        <v>1</v>
      </c>
      <c r="AA28" s="9">
        <v>1</v>
      </c>
      <c r="AB28" s="9">
        <v>1</v>
      </c>
      <c r="AC28" s="9">
        <v>1</v>
      </c>
      <c r="AD28" s="9">
        <v>1</v>
      </c>
      <c r="AE28" s="9"/>
      <c r="AF28" s="9"/>
      <c r="AG28" s="16">
        <f t="shared" si="14"/>
        <v>1</v>
      </c>
      <c r="AH28" s="691"/>
      <c r="AI28" s="645"/>
      <c r="AJ28" s="4"/>
      <c r="AK28" s="41">
        <v>0.80555555555555702</v>
      </c>
      <c r="AL28" s="42">
        <f t="shared" si="9"/>
        <v>1.25</v>
      </c>
      <c r="AM28" s="43">
        <f t="shared" si="10"/>
        <v>1</v>
      </c>
      <c r="AN28" s="43">
        <f t="shared" si="11"/>
        <v>1</v>
      </c>
      <c r="AO28" s="43">
        <f t="shared" si="12"/>
        <v>1</v>
      </c>
      <c r="AP28" s="43">
        <f t="shared" si="13"/>
        <v>0.8</v>
      </c>
      <c r="AQ28" s="54"/>
      <c r="AR28" s="64">
        <f t="shared" si="15"/>
        <v>1.01</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0</v>
      </c>
      <c r="C29" s="12"/>
      <c r="D29" s="12"/>
      <c r="E29" s="12">
        <v>1</v>
      </c>
      <c r="F29" s="12">
        <v>2</v>
      </c>
      <c r="G29" s="12">
        <v>1</v>
      </c>
      <c r="H29" s="12">
        <v>0</v>
      </c>
      <c r="I29" s="12">
        <v>1</v>
      </c>
      <c r="J29" s="12"/>
      <c r="K29" s="12"/>
      <c r="L29" s="12">
        <v>1</v>
      </c>
      <c r="M29" s="12">
        <v>3</v>
      </c>
      <c r="N29" s="12">
        <v>2</v>
      </c>
      <c r="O29" s="12">
        <v>2</v>
      </c>
      <c r="P29" s="12">
        <v>1</v>
      </c>
      <c r="Q29" s="12"/>
      <c r="R29" s="12"/>
      <c r="S29" s="12">
        <v>1</v>
      </c>
      <c r="T29" s="12">
        <v>2</v>
      </c>
      <c r="U29" s="12">
        <v>1</v>
      </c>
      <c r="V29" s="12">
        <v>2</v>
      </c>
      <c r="W29" s="12">
        <v>1</v>
      </c>
      <c r="X29" s="12"/>
      <c r="Y29" s="12"/>
      <c r="Z29" s="12">
        <v>2</v>
      </c>
      <c r="AA29" s="12">
        <v>1</v>
      </c>
      <c r="AB29" s="12">
        <v>1</v>
      </c>
      <c r="AC29" s="12">
        <v>1</v>
      </c>
      <c r="AD29" s="12">
        <v>1</v>
      </c>
      <c r="AE29" s="12"/>
      <c r="AF29" s="12"/>
      <c r="AG29" s="17">
        <f t="shared" si="14"/>
        <v>1.2857142857142858</v>
      </c>
      <c r="AH29" s="692"/>
      <c r="AI29" s="646"/>
      <c r="AJ29" s="4"/>
      <c r="AK29" s="44">
        <v>0.81944444444444597</v>
      </c>
      <c r="AL29" s="45">
        <f t="shared" si="9"/>
        <v>1.25</v>
      </c>
      <c r="AM29" s="46">
        <f t="shared" si="10"/>
        <v>2</v>
      </c>
      <c r="AN29" s="46">
        <f t="shared" si="11"/>
        <v>1.25</v>
      </c>
      <c r="AO29" s="46">
        <f t="shared" si="12"/>
        <v>1.25</v>
      </c>
      <c r="AP29" s="46">
        <f t="shared" si="13"/>
        <v>0.8</v>
      </c>
      <c r="AQ29" s="55"/>
      <c r="AR29" s="125">
        <f t="shared" si="15"/>
        <v>1.31</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8</v>
      </c>
      <c r="C30" s="1">
        <f>SUM(C5:C16)</f>
        <v>18</v>
      </c>
      <c r="D30" s="1"/>
      <c r="E30" s="1">
        <f>SUM(E5:E16)</f>
        <v>12</v>
      </c>
      <c r="F30" s="1">
        <f t="shared" ref="F30:AE30" si="16">SUM(F5:F16)</f>
        <v>10</v>
      </c>
      <c r="G30" s="1">
        <f t="shared" si="16"/>
        <v>14</v>
      </c>
      <c r="H30" s="1">
        <f t="shared" si="16"/>
        <v>12</v>
      </c>
      <c r="I30" s="1">
        <f t="shared" si="16"/>
        <v>14</v>
      </c>
      <c r="J30" s="1">
        <f t="shared" si="16"/>
        <v>16</v>
      </c>
      <c r="K30" s="1"/>
      <c r="L30" s="1">
        <f t="shared" si="16"/>
        <v>15</v>
      </c>
      <c r="M30" s="1">
        <f t="shared" si="16"/>
        <v>10</v>
      </c>
      <c r="N30" s="1">
        <f>SUM(N5:N16)</f>
        <v>11</v>
      </c>
      <c r="O30" s="1">
        <f>SUM(O5:O16)</f>
        <v>12</v>
      </c>
      <c r="P30" s="1">
        <f t="shared" si="16"/>
        <v>14</v>
      </c>
      <c r="Q30" s="1">
        <f t="shared" si="16"/>
        <v>18</v>
      </c>
      <c r="R30" s="1"/>
      <c r="S30" s="1">
        <f t="shared" si="16"/>
        <v>14</v>
      </c>
      <c r="T30" s="1">
        <f t="shared" si="16"/>
        <v>12</v>
      </c>
      <c r="U30" s="1">
        <f>SUM(U5:U16)</f>
        <v>18</v>
      </c>
      <c r="V30" s="1">
        <f>SUM(V5:V16)</f>
        <v>11</v>
      </c>
      <c r="W30" s="1">
        <f t="shared" si="16"/>
        <v>10</v>
      </c>
      <c r="X30" s="1">
        <f t="shared" si="16"/>
        <v>17</v>
      </c>
      <c r="Y30" s="1"/>
      <c r="Z30" s="1">
        <f t="shared" si="16"/>
        <v>12</v>
      </c>
      <c r="AA30" s="1">
        <f>SUM(AA5:AA16)</f>
        <v>12</v>
      </c>
      <c r="AB30" s="1">
        <f>SUM(AB5:AB16)</f>
        <v>12</v>
      </c>
      <c r="AC30" s="1">
        <f>SUM(AC5:AC16)</f>
        <v>12</v>
      </c>
      <c r="AD30" s="1">
        <f>SUM(AD5:AD16)</f>
        <v>14</v>
      </c>
      <c r="AE30" s="1">
        <f t="shared" si="16"/>
        <v>16</v>
      </c>
      <c r="AF30" s="1"/>
      <c r="AG30" s="21">
        <f>SUM(AG5:AG16)</f>
        <v>13.23076923076923</v>
      </c>
      <c r="AH30" s="690"/>
      <c r="AI30" s="112">
        <f>SUM(AI5:AI16)</f>
        <v>19.5</v>
      </c>
      <c r="AJ30" s="4"/>
      <c r="AK30" s="123" t="s">
        <v>27</v>
      </c>
      <c r="AL30" s="118">
        <f>SUM(AL5:AL16)</f>
        <v>13.25</v>
      </c>
      <c r="AM30" s="118">
        <f>SUM(AM5:AM16)</f>
        <v>11</v>
      </c>
      <c r="AN30" s="118">
        <f>SUM(AN5:AN16)</f>
        <v>13.75</v>
      </c>
      <c r="AO30" s="118">
        <f>SUM(AO5:AO16)</f>
        <v>11.75</v>
      </c>
      <c r="AP30" s="118">
        <f>SUM(AP5:AP16)</f>
        <v>12</v>
      </c>
      <c r="AQ30" s="119">
        <f>SUM(AQ5:AQ29)</f>
        <v>17</v>
      </c>
      <c r="AR30" s="65">
        <f t="shared" si="15"/>
        <v>12.35</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9</v>
      </c>
      <c r="C31" s="2"/>
      <c r="D31" s="2"/>
      <c r="E31" s="2">
        <f>SUM(E18:E29)</f>
        <v>14</v>
      </c>
      <c r="F31" s="2">
        <f t="shared" ref="F31:Z31" si="17">SUM(F18:F29)</f>
        <v>15</v>
      </c>
      <c r="G31" s="2">
        <f t="shared" si="17"/>
        <v>16</v>
      </c>
      <c r="H31" s="2">
        <f t="shared" si="17"/>
        <v>13</v>
      </c>
      <c r="I31" s="2">
        <f t="shared" si="17"/>
        <v>13</v>
      </c>
      <c r="J31" s="2"/>
      <c r="K31" s="2"/>
      <c r="L31" s="2">
        <f t="shared" si="17"/>
        <v>17</v>
      </c>
      <c r="M31" s="2">
        <f t="shared" si="17"/>
        <v>16</v>
      </c>
      <c r="N31" s="2">
        <f>SUM(N18:N29)</f>
        <v>17</v>
      </c>
      <c r="O31" s="2">
        <f>SUM(O18:O29)</f>
        <v>15</v>
      </c>
      <c r="P31" s="2">
        <f t="shared" si="17"/>
        <v>15</v>
      </c>
      <c r="Q31" s="2"/>
      <c r="R31" s="2"/>
      <c r="S31" s="2">
        <f t="shared" si="17"/>
        <v>13</v>
      </c>
      <c r="T31" s="2">
        <f t="shared" si="17"/>
        <v>18</v>
      </c>
      <c r="U31" s="2">
        <f>SUM(U18:U29)</f>
        <v>14</v>
      </c>
      <c r="V31" s="2">
        <f>SUM(V18:V29)</f>
        <v>17</v>
      </c>
      <c r="W31" s="2">
        <f t="shared" si="17"/>
        <v>15</v>
      </c>
      <c r="X31" s="2"/>
      <c r="Y31" s="2"/>
      <c r="Z31" s="2">
        <f t="shared" si="17"/>
        <v>16</v>
      </c>
      <c r="AA31" s="2">
        <f>SUM(AA18:AA29)</f>
        <v>15</v>
      </c>
      <c r="AB31" s="2">
        <f>SUM(AB18:AB29)</f>
        <v>12</v>
      </c>
      <c r="AC31" s="2">
        <f>SUM(AC18:AC29)</f>
        <v>12</v>
      </c>
      <c r="AD31" s="2">
        <f>SUM(AD18:AD29)</f>
        <v>14</v>
      </c>
      <c r="AE31" s="2"/>
      <c r="AF31" s="2"/>
      <c r="AG31" s="22">
        <f>SUM(AG18:AG29)</f>
        <v>14.571428571428571</v>
      </c>
      <c r="AH31" s="691"/>
      <c r="AI31" s="23">
        <f>SUM(AI18:AI29)</f>
        <v>20.5</v>
      </c>
      <c r="AJ31" s="4"/>
      <c r="AK31" s="126" t="s">
        <v>28</v>
      </c>
      <c r="AL31" s="127">
        <f>SUM(AL18:AL29)</f>
        <v>15</v>
      </c>
      <c r="AM31" s="127">
        <f>SUM(AM18:AM29)</f>
        <v>16</v>
      </c>
      <c r="AN31" s="127">
        <f>SUM(AN18:AN29)</f>
        <v>14.75</v>
      </c>
      <c r="AO31" s="127">
        <f>SUM(AO18:AO29)</f>
        <v>14.25</v>
      </c>
      <c r="AP31" s="127">
        <f>SUM(AP18:AP29)</f>
        <v>13.200000000000001</v>
      </c>
      <c r="AQ31" s="128"/>
      <c r="AR31" s="85">
        <f t="shared" si="15"/>
        <v>14.64</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17</v>
      </c>
      <c r="C32" s="3">
        <f>SUM(C30:C31)</f>
        <v>18</v>
      </c>
      <c r="D32" s="3"/>
      <c r="E32" s="3">
        <f>SUM(E30:E31)</f>
        <v>26</v>
      </c>
      <c r="F32" s="3">
        <f t="shared" ref="F32:AE32" si="18">SUM(F30:F31)</f>
        <v>25</v>
      </c>
      <c r="G32" s="3">
        <f t="shared" si="18"/>
        <v>30</v>
      </c>
      <c r="H32" s="3">
        <f t="shared" si="18"/>
        <v>25</v>
      </c>
      <c r="I32" s="3">
        <f t="shared" si="18"/>
        <v>27</v>
      </c>
      <c r="J32" s="3">
        <f t="shared" si="18"/>
        <v>16</v>
      </c>
      <c r="K32" s="3"/>
      <c r="L32" s="3">
        <f t="shared" si="18"/>
        <v>32</v>
      </c>
      <c r="M32" s="3">
        <f t="shared" si="18"/>
        <v>26</v>
      </c>
      <c r="N32" s="3">
        <f>SUM(N30:N31)</f>
        <v>28</v>
      </c>
      <c r="O32" s="3">
        <f>SUM(O30:O31)</f>
        <v>27</v>
      </c>
      <c r="P32" s="3">
        <f t="shared" si="18"/>
        <v>29</v>
      </c>
      <c r="Q32" s="3">
        <f t="shared" si="18"/>
        <v>18</v>
      </c>
      <c r="R32" s="3"/>
      <c r="S32" s="3">
        <f t="shared" si="18"/>
        <v>27</v>
      </c>
      <c r="T32" s="3">
        <f t="shared" si="18"/>
        <v>30</v>
      </c>
      <c r="U32" s="3">
        <f>SUM(U30:U31)</f>
        <v>32</v>
      </c>
      <c r="V32" s="3">
        <f>SUM(V30:V31)</f>
        <v>28</v>
      </c>
      <c r="W32" s="3">
        <f t="shared" si="18"/>
        <v>25</v>
      </c>
      <c r="X32" s="3">
        <f t="shared" si="18"/>
        <v>17</v>
      </c>
      <c r="Y32" s="3"/>
      <c r="Z32" s="3">
        <f t="shared" si="18"/>
        <v>28</v>
      </c>
      <c r="AA32" s="3">
        <f>SUM(AA30:AA31)</f>
        <v>27</v>
      </c>
      <c r="AB32" s="3">
        <f>SUM(AB30:AB31)</f>
        <v>24</v>
      </c>
      <c r="AC32" s="3">
        <f>SUM(AC30:AC31)</f>
        <v>24</v>
      </c>
      <c r="AD32" s="3">
        <f>SUM(AD30:AD31)</f>
        <v>28</v>
      </c>
      <c r="AE32" s="3">
        <f t="shared" si="18"/>
        <v>16</v>
      </c>
      <c r="AF32" s="3"/>
      <c r="AG32" s="24">
        <f>SUM(AG30:AG31)</f>
        <v>27.802197802197803</v>
      </c>
      <c r="AH32" s="692"/>
      <c r="AI32" s="25">
        <f>SUM(AI30:AI31)</f>
        <v>40</v>
      </c>
      <c r="AJ32" s="4"/>
      <c r="AK32" s="129" t="s">
        <v>40</v>
      </c>
      <c r="AL32" s="130">
        <f t="shared" ref="AL32:AQ32" si="19">SUM(AL30:AL31)</f>
        <v>28.25</v>
      </c>
      <c r="AM32" s="130">
        <f t="shared" si="19"/>
        <v>27</v>
      </c>
      <c r="AN32" s="130">
        <f t="shared" si="19"/>
        <v>28.5</v>
      </c>
      <c r="AO32" s="130">
        <f t="shared" si="19"/>
        <v>26</v>
      </c>
      <c r="AP32" s="130">
        <f t="shared" si="19"/>
        <v>25.200000000000003</v>
      </c>
      <c r="AQ32" s="131">
        <f t="shared" si="19"/>
        <v>17</v>
      </c>
      <c r="AR32" s="132"/>
      <c r="AS32" s="132">
        <f>AVERAGE(AL32:AQ32)</f>
        <v>25.324999999999999</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5:H29">
    <cfRule type="cellIs" dxfId="1287" priority="15" stopIfTrue="1" operator="greaterThanOrEqual">
      <formula>3</formula>
    </cfRule>
    <cfRule type="cellIs" dxfId="1286" priority="16" stopIfTrue="1" operator="greaterThanOrEqual">
      <formula>2</formula>
    </cfRule>
  </conditionalFormatting>
  <conditionalFormatting sqref="B5:AF29">
    <cfRule type="cellIs" dxfId="1285" priority="28" stopIfTrue="1" operator="greaterThanOrEqual">
      <formula>3</formula>
    </cfRule>
    <cfRule type="cellIs" dxfId="1284" priority="29" stopIfTrue="1" operator="greaterThanOrEqual">
      <formula>2</formula>
    </cfRule>
  </conditionalFormatting>
  <conditionalFormatting sqref="B5:AF32">
    <cfRule type="expression" dxfId="1283" priority="4">
      <formula>B$4="日"</formula>
    </cfRule>
  </conditionalFormatting>
  <conditionalFormatting sqref="B18:AF29 B31:AF31">
    <cfRule type="expression" dxfId="1282" priority="3">
      <formula>B$4="土"</formula>
    </cfRule>
  </conditionalFormatting>
  <conditionalFormatting sqref="B30:AF31">
    <cfRule type="cellIs" dxfId="1281" priority="17" operator="greaterThanOrEqual">
      <formula>16</formula>
    </cfRule>
    <cfRule type="cellIs" dxfId="1280" priority="18" operator="lessThanOrEqual">
      <formula>11</formula>
    </cfRule>
  </conditionalFormatting>
  <conditionalFormatting sqref="B32:AF32">
    <cfRule type="cellIs" dxfId="1279" priority="19" operator="greaterThanOrEqual">
      <formula>30</formula>
    </cfRule>
    <cfRule type="cellIs" dxfId="1278" priority="20" operator="lessThanOrEqual">
      <formula>20</formula>
    </cfRule>
  </conditionalFormatting>
  <conditionalFormatting sqref="H5:R29">
    <cfRule type="cellIs" dxfId="1277" priority="13" stopIfTrue="1" operator="greaterThanOrEqual">
      <formula>3</formula>
    </cfRule>
    <cfRule type="cellIs" dxfId="1276" priority="14" stopIfTrue="1" operator="greaterThanOrEqual">
      <formula>2</formula>
    </cfRule>
  </conditionalFormatting>
  <conditionalFormatting sqref="O5:V29">
    <cfRule type="cellIs" dxfId="1275" priority="11" stopIfTrue="1" operator="greaterThanOrEqual">
      <formula>3</formula>
    </cfRule>
    <cfRule type="cellIs" dxfId="1274" priority="12" stopIfTrue="1" operator="greaterThanOrEqual">
      <formula>2</formula>
    </cfRule>
  </conditionalFormatting>
  <conditionalFormatting sqref="R5:V29">
    <cfRule type="cellIs" dxfId="1273" priority="9" stopIfTrue="1" operator="greaterThanOrEqual">
      <formula>3</formula>
    </cfRule>
    <cfRule type="cellIs" dxfId="1272" priority="10" stopIfTrue="1" operator="greaterThanOrEqual">
      <formula>2</formula>
    </cfRule>
  </conditionalFormatting>
  <conditionalFormatting sqref="V5:AF29">
    <cfRule type="cellIs" dxfId="1271" priority="7" stopIfTrue="1" operator="greaterThanOrEqual">
      <formula>3</formula>
    </cfRule>
    <cfRule type="cellIs" dxfId="1270" priority="8" stopIfTrue="1" operator="greaterThanOrEqual">
      <formula>2</formula>
    </cfRule>
  </conditionalFormatting>
  <conditionalFormatting sqref="AC5:AE29">
    <cfRule type="cellIs" dxfId="1269" priority="5" stopIfTrue="1" operator="greaterThanOrEqual">
      <formula>3</formula>
    </cfRule>
    <cfRule type="cellIs" dxfId="1268" priority="6" stopIfTrue="1" operator="greaterThanOrEqual">
      <formula>2</formula>
    </cfRule>
  </conditionalFormatting>
  <conditionalFormatting sqref="AF5:AF29">
    <cfRule type="cellIs" dxfId="1267" priority="21" stopIfTrue="1" operator="greaterThanOrEqual">
      <formula>3</formula>
    </cfRule>
    <cfRule type="cellIs" dxfId="1266" priority="22" stopIfTrue="1" operator="greaterThanOrEqual">
      <formula>2</formula>
    </cfRule>
  </conditionalFormatting>
  <conditionalFormatting sqref="AL5:AQ16 AL18:AP29">
    <cfRule type="cellIs" dxfId="1265" priority="1" operator="lessThanOrEqual">
      <formula>0.5</formula>
    </cfRule>
    <cfRule type="cellIs" dxfId="1264" priority="2" operator="greaterThanOrEqual">
      <formula>2</formula>
    </cfRule>
  </conditionalFormatting>
  <conditionalFormatting sqref="AL30:AQ30 AL31:AP31">
    <cfRule type="cellIs" dxfId="1263" priority="24" operator="greaterThanOrEqual">
      <formula>22</formula>
    </cfRule>
    <cfRule type="cellIs" dxfId="1262" priority="27" stopIfTrue="1" operator="lessThanOrEqual">
      <formula>16</formula>
    </cfRule>
  </conditionalFormatting>
  <conditionalFormatting sqref="AR5:AR16 AR18:AR31">
    <cfRule type="cellIs" dxfId="1261" priority="23" stopIfTrue="1" operator="lessThanOrEqual">
      <formula>1.4</formula>
    </cfRule>
  </conditionalFormatting>
  <conditionalFormatting sqref="AS5:AS16 AS18:AS27">
    <cfRule type="cellIs" dxfId="1260" priority="25" stopIfTrue="1" operator="lessThanOrEqual">
      <formula>3</formula>
    </cfRule>
    <cfRule type="cellIs" dxfId="1259" priority="2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27097-680E-486E-999D-1BFCADBA3C49}">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77</v>
      </c>
      <c r="C1" s="651"/>
      <c r="D1" s="651"/>
      <c r="E1" s="651"/>
      <c r="F1" s="651"/>
      <c r="G1" s="651"/>
      <c r="H1" s="651"/>
      <c r="I1" s="651"/>
      <c r="J1" s="651"/>
      <c r="K1" s="651"/>
      <c r="L1" s="651"/>
      <c r="M1" s="651"/>
      <c r="N1" s="4"/>
      <c r="O1" s="652" t="s">
        <v>64</v>
      </c>
      <c r="P1" s="652"/>
      <c r="Q1" s="652"/>
      <c r="R1" s="652"/>
      <c r="S1" s="653">
        <f>AVERAGE(D32:H32,K32:O32,R32:V32,Y32:AC32,AF32)</f>
        <v>17.571428571428573</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26.5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45323</v>
      </c>
      <c r="C3" s="197">
        <v>45324</v>
      </c>
      <c r="D3" s="197">
        <v>45325</v>
      </c>
      <c r="E3" s="197">
        <v>45326</v>
      </c>
      <c r="F3" s="197">
        <v>45327</v>
      </c>
      <c r="G3" s="197">
        <v>45328</v>
      </c>
      <c r="H3" s="197">
        <v>45329</v>
      </c>
      <c r="I3" s="197">
        <v>45330</v>
      </c>
      <c r="J3" s="197">
        <v>45331</v>
      </c>
      <c r="K3" s="197">
        <v>45332</v>
      </c>
      <c r="L3" s="197">
        <v>45333</v>
      </c>
      <c r="M3" s="359">
        <v>45334</v>
      </c>
      <c r="N3" s="197">
        <v>45335</v>
      </c>
      <c r="O3" s="197">
        <v>45336</v>
      </c>
      <c r="P3" s="197">
        <v>45337</v>
      </c>
      <c r="Q3" s="197">
        <v>45338</v>
      </c>
      <c r="R3" s="197">
        <v>45339</v>
      </c>
      <c r="S3" s="197">
        <v>45340</v>
      </c>
      <c r="T3" s="197">
        <v>45341</v>
      </c>
      <c r="U3" s="197">
        <v>45342</v>
      </c>
      <c r="V3" s="197">
        <v>45343</v>
      </c>
      <c r="W3" s="197">
        <v>45344</v>
      </c>
      <c r="X3" s="359">
        <v>45345</v>
      </c>
      <c r="Y3" s="197">
        <v>45346</v>
      </c>
      <c r="Z3" s="197">
        <v>45347</v>
      </c>
      <c r="AA3" s="197">
        <v>45348</v>
      </c>
      <c r="AB3" s="197">
        <v>45349</v>
      </c>
      <c r="AC3" s="197">
        <v>45350</v>
      </c>
      <c r="AD3" s="197">
        <v>45351</v>
      </c>
      <c r="AE3" s="197"/>
      <c r="AF3" s="197"/>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木</v>
      </c>
      <c r="C4" s="97" t="str">
        <f t="shared" ref="C4:AD4" si="0">TEXT(C3,"aaa")</f>
        <v>金</v>
      </c>
      <c r="D4" s="97" t="str">
        <f t="shared" si="0"/>
        <v>土</v>
      </c>
      <c r="E4" s="97" t="str">
        <f t="shared" si="0"/>
        <v>日</v>
      </c>
      <c r="F4" s="97" t="str">
        <f t="shared" si="0"/>
        <v>月</v>
      </c>
      <c r="G4" s="97" t="str">
        <f t="shared" si="0"/>
        <v>火</v>
      </c>
      <c r="H4" s="97" t="str">
        <f t="shared" si="0"/>
        <v>水</v>
      </c>
      <c r="I4" s="97" t="str">
        <f t="shared" si="0"/>
        <v>木</v>
      </c>
      <c r="J4" s="97" t="str">
        <f t="shared" si="0"/>
        <v>金</v>
      </c>
      <c r="K4" s="97" t="str">
        <f t="shared" si="0"/>
        <v>土</v>
      </c>
      <c r="L4" s="97" t="str">
        <f t="shared" si="0"/>
        <v>日</v>
      </c>
      <c r="M4" s="97" t="str">
        <f t="shared" si="0"/>
        <v>月</v>
      </c>
      <c r="N4" s="97" t="str">
        <f t="shared" si="0"/>
        <v>火</v>
      </c>
      <c r="O4" s="97" t="str">
        <f t="shared" si="0"/>
        <v>水</v>
      </c>
      <c r="P4" s="97" t="str">
        <f t="shared" si="0"/>
        <v>木</v>
      </c>
      <c r="Q4" s="97" t="str">
        <f t="shared" si="0"/>
        <v>金</v>
      </c>
      <c r="R4" s="97" t="str">
        <f t="shared" si="0"/>
        <v>土</v>
      </c>
      <c r="S4" s="97" t="str">
        <f t="shared" si="0"/>
        <v>日</v>
      </c>
      <c r="T4" s="97" t="str">
        <f t="shared" si="0"/>
        <v>月</v>
      </c>
      <c r="U4" s="97" t="str">
        <f t="shared" si="0"/>
        <v>火</v>
      </c>
      <c r="V4" s="97" t="str">
        <f t="shared" si="0"/>
        <v>水</v>
      </c>
      <c r="W4" s="97" t="str">
        <f t="shared" si="0"/>
        <v>木</v>
      </c>
      <c r="X4" s="97" t="str">
        <f t="shared" si="0"/>
        <v>金</v>
      </c>
      <c r="Y4" s="97" t="str">
        <f t="shared" si="0"/>
        <v>土</v>
      </c>
      <c r="Z4" s="97" t="str">
        <f t="shared" si="0"/>
        <v>日</v>
      </c>
      <c r="AA4" s="97" t="str">
        <f t="shared" si="0"/>
        <v>月</v>
      </c>
      <c r="AB4" s="97" t="str">
        <f t="shared" si="0"/>
        <v>火</v>
      </c>
      <c r="AC4" s="97" t="str">
        <f t="shared" si="0"/>
        <v>水</v>
      </c>
      <c r="AD4" s="97" t="str">
        <f t="shared" si="0"/>
        <v>木</v>
      </c>
      <c r="AE4" s="97"/>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1</v>
      </c>
      <c r="D5" s="31">
        <v>1</v>
      </c>
      <c r="E5" s="31"/>
      <c r="F5" s="31">
        <v>2</v>
      </c>
      <c r="G5" s="31">
        <v>0</v>
      </c>
      <c r="H5" s="31">
        <v>2</v>
      </c>
      <c r="I5" s="31">
        <v>2</v>
      </c>
      <c r="J5" s="31">
        <v>2</v>
      </c>
      <c r="K5" s="31">
        <v>3</v>
      </c>
      <c r="L5" s="31"/>
      <c r="M5" s="31">
        <v>2</v>
      </c>
      <c r="N5" s="31">
        <v>2</v>
      </c>
      <c r="O5" s="31">
        <v>2</v>
      </c>
      <c r="P5" s="31">
        <v>2</v>
      </c>
      <c r="Q5" s="31">
        <v>2</v>
      </c>
      <c r="R5" s="31">
        <v>3</v>
      </c>
      <c r="S5" s="31"/>
      <c r="T5" s="31">
        <v>2</v>
      </c>
      <c r="U5" s="31">
        <v>2</v>
      </c>
      <c r="V5" s="31">
        <v>1</v>
      </c>
      <c r="W5" s="31">
        <v>1</v>
      </c>
      <c r="X5" s="31">
        <v>2</v>
      </c>
      <c r="Y5" s="31">
        <v>2</v>
      </c>
      <c r="Z5" s="31"/>
      <c r="AA5" s="31">
        <v>1</v>
      </c>
      <c r="AB5" s="31">
        <v>0</v>
      </c>
      <c r="AC5" s="31">
        <v>2</v>
      </c>
      <c r="AD5" s="31">
        <v>1</v>
      </c>
      <c r="AE5" s="31"/>
      <c r="AF5" s="31"/>
      <c r="AG5" s="20">
        <f>AVERAGE(B5:AF5)</f>
        <v>1.68</v>
      </c>
      <c r="AH5" s="690">
        <f>AVERAGE(AG5:AG7)*3</f>
        <v>3.3200000000000003</v>
      </c>
      <c r="AI5" s="644">
        <v>4</v>
      </c>
      <c r="AJ5" s="4"/>
      <c r="AK5" s="38">
        <v>0.33333333333333298</v>
      </c>
      <c r="AL5" s="39">
        <f>AVERAGE(F5,M5,T5,AA5)</f>
        <v>1.75</v>
      </c>
      <c r="AM5" s="39">
        <f t="shared" ref="AM5:AM29" si="1">AVERAGE(G5,N5,U5,AB5)</f>
        <v>1</v>
      </c>
      <c r="AN5" s="39">
        <f t="shared" ref="AN5:AN29" si="2">AVERAGE(H5,O5,V5,AC5)</f>
        <v>1.75</v>
      </c>
      <c r="AO5" s="39">
        <f>AVERAGE(B5,I5,P5,W5,AD5)</f>
        <v>1.6</v>
      </c>
      <c r="AP5" s="39">
        <f>AVERAGE(C5,J5,Q5,X5)</f>
        <v>1.75</v>
      </c>
      <c r="AQ5" s="89">
        <f t="shared" ref="AQ5:AQ16" si="3">AVERAGE(D5,K5,R5,Y5)</f>
        <v>2.25</v>
      </c>
      <c r="AR5" s="65">
        <f>AVERAGE(AL5:AQ5)</f>
        <v>1.6833333333333333</v>
      </c>
      <c r="AS5" s="656">
        <f>SUM(AR5:AR7)</f>
        <v>3.3166666666666669</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v>1</v>
      </c>
      <c r="E6" s="9"/>
      <c r="F6" s="9">
        <v>1</v>
      </c>
      <c r="G6" s="9">
        <v>1</v>
      </c>
      <c r="H6" s="9">
        <v>0</v>
      </c>
      <c r="I6" s="9">
        <v>1</v>
      </c>
      <c r="J6" s="9">
        <v>1</v>
      </c>
      <c r="K6" s="9">
        <v>1</v>
      </c>
      <c r="L6" s="9"/>
      <c r="M6" s="9">
        <v>1</v>
      </c>
      <c r="N6" s="9">
        <v>0</v>
      </c>
      <c r="O6" s="9">
        <v>0</v>
      </c>
      <c r="P6" s="9">
        <v>1</v>
      </c>
      <c r="Q6" s="9">
        <v>1</v>
      </c>
      <c r="R6" s="9">
        <v>1</v>
      </c>
      <c r="S6" s="9"/>
      <c r="T6" s="9">
        <v>2</v>
      </c>
      <c r="U6" s="9">
        <v>1</v>
      </c>
      <c r="V6" s="9">
        <v>1</v>
      </c>
      <c r="W6" s="9">
        <v>1</v>
      </c>
      <c r="X6" s="9">
        <v>1</v>
      </c>
      <c r="Y6" s="9">
        <v>0</v>
      </c>
      <c r="Z6" s="9"/>
      <c r="AA6" s="9">
        <v>1</v>
      </c>
      <c r="AB6" s="9">
        <v>1</v>
      </c>
      <c r="AC6" s="9">
        <v>1</v>
      </c>
      <c r="AD6" s="9">
        <v>1</v>
      </c>
      <c r="AE6" s="9"/>
      <c r="AF6" s="9"/>
      <c r="AG6" s="16">
        <f t="shared" ref="AG6:AG16" si="4">AVERAGE(B6:AF6)</f>
        <v>0.88</v>
      </c>
      <c r="AH6" s="691"/>
      <c r="AI6" s="645"/>
      <c r="AJ6" s="4"/>
      <c r="AK6" s="41">
        <v>0.34722222222222199</v>
      </c>
      <c r="AL6" s="42">
        <f t="shared" ref="AL6:AL29" si="5">AVERAGE(F6,M6,T6,AA6)</f>
        <v>1.25</v>
      </c>
      <c r="AM6" s="43">
        <f t="shared" si="1"/>
        <v>0.75</v>
      </c>
      <c r="AN6" s="43">
        <f t="shared" si="2"/>
        <v>0.5</v>
      </c>
      <c r="AO6" s="43">
        <f t="shared" ref="AO6:AO29" si="6">AVERAGE(B6,I6,P6,W6,AD6)</f>
        <v>1</v>
      </c>
      <c r="AP6" s="43">
        <f t="shared" ref="AP6:AP29" si="7">AVERAGE(C6,J6,Q6,X6)</f>
        <v>1</v>
      </c>
      <c r="AQ6" s="90">
        <f t="shared" si="3"/>
        <v>0.75</v>
      </c>
      <c r="AR6" s="66">
        <f t="shared" ref="AR6:AR16" si="8">AVERAGE(AL6:AQ6)</f>
        <v>0.875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0</v>
      </c>
      <c r="C7" s="8">
        <v>1</v>
      </c>
      <c r="D7" s="8">
        <v>2</v>
      </c>
      <c r="E7" s="8"/>
      <c r="F7" s="8">
        <v>0</v>
      </c>
      <c r="G7" s="8">
        <v>1</v>
      </c>
      <c r="H7" s="8">
        <v>1</v>
      </c>
      <c r="I7" s="8">
        <v>1</v>
      </c>
      <c r="J7" s="8">
        <v>1</v>
      </c>
      <c r="K7" s="8">
        <v>1</v>
      </c>
      <c r="L7" s="8"/>
      <c r="M7" s="8">
        <v>2</v>
      </c>
      <c r="N7" s="8">
        <v>0</v>
      </c>
      <c r="O7" s="8">
        <v>1</v>
      </c>
      <c r="P7" s="8">
        <v>1</v>
      </c>
      <c r="Q7" s="8">
        <v>0</v>
      </c>
      <c r="R7" s="8">
        <v>1</v>
      </c>
      <c r="S7" s="8"/>
      <c r="T7" s="8">
        <v>0</v>
      </c>
      <c r="U7" s="8">
        <v>0</v>
      </c>
      <c r="V7" s="8">
        <v>1</v>
      </c>
      <c r="W7" s="8">
        <v>1</v>
      </c>
      <c r="X7" s="8">
        <v>1</v>
      </c>
      <c r="Y7" s="8">
        <v>0</v>
      </c>
      <c r="Z7" s="8"/>
      <c r="AA7" s="8">
        <v>1</v>
      </c>
      <c r="AB7" s="8">
        <v>0</v>
      </c>
      <c r="AC7" s="8">
        <v>1</v>
      </c>
      <c r="AD7" s="8">
        <v>1</v>
      </c>
      <c r="AE7" s="8"/>
      <c r="AF7" s="8"/>
      <c r="AG7" s="17">
        <f t="shared" si="4"/>
        <v>0.76</v>
      </c>
      <c r="AH7" s="692"/>
      <c r="AI7" s="646"/>
      <c r="AJ7" s="4"/>
      <c r="AK7" s="44">
        <v>0.36111111111111099</v>
      </c>
      <c r="AL7" s="45">
        <f t="shared" si="5"/>
        <v>0.75</v>
      </c>
      <c r="AM7" s="46">
        <f t="shared" si="1"/>
        <v>0.25</v>
      </c>
      <c r="AN7" s="46">
        <f t="shared" si="2"/>
        <v>1</v>
      </c>
      <c r="AO7" s="46">
        <f t="shared" si="6"/>
        <v>0.8</v>
      </c>
      <c r="AP7" s="46">
        <f t="shared" si="7"/>
        <v>0.75</v>
      </c>
      <c r="AQ7" s="91">
        <f t="shared" si="3"/>
        <v>1</v>
      </c>
      <c r="AR7" s="67">
        <f t="shared" si="8"/>
        <v>0.7583333333333333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1</v>
      </c>
      <c r="D8" s="7">
        <v>2</v>
      </c>
      <c r="E8" s="7"/>
      <c r="F8" s="7">
        <v>2</v>
      </c>
      <c r="G8" s="7">
        <v>2</v>
      </c>
      <c r="H8" s="7">
        <v>2</v>
      </c>
      <c r="I8" s="7">
        <v>2</v>
      </c>
      <c r="J8" s="7">
        <v>2</v>
      </c>
      <c r="K8" s="7">
        <v>2</v>
      </c>
      <c r="L8" s="7"/>
      <c r="M8" s="7">
        <v>2</v>
      </c>
      <c r="N8" s="7">
        <v>2</v>
      </c>
      <c r="O8" s="7">
        <v>1</v>
      </c>
      <c r="P8" s="7">
        <v>2</v>
      </c>
      <c r="Q8" s="7">
        <v>1</v>
      </c>
      <c r="R8" s="7">
        <v>2</v>
      </c>
      <c r="S8" s="7"/>
      <c r="T8" s="7">
        <v>2</v>
      </c>
      <c r="U8" s="7">
        <v>2</v>
      </c>
      <c r="V8" s="7">
        <v>2</v>
      </c>
      <c r="W8" s="7">
        <v>1</v>
      </c>
      <c r="X8" s="7">
        <v>2</v>
      </c>
      <c r="Y8" s="7">
        <v>2</v>
      </c>
      <c r="Z8" s="7"/>
      <c r="AA8" s="7">
        <v>2</v>
      </c>
      <c r="AB8" s="7">
        <v>1</v>
      </c>
      <c r="AC8" s="7">
        <v>2</v>
      </c>
      <c r="AD8" s="7">
        <v>2</v>
      </c>
      <c r="AE8" s="7"/>
      <c r="AF8" s="7"/>
      <c r="AG8" s="18">
        <f t="shared" si="4"/>
        <v>1.8</v>
      </c>
      <c r="AH8" s="690">
        <f>AVERAGE(AG8:AG10)*3</f>
        <v>3.2800000000000002</v>
      </c>
      <c r="AI8" s="644">
        <v>4</v>
      </c>
      <c r="AJ8" s="4"/>
      <c r="AK8" s="47">
        <v>0.375</v>
      </c>
      <c r="AL8" s="48">
        <f t="shared" si="5"/>
        <v>2</v>
      </c>
      <c r="AM8" s="49">
        <f t="shared" si="1"/>
        <v>1.75</v>
      </c>
      <c r="AN8" s="49">
        <f t="shared" si="2"/>
        <v>1.75</v>
      </c>
      <c r="AO8" s="49">
        <f t="shared" si="6"/>
        <v>1.8</v>
      </c>
      <c r="AP8" s="49">
        <f t="shared" si="7"/>
        <v>1.5</v>
      </c>
      <c r="AQ8" s="92">
        <f t="shared" si="3"/>
        <v>2</v>
      </c>
      <c r="AR8" s="65">
        <f t="shared" si="8"/>
        <v>1.8</v>
      </c>
      <c r="AS8" s="656">
        <f>SUM(AR8:AR10)</f>
        <v>3.2666666666666666</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1</v>
      </c>
      <c r="D9" s="9">
        <v>1</v>
      </c>
      <c r="E9" s="9"/>
      <c r="F9" s="9">
        <v>1</v>
      </c>
      <c r="G9" s="9">
        <v>1</v>
      </c>
      <c r="H9" s="9">
        <v>0</v>
      </c>
      <c r="I9" s="9">
        <v>1</v>
      </c>
      <c r="J9" s="9">
        <v>1</v>
      </c>
      <c r="K9" s="9">
        <v>1</v>
      </c>
      <c r="L9" s="9"/>
      <c r="M9" s="9">
        <v>1</v>
      </c>
      <c r="N9" s="9">
        <v>1</v>
      </c>
      <c r="O9" s="9">
        <v>0</v>
      </c>
      <c r="P9" s="9">
        <v>1</v>
      </c>
      <c r="Q9" s="9">
        <v>1</v>
      </c>
      <c r="R9" s="9">
        <v>1</v>
      </c>
      <c r="S9" s="9"/>
      <c r="T9" s="9">
        <v>1</v>
      </c>
      <c r="U9" s="9">
        <v>0</v>
      </c>
      <c r="V9" s="9">
        <v>2</v>
      </c>
      <c r="W9" s="9">
        <v>1</v>
      </c>
      <c r="X9" s="9">
        <v>1</v>
      </c>
      <c r="Y9" s="9">
        <v>1</v>
      </c>
      <c r="Z9" s="9"/>
      <c r="AA9" s="9">
        <v>1</v>
      </c>
      <c r="AB9" s="9">
        <v>1</v>
      </c>
      <c r="AC9" s="9">
        <v>0</v>
      </c>
      <c r="AD9" s="9">
        <v>1</v>
      </c>
      <c r="AE9" s="9"/>
      <c r="AF9" s="9"/>
      <c r="AG9" s="16">
        <f t="shared" si="4"/>
        <v>0.88</v>
      </c>
      <c r="AH9" s="691"/>
      <c r="AI9" s="645"/>
      <c r="AJ9" s="4"/>
      <c r="AK9" s="41">
        <v>0.38888888888888901</v>
      </c>
      <c r="AL9" s="42">
        <f t="shared" si="5"/>
        <v>1</v>
      </c>
      <c r="AM9" s="43">
        <f t="shared" si="1"/>
        <v>0.75</v>
      </c>
      <c r="AN9" s="43">
        <f t="shared" si="2"/>
        <v>0.5</v>
      </c>
      <c r="AO9" s="43">
        <f t="shared" si="6"/>
        <v>1</v>
      </c>
      <c r="AP9" s="43">
        <f t="shared" si="7"/>
        <v>1</v>
      </c>
      <c r="AQ9" s="90">
        <f t="shared" si="3"/>
        <v>1</v>
      </c>
      <c r="AR9" s="66">
        <f t="shared" si="8"/>
        <v>0.875</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1</v>
      </c>
      <c r="D10" s="8">
        <v>1</v>
      </c>
      <c r="E10" s="8"/>
      <c r="F10" s="8">
        <v>1</v>
      </c>
      <c r="G10" s="8">
        <v>0</v>
      </c>
      <c r="H10" s="8">
        <v>0</v>
      </c>
      <c r="I10" s="8">
        <v>1</v>
      </c>
      <c r="J10" s="8">
        <v>1</v>
      </c>
      <c r="K10" s="8">
        <v>1</v>
      </c>
      <c r="L10" s="8"/>
      <c r="M10" s="8">
        <v>1</v>
      </c>
      <c r="N10" s="8">
        <v>1</v>
      </c>
      <c r="O10" s="8">
        <v>0</v>
      </c>
      <c r="P10" s="8">
        <v>1</v>
      </c>
      <c r="Q10" s="8">
        <v>1</v>
      </c>
      <c r="R10" s="8">
        <v>1</v>
      </c>
      <c r="S10" s="8"/>
      <c r="T10" s="8">
        <v>0</v>
      </c>
      <c r="U10" s="8">
        <v>1</v>
      </c>
      <c r="V10" s="8">
        <v>0</v>
      </c>
      <c r="W10" s="8">
        <v>0</v>
      </c>
      <c r="X10" s="8">
        <v>0</v>
      </c>
      <c r="Y10" s="8">
        <v>1</v>
      </c>
      <c r="Z10" s="8"/>
      <c r="AA10" s="8">
        <v>0</v>
      </c>
      <c r="AB10" s="8">
        <v>0</v>
      </c>
      <c r="AC10" s="8">
        <v>0</v>
      </c>
      <c r="AD10" s="8">
        <v>1</v>
      </c>
      <c r="AE10" s="8"/>
      <c r="AF10" s="8"/>
      <c r="AG10" s="17">
        <f t="shared" si="4"/>
        <v>0.6</v>
      </c>
      <c r="AH10" s="692"/>
      <c r="AI10" s="646"/>
      <c r="AJ10" s="4"/>
      <c r="AK10" s="44">
        <v>0.40277777777777801</v>
      </c>
      <c r="AL10" s="45">
        <f t="shared" si="5"/>
        <v>0.5</v>
      </c>
      <c r="AM10" s="46">
        <f t="shared" si="1"/>
        <v>0.5</v>
      </c>
      <c r="AN10" s="46">
        <f t="shared" si="2"/>
        <v>0</v>
      </c>
      <c r="AO10" s="46">
        <f t="shared" si="6"/>
        <v>0.8</v>
      </c>
      <c r="AP10" s="46">
        <f t="shared" si="7"/>
        <v>0.75</v>
      </c>
      <c r="AQ10" s="91">
        <f t="shared" si="3"/>
        <v>1</v>
      </c>
      <c r="AR10" s="67">
        <f t="shared" si="8"/>
        <v>0.59166666666666667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1</v>
      </c>
      <c r="D11" s="7">
        <v>3</v>
      </c>
      <c r="E11" s="7"/>
      <c r="F11" s="7">
        <v>3</v>
      </c>
      <c r="G11" s="7">
        <v>2</v>
      </c>
      <c r="H11" s="7">
        <v>0</v>
      </c>
      <c r="I11" s="7">
        <v>3</v>
      </c>
      <c r="J11" s="7">
        <v>1</v>
      </c>
      <c r="K11" s="7">
        <v>2</v>
      </c>
      <c r="L11" s="7"/>
      <c r="M11" s="7">
        <v>2</v>
      </c>
      <c r="N11" s="7">
        <v>2</v>
      </c>
      <c r="O11" s="7">
        <v>0</v>
      </c>
      <c r="P11" s="7">
        <v>3</v>
      </c>
      <c r="Q11" s="7">
        <v>0</v>
      </c>
      <c r="R11" s="7">
        <v>2</v>
      </c>
      <c r="S11" s="7"/>
      <c r="T11" s="7">
        <v>3</v>
      </c>
      <c r="U11" s="7">
        <v>1</v>
      </c>
      <c r="V11" s="7">
        <v>2</v>
      </c>
      <c r="W11" s="7">
        <v>2</v>
      </c>
      <c r="X11" s="7">
        <v>2</v>
      </c>
      <c r="Y11" s="7">
        <v>2</v>
      </c>
      <c r="Z11" s="7"/>
      <c r="AA11" s="7">
        <v>2</v>
      </c>
      <c r="AB11" s="7">
        <v>2</v>
      </c>
      <c r="AC11" s="7">
        <v>2</v>
      </c>
      <c r="AD11" s="7">
        <v>1</v>
      </c>
      <c r="AE11" s="7"/>
      <c r="AF11" s="7"/>
      <c r="AG11" s="18">
        <f t="shared" si="4"/>
        <v>1.8</v>
      </c>
      <c r="AH11" s="690">
        <f>AVERAGE(AG11:AG13)*3</f>
        <v>3.24</v>
      </c>
      <c r="AI11" s="644">
        <v>4</v>
      </c>
      <c r="AJ11" s="4"/>
      <c r="AK11" s="47">
        <v>0.41666666666666702</v>
      </c>
      <c r="AL11" s="48">
        <f t="shared" si="5"/>
        <v>2.5</v>
      </c>
      <c r="AM11" s="49">
        <f t="shared" si="1"/>
        <v>1.75</v>
      </c>
      <c r="AN11" s="49">
        <f t="shared" si="2"/>
        <v>1</v>
      </c>
      <c r="AO11" s="49">
        <f t="shared" si="6"/>
        <v>2.2000000000000002</v>
      </c>
      <c r="AP11" s="49">
        <f t="shared" si="7"/>
        <v>1</v>
      </c>
      <c r="AQ11" s="92">
        <f t="shared" si="3"/>
        <v>2.25</v>
      </c>
      <c r="AR11" s="65">
        <f t="shared" si="8"/>
        <v>1.7833333333333332</v>
      </c>
      <c r="AS11" s="656">
        <f>SUM(AR11:AR13)</f>
        <v>3.2416666666666663</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1</v>
      </c>
      <c r="D12" s="9">
        <v>1</v>
      </c>
      <c r="E12" s="9"/>
      <c r="F12" s="9">
        <v>0</v>
      </c>
      <c r="G12" s="9">
        <v>1</v>
      </c>
      <c r="H12" s="9">
        <v>0</v>
      </c>
      <c r="I12" s="9">
        <v>1</v>
      </c>
      <c r="J12" s="9">
        <v>1</v>
      </c>
      <c r="K12" s="9">
        <v>1</v>
      </c>
      <c r="L12" s="9"/>
      <c r="M12" s="9">
        <v>1</v>
      </c>
      <c r="N12" s="9">
        <v>1</v>
      </c>
      <c r="O12" s="9">
        <v>1</v>
      </c>
      <c r="P12" s="9">
        <v>1</v>
      </c>
      <c r="Q12" s="9">
        <v>1</v>
      </c>
      <c r="R12" s="9">
        <v>0</v>
      </c>
      <c r="S12" s="9"/>
      <c r="T12" s="9">
        <v>1</v>
      </c>
      <c r="U12" s="9">
        <v>1</v>
      </c>
      <c r="V12" s="9">
        <v>0</v>
      </c>
      <c r="W12" s="9">
        <v>0</v>
      </c>
      <c r="X12" s="9">
        <v>0</v>
      </c>
      <c r="Y12" s="9">
        <v>1</v>
      </c>
      <c r="Z12" s="9"/>
      <c r="AA12" s="9">
        <v>0</v>
      </c>
      <c r="AB12" s="9">
        <v>1</v>
      </c>
      <c r="AC12" s="9">
        <v>1</v>
      </c>
      <c r="AD12" s="9">
        <v>0</v>
      </c>
      <c r="AE12" s="9"/>
      <c r="AF12" s="9"/>
      <c r="AG12" s="16">
        <f t="shared" si="4"/>
        <v>0.68</v>
      </c>
      <c r="AH12" s="691"/>
      <c r="AI12" s="645"/>
      <c r="AJ12" s="4"/>
      <c r="AK12" s="41">
        <v>0.43055555555555602</v>
      </c>
      <c r="AL12" s="42">
        <f t="shared" si="5"/>
        <v>0.5</v>
      </c>
      <c r="AM12" s="43">
        <f t="shared" si="1"/>
        <v>1</v>
      </c>
      <c r="AN12" s="43">
        <f t="shared" si="2"/>
        <v>0.5</v>
      </c>
      <c r="AO12" s="43">
        <f t="shared" si="6"/>
        <v>0.6</v>
      </c>
      <c r="AP12" s="43">
        <f t="shared" si="7"/>
        <v>0.75</v>
      </c>
      <c r="AQ12" s="90">
        <f t="shared" si="3"/>
        <v>0.75</v>
      </c>
      <c r="AR12" s="66">
        <f t="shared" si="8"/>
        <v>0.68333333333333324</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1</v>
      </c>
      <c r="D13" s="8">
        <v>1</v>
      </c>
      <c r="E13" s="8"/>
      <c r="F13" s="8">
        <v>1</v>
      </c>
      <c r="G13" s="8">
        <v>1</v>
      </c>
      <c r="H13" s="8">
        <v>1</v>
      </c>
      <c r="I13" s="8">
        <v>0</v>
      </c>
      <c r="J13" s="8">
        <v>1</v>
      </c>
      <c r="K13" s="8">
        <v>0</v>
      </c>
      <c r="L13" s="8"/>
      <c r="M13" s="8">
        <v>1</v>
      </c>
      <c r="N13" s="8">
        <v>1</v>
      </c>
      <c r="O13" s="8">
        <v>0</v>
      </c>
      <c r="P13" s="8">
        <v>1</v>
      </c>
      <c r="Q13" s="8">
        <v>0</v>
      </c>
      <c r="R13" s="8">
        <v>1</v>
      </c>
      <c r="S13" s="8"/>
      <c r="T13" s="8">
        <v>0</v>
      </c>
      <c r="U13" s="8">
        <v>1</v>
      </c>
      <c r="V13" s="8">
        <v>1</v>
      </c>
      <c r="W13" s="8">
        <v>0</v>
      </c>
      <c r="X13" s="8">
        <v>2</v>
      </c>
      <c r="Y13" s="8">
        <v>1</v>
      </c>
      <c r="Z13" s="8"/>
      <c r="AA13" s="8">
        <v>1</v>
      </c>
      <c r="AB13" s="8">
        <v>1</v>
      </c>
      <c r="AC13" s="8">
        <v>1</v>
      </c>
      <c r="AD13" s="8">
        <v>0</v>
      </c>
      <c r="AE13" s="8"/>
      <c r="AF13" s="8"/>
      <c r="AG13" s="17">
        <f t="shared" si="4"/>
        <v>0.76</v>
      </c>
      <c r="AH13" s="692"/>
      <c r="AI13" s="646"/>
      <c r="AJ13" s="4"/>
      <c r="AK13" s="44">
        <v>0.44444444444444497</v>
      </c>
      <c r="AL13" s="45">
        <f t="shared" si="5"/>
        <v>0.75</v>
      </c>
      <c r="AM13" s="46">
        <f t="shared" si="1"/>
        <v>1</v>
      </c>
      <c r="AN13" s="46">
        <f t="shared" si="2"/>
        <v>0.75</v>
      </c>
      <c r="AO13" s="46">
        <f t="shared" si="6"/>
        <v>0.4</v>
      </c>
      <c r="AP13" s="46">
        <f t="shared" si="7"/>
        <v>1</v>
      </c>
      <c r="AQ13" s="91">
        <f t="shared" si="3"/>
        <v>0.75</v>
      </c>
      <c r="AR13" s="67">
        <f t="shared" si="8"/>
        <v>0.77500000000000002</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2</v>
      </c>
      <c r="D14" s="7">
        <v>2</v>
      </c>
      <c r="E14" s="7"/>
      <c r="F14" s="7">
        <v>2</v>
      </c>
      <c r="G14" s="7">
        <v>0</v>
      </c>
      <c r="H14" s="7">
        <v>1</v>
      </c>
      <c r="I14" s="7">
        <v>2</v>
      </c>
      <c r="J14" s="7">
        <v>1</v>
      </c>
      <c r="K14" s="7">
        <v>3</v>
      </c>
      <c r="L14" s="7"/>
      <c r="M14" s="7">
        <v>2</v>
      </c>
      <c r="N14" s="7">
        <v>2</v>
      </c>
      <c r="O14" s="7">
        <v>1</v>
      </c>
      <c r="P14" s="7">
        <v>1</v>
      </c>
      <c r="Q14" s="7">
        <v>0</v>
      </c>
      <c r="R14" s="7">
        <v>2</v>
      </c>
      <c r="S14" s="7"/>
      <c r="T14" s="7">
        <v>2</v>
      </c>
      <c r="U14" s="7">
        <v>1</v>
      </c>
      <c r="V14" s="7">
        <v>1</v>
      </c>
      <c r="W14" s="7">
        <v>1</v>
      </c>
      <c r="X14" s="7">
        <v>2</v>
      </c>
      <c r="Y14" s="7">
        <v>2</v>
      </c>
      <c r="Z14" s="7"/>
      <c r="AA14" s="7">
        <v>1</v>
      </c>
      <c r="AB14" s="7">
        <v>0</v>
      </c>
      <c r="AC14" s="7">
        <v>2</v>
      </c>
      <c r="AD14" s="7">
        <v>1</v>
      </c>
      <c r="AE14" s="7"/>
      <c r="AF14" s="7"/>
      <c r="AG14" s="18">
        <f t="shared" si="4"/>
        <v>1.4</v>
      </c>
      <c r="AH14" s="690">
        <f>AVERAGE(AG14:AG16)*3</f>
        <v>2.52</v>
      </c>
      <c r="AI14" s="644">
        <v>3</v>
      </c>
      <c r="AJ14" s="4"/>
      <c r="AK14" s="47">
        <v>0.45833333333333398</v>
      </c>
      <c r="AL14" s="48">
        <f t="shared" si="5"/>
        <v>1.75</v>
      </c>
      <c r="AM14" s="49">
        <f t="shared" si="1"/>
        <v>0.75</v>
      </c>
      <c r="AN14" s="49">
        <f t="shared" si="2"/>
        <v>1.25</v>
      </c>
      <c r="AO14" s="49">
        <f t="shared" si="6"/>
        <v>1.2</v>
      </c>
      <c r="AP14" s="49">
        <f t="shared" si="7"/>
        <v>1.25</v>
      </c>
      <c r="AQ14" s="92">
        <f t="shared" si="3"/>
        <v>2.25</v>
      </c>
      <c r="AR14" s="65">
        <f t="shared" si="8"/>
        <v>1.4083333333333332</v>
      </c>
      <c r="AS14" s="656">
        <f>SUM(AR14:AR16)</f>
        <v>2.5416666666666665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0</v>
      </c>
      <c r="C15" s="9">
        <v>0</v>
      </c>
      <c r="D15" s="9">
        <v>1</v>
      </c>
      <c r="E15" s="9"/>
      <c r="F15" s="9">
        <v>1</v>
      </c>
      <c r="G15" s="9">
        <v>0</v>
      </c>
      <c r="H15" s="9">
        <v>1</v>
      </c>
      <c r="I15" s="9">
        <v>0</v>
      </c>
      <c r="J15" s="9">
        <v>0</v>
      </c>
      <c r="K15" s="9">
        <v>1</v>
      </c>
      <c r="L15" s="9"/>
      <c r="M15" s="9">
        <v>0</v>
      </c>
      <c r="N15" s="9">
        <v>0</v>
      </c>
      <c r="O15" s="9">
        <v>1</v>
      </c>
      <c r="P15" s="9">
        <v>0</v>
      </c>
      <c r="Q15" s="9">
        <v>0</v>
      </c>
      <c r="R15" s="9">
        <v>1</v>
      </c>
      <c r="S15" s="9"/>
      <c r="T15" s="9">
        <v>0</v>
      </c>
      <c r="U15" s="9">
        <v>1</v>
      </c>
      <c r="V15" s="9">
        <v>1</v>
      </c>
      <c r="W15" s="9">
        <v>0</v>
      </c>
      <c r="X15" s="9">
        <v>0</v>
      </c>
      <c r="Y15" s="9">
        <v>1</v>
      </c>
      <c r="Z15" s="9"/>
      <c r="AA15" s="9">
        <v>1</v>
      </c>
      <c r="AB15" s="9">
        <v>0</v>
      </c>
      <c r="AC15" s="9">
        <v>1</v>
      </c>
      <c r="AD15" s="9">
        <v>0</v>
      </c>
      <c r="AE15" s="9"/>
      <c r="AF15" s="9"/>
      <c r="AG15" s="16">
        <f t="shared" si="4"/>
        <v>0.44</v>
      </c>
      <c r="AH15" s="691"/>
      <c r="AI15" s="645"/>
      <c r="AJ15" s="4"/>
      <c r="AK15" s="41">
        <v>0.47222222222222299</v>
      </c>
      <c r="AL15" s="42">
        <f t="shared" si="5"/>
        <v>0.5</v>
      </c>
      <c r="AM15" s="43">
        <f t="shared" si="1"/>
        <v>0.25</v>
      </c>
      <c r="AN15" s="43">
        <f t="shared" si="2"/>
        <v>1</v>
      </c>
      <c r="AO15" s="43">
        <f t="shared" si="6"/>
        <v>0</v>
      </c>
      <c r="AP15" s="43">
        <f t="shared" si="7"/>
        <v>0</v>
      </c>
      <c r="AQ15" s="90">
        <f t="shared" si="3"/>
        <v>1</v>
      </c>
      <c r="AR15" s="66">
        <f t="shared" si="8"/>
        <v>0.45833333333333331</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1</v>
      </c>
      <c r="D16" s="76">
        <v>0</v>
      </c>
      <c r="E16" s="76"/>
      <c r="F16" s="76">
        <v>1</v>
      </c>
      <c r="G16" s="76">
        <v>0</v>
      </c>
      <c r="H16" s="76">
        <v>1</v>
      </c>
      <c r="I16" s="76">
        <v>1</v>
      </c>
      <c r="J16" s="76">
        <v>1</v>
      </c>
      <c r="K16" s="76">
        <v>1</v>
      </c>
      <c r="L16" s="76"/>
      <c r="M16" s="76">
        <v>1</v>
      </c>
      <c r="N16" s="76">
        <v>0</v>
      </c>
      <c r="O16" s="76">
        <v>1</v>
      </c>
      <c r="P16" s="76">
        <v>1</v>
      </c>
      <c r="Q16" s="76">
        <v>0</v>
      </c>
      <c r="R16" s="76">
        <v>1</v>
      </c>
      <c r="S16" s="76"/>
      <c r="T16" s="76">
        <v>0</v>
      </c>
      <c r="U16" s="76">
        <v>0</v>
      </c>
      <c r="V16" s="76">
        <v>1</v>
      </c>
      <c r="W16" s="76">
        <v>1</v>
      </c>
      <c r="X16" s="76">
        <v>0</v>
      </c>
      <c r="Y16" s="76">
        <v>1</v>
      </c>
      <c r="Z16" s="76"/>
      <c r="AA16" s="76">
        <v>1</v>
      </c>
      <c r="AB16" s="76">
        <v>1</v>
      </c>
      <c r="AC16" s="76">
        <v>1</v>
      </c>
      <c r="AD16" s="76">
        <v>1</v>
      </c>
      <c r="AE16" s="76"/>
      <c r="AF16" s="76"/>
      <c r="AG16" s="77">
        <f t="shared" si="4"/>
        <v>0.68</v>
      </c>
      <c r="AH16" s="693"/>
      <c r="AI16" s="659"/>
      <c r="AJ16" s="4"/>
      <c r="AK16" s="143">
        <v>0.48611111111111099</v>
      </c>
      <c r="AL16" s="81">
        <f t="shared" si="5"/>
        <v>0.75</v>
      </c>
      <c r="AM16" s="82">
        <f t="shared" si="1"/>
        <v>0.25</v>
      </c>
      <c r="AN16" s="82">
        <f t="shared" si="2"/>
        <v>1</v>
      </c>
      <c r="AO16" s="82">
        <f t="shared" si="6"/>
        <v>0.8</v>
      </c>
      <c r="AP16" s="82">
        <f t="shared" si="7"/>
        <v>0.5</v>
      </c>
      <c r="AQ16" s="94">
        <f t="shared" si="3"/>
        <v>0.75</v>
      </c>
      <c r="AR16" s="162">
        <f t="shared" si="8"/>
        <v>0.67499999999999993</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9"/>
      <c r="AH17" s="165"/>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v>1</v>
      </c>
      <c r="D18" s="73"/>
      <c r="E18" s="73"/>
      <c r="F18" s="73">
        <v>2</v>
      </c>
      <c r="G18" s="73">
        <v>2</v>
      </c>
      <c r="H18" s="73">
        <v>1</v>
      </c>
      <c r="I18" s="73">
        <v>1</v>
      </c>
      <c r="J18" s="73">
        <v>3</v>
      </c>
      <c r="K18" s="73"/>
      <c r="L18" s="73"/>
      <c r="M18" s="73">
        <v>2</v>
      </c>
      <c r="N18" s="73">
        <v>2</v>
      </c>
      <c r="O18" s="73">
        <v>2</v>
      </c>
      <c r="P18" s="73">
        <v>2</v>
      </c>
      <c r="Q18" s="73">
        <v>2</v>
      </c>
      <c r="R18" s="73"/>
      <c r="S18" s="73"/>
      <c r="T18" s="73">
        <v>2</v>
      </c>
      <c r="U18" s="73">
        <v>2</v>
      </c>
      <c r="V18" s="73">
        <v>2</v>
      </c>
      <c r="W18" s="73">
        <v>3</v>
      </c>
      <c r="X18" s="73">
        <v>3</v>
      </c>
      <c r="Y18" s="73"/>
      <c r="Z18" s="73"/>
      <c r="AA18" s="73">
        <v>0</v>
      </c>
      <c r="AB18" s="73">
        <v>2</v>
      </c>
      <c r="AC18" s="73">
        <v>2</v>
      </c>
      <c r="AD18" s="73">
        <v>2</v>
      </c>
      <c r="AE18" s="73"/>
      <c r="AF18" s="73"/>
      <c r="AG18" s="74">
        <f>AVERAGE(B18:AF18)</f>
        <v>1.9047619047619047</v>
      </c>
      <c r="AH18" s="694">
        <f>AVERAGE(AG18:AG20)*3</f>
        <v>3.2857142857142856</v>
      </c>
      <c r="AI18" s="661">
        <v>4</v>
      </c>
      <c r="AJ18" s="4"/>
      <c r="AK18" s="38">
        <v>0.66666666666666796</v>
      </c>
      <c r="AL18" s="39">
        <f t="shared" si="5"/>
        <v>1.5</v>
      </c>
      <c r="AM18" s="40">
        <f t="shared" si="1"/>
        <v>2</v>
      </c>
      <c r="AN18" s="40">
        <f t="shared" si="2"/>
        <v>1.75</v>
      </c>
      <c r="AO18" s="40">
        <f t="shared" si="6"/>
        <v>2</v>
      </c>
      <c r="AP18" s="40">
        <f t="shared" si="7"/>
        <v>2.25</v>
      </c>
      <c r="AQ18" s="95"/>
      <c r="AR18" s="66">
        <f>AVERAGE(AL18:AP18)</f>
        <v>1.9</v>
      </c>
      <c r="AS18" s="662">
        <f>SUM(AR18:AR20)</f>
        <v>3.2699999999999996</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0</v>
      </c>
      <c r="C19" s="9">
        <v>1</v>
      </c>
      <c r="D19" s="9"/>
      <c r="E19" s="9"/>
      <c r="F19" s="9">
        <v>0</v>
      </c>
      <c r="G19" s="9">
        <v>0</v>
      </c>
      <c r="H19" s="9">
        <v>0</v>
      </c>
      <c r="I19" s="9">
        <v>1</v>
      </c>
      <c r="J19" s="9">
        <v>0</v>
      </c>
      <c r="K19" s="9"/>
      <c r="L19" s="9"/>
      <c r="M19" s="9">
        <v>1</v>
      </c>
      <c r="N19" s="9">
        <v>1</v>
      </c>
      <c r="O19" s="9">
        <v>1</v>
      </c>
      <c r="P19" s="9">
        <v>1</v>
      </c>
      <c r="Q19" s="9">
        <v>1</v>
      </c>
      <c r="R19" s="9"/>
      <c r="S19" s="9"/>
      <c r="T19" s="9">
        <v>1</v>
      </c>
      <c r="U19" s="9">
        <v>1</v>
      </c>
      <c r="V19" s="9">
        <v>0</v>
      </c>
      <c r="W19" s="9">
        <v>1</v>
      </c>
      <c r="X19" s="9">
        <v>1</v>
      </c>
      <c r="Y19" s="9"/>
      <c r="Z19" s="9"/>
      <c r="AA19" s="9">
        <v>1</v>
      </c>
      <c r="AB19" s="9">
        <v>1</v>
      </c>
      <c r="AC19" s="9">
        <v>0</v>
      </c>
      <c r="AD19" s="9">
        <v>1</v>
      </c>
      <c r="AE19" s="9"/>
      <c r="AF19" s="9"/>
      <c r="AG19" s="16">
        <f t="shared" ref="AG19:AG29" si="9">AVERAGE(B19:AF19)</f>
        <v>0.66666666666666663</v>
      </c>
      <c r="AH19" s="691"/>
      <c r="AI19" s="645"/>
      <c r="AJ19" s="4"/>
      <c r="AK19" s="41">
        <v>0.68055555555555702</v>
      </c>
      <c r="AL19" s="42">
        <f t="shared" si="5"/>
        <v>0.75</v>
      </c>
      <c r="AM19" s="43">
        <f t="shared" si="1"/>
        <v>0.75</v>
      </c>
      <c r="AN19" s="43">
        <f t="shared" si="2"/>
        <v>0.25</v>
      </c>
      <c r="AO19" s="43">
        <f t="shared" si="6"/>
        <v>0.8</v>
      </c>
      <c r="AP19" s="43">
        <f t="shared" si="7"/>
        <v>0.75</v>
      </c>
      <c r="AQ19" s="90"/>
      <c r="AR19" s="66">
        <f>AVERAGE(AL19:AP19)</f>
        <v>0.65999999999999992</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2</v>
      </c>
      <c r="C20" s="8">
        <v>1</v>
      </c>
      <c r="D20" s="8"/>
      <c r="E20" s="8"/>
      <c r="F20" s="8">
        <v>1</v>
      </c>
      <c r="G20" s="8">
        <v>0</v>
      </c>
      <c r="H20" s="8">
        <v>1</v>
      </c>
      <c r="I20" s="8">
        <v>1</v>
      </c>
      <c r="J20" s="8">
        <v>1</v>
      </c>
      <c r="K20" s="8"/>
      <c r="L20" s="8"/>
      <c r="M20" s="8">
        <v>1</v>
      </c>
      <c r="N20" s="8">
        <v>0</v>
      </c>
      <c r="O20" s="8">
        <v>1</v>
      </c>
      <c r="P20" s="8">
        <v>1</v>
      </c>
      <c r="Q20" s="8">
        <v>1</v>
      </c>
      <c r="R20" s="8"/>
      <c r="S20" s="8"/>
      <c r="T20" s="8">
        <v>1</v>
      </c>
      <c r="U20" s="8">
        <v>1</v>
      </c>
      <c r="V20" s="8">
        <v>0</v>
      </c>
      <c r="W20" s="8">
        <v>0</v>
      </c>
      <c r="X20" s="8">
        <v>1</v>
      </c>
      <c r="Y20" s="8"/>
      <c r="Z20" s="8"/>
      <c r="AA20" s="8">
        <v>0</v>
      </c>
      <c r="AB20" s="8">
        <v>1</v>
      </c>
      <c r="AC20" s="8">
        <v>0</v>
      </c>
      <c r="AD20" s="8">
        <v>0</v>
      </c>
      <c r="AE20" s="8"/>
      <c r="AF20" s="8"/>
      <c r="AG20" s="19">
        <f t="shared" si="9"/>
        <v>0.7142857142857143</v>
      </c>
      <c r="AH20" s="692"/>
      <c r="AI20" s="646"/>
      <c r="AJ20" s="4"/>
      <c r="AK20" s="44">
        <v>0.69444444444444597</v>
      </c>
      <c r="AL20" s="45">
        <f t="shared" si="5"/>
        <v>0.75</v>
      </c>
      <c r="AM20" s="46">
        <f t="shared" si="1"/>
        <v>0.5</v>
      </c>
      <c r="AN20" s="46">
        <f t="shared" si="2"/>
        <v>0.5</v>
      </c>
      <c r="AO20" s="46">
        <f t="shared" si="6"/>
        <v>0.8</v>
      </c>
      <c r="AP20" s="46">
        <f t="shared" si="7"/>
        <v>1</v>
      </c>
      <c r="AQ20" s="91"/>
      <c r="AR20" s="67">
        <f t="shared" ref="AR20:AR31" si="10">AVERAGE(AL20:AP20)</f>
        <v>0.71</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7">
        <v>3</v>
      </c>
      <c r="D21" s="7"/>
      <c r="E21" s="7"/>
      <c r="F21" s="7">
        <v>0</v>
      </c>
      <c r="G21" s="7">
        <v>1</v>
      </c>
      <c r="H21" s="7">
        <v>1</v>
      </c>
      <c r="I21" s="7">
        <v>1</v>
      </c>
      <c r="J21" s="7">
        <v>2</v>
      </c>
      <c r="K21" s="7"/>
      <c r="L21" s="7"/>
      <c r="M21" s="7">
        <v>1</v>
      </c>
      <c r="N21" s="7">
        <v>2</v>
      </c>
      <c r="O21" s="7">
        <v>2</v>
      </c>
      <c r="P21" s="7">
        <v>1</v>
      </c>
      <c r="Q21" s="7">
        <v>2</v>
      </c>
      <c r="R21" s="7"/>
      <c r="S21" s="7"/>
      <c r="T21" s="7">
        <v>2</v>
      </c>
      <c r="U21" s="7">
        <v>2</v>
      </c>
      <c r="V21" s="7">
        <v>1</v>
      </c>
      <c r="W21" s="7">
        <v>2</v>
      </c>
      <c r="X21" s="7">
        <v>0</v>
      </c>
      <c r="Y21" s="7"/>
      <c r="Z21" s="7"/>
      <c r="AA21" s="7">
        <v>2</v>
      </c>
      <c r="AB21" s="7">
        <v>0</v>
      </c>
      <c r="AC21" s="7">
        <v>0</v>
      </c>
      <c r="AD21" s="7">
        <v>0</v>
      </c>
      <c r="AE21" s="7"/>
      <c r="AF21" s="7"/>
      <c r="AG21" s="20">
        <f t="shared" si="9"/>
        <v>1.1904761904761905</v>
      </c>
      <c r="AH21" s="690">
        <f>AVERAGE(AG21:AG23)*3</f>
        <v>2.9047619047619047</v>
      </c>
      <c r="AI21" s="644">
        <v>4</v>
      </c>
      <c r="AJ21" s="4"/>
      <c r="AK21" s="47">
        <v>0.70833333333333504</v>
      </c>
      <c r="AL21" s="48">
        <f t="shared" si="5"/>
        <v>1.25</v>
      </c>
      <c r="AM21" s="49">
        <f t="shared" si="1"/>
        <v>1.25</v>
      </c>
      <c r="AN21" s="49">
        <f t="shared" si="2"/>
        <v>1</v>
      </c>
      <c r="AO21" s="49">
        <f t="shared" si="6"/>
        <v>0.8</v>
      </c>
      <c r="AP21" s="49">
        <f t="shared" si="7"/>
        <v>1.75</v>
      </c>
      <c r="AQ21" s="92"/>
      <c r="AR21" s="65">
        <f t="shared" si="10"/>
        <v>1.21</v>
      </c>
      <c r="AS21" s="656">
        <f>SUM(AR21:AR23)</f>
        <v>2.92</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1</v>
      </c>
      <c r="C22" s="9">
        <v>1</v>
      </c>
      <c r="D22" s="9"/>
      <c r="E22" s="9"/>
      <c r="F22" s="9">
        <v>1</v>
      </c>
      <c r="G22" s="9">
        <v>1</v>
      </c>
      <c r="H22" s="9">
        <v>1</v>
      </c>
      <c r="I22" s="9">
        <v>1</v>
      </c>
      <c r="J22" s="9">
        <v>1</v>
      </c>
      <c r="K22" s="9"/>
      <c r="L22" s="9"/>
      <c r="M22" s="9">
        <v>1</v>
      </c>
      <c r="N22" s="9">
        <v>1</v>
      </c>
      <c r="O22" s="9">
        <v>0</v>
      </c>
      <c r="P22" s="9">
        <v>0</v>
      </c>
      <c r="Q22" s="9">
        <v>1</v>
      </c>
      <c r="R22" s="9"/>
      <c r="S22" s="9"/>
      <c r="T22" s="9">
        <v>0</v>
      </c>
      <c r="U22" s="9">
        <v>1</v>
      </c>
      <c r="V22" s="9">
        <v>1</v>
      </c>
      <c r="W22" s="9">
        <v>1</v>
      </c>
      <c r="X22" s="9">
        <v>0</v>
      </c>
      <c r="Y22" s="9"/>
      <c r="Z22" s="9"/>
      <c r="AA22" s="9">
        <v>1</v>
      </c>
      <c r="AB22" s="9">
        <v>0</v>
      </c>
      <c r="AC22" s="9">
        <v>1</v>
      </c>
      <c r="AD22" s="9">
        <v>1</v>
      </c>
      <c r="AE22" s="9"/>
      <c r="AF22" s="9"/>
      <c r="AG22" s="16">
        <f t="shared" si="9"/>
        <v>0.76190476190476186</v>
      </c>
      <c r="AH22" s="691"/>
      <c r="AI22" s="645"/>
      <c r="AJ22" s="4"/>
      <c r="AK22" s="41">
        <v>0.72222222222222399</v>
      </c>
      <c r="AL22" s="42">
        <f t="shared" si="5"/>
        <v>0.75</v>
      </c>
      <c r="AM22" s="43">
        <f t="shared" si="1"/>
        <v>0.75</v>
      </c>
      <c r="AN22" s="43">
        <f t="shared" si="2"/>
        <v>0.75</v>
      </c>
      <c r="AO22" s="43">
        <f t="shared" si="6"/>
        <v>0.8</v>
      </c>
      <c r="AP22" s="43">
        <f t="shared" si="7"/>
        <v>0.75</v>
      </c>
      <c r="AQ22" s="90"/>
      <c r="AR22" s="66">
        <f t="shared" si="10"/>
        <v>0.76</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1</v>
      </c>
      <c r="D23" s="8"/>
      <c r="E23" s="8"/>
      <c r="F23" s="8">
        <v>1</v>
      </c>
      <c r="G23" s="8">
        <v>1</v>
      </c>
      <c r="H23" s="8">
        <v>0</v>
      </c>
      <c r="I23" s="8">
        <v>1</v>
      </c>
      <c r="J23" s="8">
        <v>1</v>
      </c>
      <c r="K23" s="8"/>
      <c r="L23" s="8"/>
      <c r="M23" s="8">
        <v>1</v>
      </c>
      <c r="N23" s="8">
        <v>1</v>
      </c>
      <c r="O23" s="8">
        <v>1</v>
      </c>
      <c r="P23" s="8">
        <v>1</v>
      </c>
      <c r="Q23" s="8">
        <v>1</v>
      </c>
      <c r="R23" s="8"/>
      <c r="S23" s="8"/>
      <c r="T23" s="8">
        <v>1</v>
      </c>
      <c r="U23" s="8">
        <v>1</v>
      </c>
      <c r="V23" s="8">
        <v>1</v>
      </c>
      <c r="W23" s="8">
        <v>1</v>
      </c>
      <c r="X23" s="8">
        <v>1</v>
      </c>
      <c r="Y23" s="8"/>
      <c r="Z23" s="8"/>
      <c r="AA23" s="8">
        <v>1</v>
      </c>
      <c r="AB23" s="8">
        <v>1</v>
      </c>
      <c r="AC23" s="8">
        <v>1</v>
      </c>
      <c r="AD23" s="8">
        <v>1</v>
      </c>
      <c r="AE23" s="8"/>
      <c r="AF23" s="8"/>
      <c r="AG23" s="17">
        <f t="shared" si="9"/>
        <v>0.95238095238095233</v>
      </c>
      <c r="AH23" s="692"/>
      <c r="AI23" s="646"/>
      <c r="AJ23" s="4"/>
      <c r="AK23" s="44">
        <v>0.73611111111111305</v>
      </c>
      <c r="AL23" s="45">
        <f t="shared" si="5"/>
        <v>1</v>
      </c>
      <c r="AM23" s="46">
        <f t="shared" si="1"/>
        <v>1</v>
      </c>
      <c r="AN23" s="46">
        <f t="shared" si="2"/>
        <v>0.75</v>
      </c>
      <c r="AO23" s="46">
        <f t="shared" si="6"/>
        <v>1</v>
      </c>
      <c r="AP23" s="46">
        <f t="shared" si="7"/>
        <v>1</v>
      </c>
      <c r="AQ23" s="91"/>
      <c r="AR23" s="67">
        <f t="shared" si="10"/>
        <v>0.95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2</v>
      </c>
      <c r="D24" s="7"/>
      <c r="E24" s="7"/>
      <c r="F24" s="7">
        <v>2</v>
      </c>
      <c r="G24" s="7">
        <v>2</v>
      </c>
      <c r="H24" s="7">
        <v>2</v>
      </c>
      <c r="I24" s="7">
        <v>3</v>
      </c>
      <c r="J24" s="7">
        <v>1</v>
      </c>
      <c r="K24" s="7"/>
      <c r="L24" s="7"/>
      <c r="M24" s="7">
        <v>3</v>
      </c>
      <c r="N24" s="7">
        <v>2</v>
      </c>
      <c r="O24" s="7">
        <v>2</v>
      </c>
      <c r="P24" s="7">
        <v>2</v>
      </c>
      <c r="Q24" s="7">
        <v>2</v>
      </c>
      <c r="R24" s="7"/>
      <c r="S24" s="7"/>
      <c r="T24" s="7">
        <v>3</v>
      </c>
      <c r="U24" s="7">
        <v>3</v>
      </c>
      <c r="V24" s="7">
        <v>2</v>
      </c>
      <c r="W24" s="7">
        <v>2</v>
      </c>
      <c r="X24" s="7">
        <v>2</v>
      </c>
      <c r="Y24" s="7"/>
      <c r="Z24" s="7"/>
      <c r="AA24" s="7">
        <v>2</v>
      </c>
      <c r="AB24" s="7">
        <v>2</v>
      </c>
      <c r="AC24" s="7">
        <v>2</v>
      </c>
      <c r="AD24" s="7">
        <v>2</v>
      </c>
      <c r="AE24" s="7"/>
      <c r="AF24" s="7"/>
      <c r="AG24" s="18">
        <f t="shared" si="9"/>
        <v>2.1428571428571428</v>
      </c>
      <c r="AH24" s="690">
        <f>AVERAGE(AG24:AG26)*3</f>
        <v>4</v>
      </c>
      <c r="AI24" s="644">
        <v>4</v>
      </c>
      <c r="AJ24" s="4"/>
      <c r="AK24" s="47">
        <v>0.750000000000002</v>
      </c>
      <c r="AL24" s="48">
        <f t="shared" si="5"/>
        <v>2.5</v>
      </c>
      <c r="AM24" s="49">
        <f t="shared" si="1"/>
        <v>2.25</v>
      </c>
      <c r="AN24" s="49">
        <f t="shared" si="2"/>
        <v>2</v>
      </c>
      <c r="AO24" s="49">
        <f t="shared" si="6"/>
        <v>2.2000000000000002</v>
      </c>
      <c r="AP24" s="49">
        <f t="shared" si="7"/>
        <v>1.75</v>
      </c>
      <c r="AQ24" s="92"/>
      <c r="AR24" s="65">
        <f t="shared" si="10"/>
        <v>2.1399999999999997</v>
      </c>
      <c r="AS24" s="656">
        <f>SUM(AR24:AR26)</f>
        <v>4.01</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1</v>
      </c>
      <c r="D25" s="9"/>
      <c r="E25" s="9"/>
      <c r="F25" s="9">
        <v>1</v>
      </c>
      <c r="G25" s="9">
        <v>2</v>
      </c>
      <c r="H25" s="9">
        <v>1</v>
      </c>
      <c r="I25" s="9">
        <v>1</v>
      </c>
      <c r="J25" s="9">
        <v>2</v>
      </c>
      <c r="K25" s="9"/>
      <c r="L25" s="9"/>
      <c r="M25" s="9">
        <v>1</v>
      </c>
      <c r="N25" s="9">
        <v>1</v>
      </c>
      <c r="O25" s="9">
        <v>1</v>
      </c>
      <c r="P25" s="9">
        <v>0</v>
      </c>
      <c r="Q25" s="9">
        <v>1</v>
      </c>
      <c r="R25" s="9"/>
      <c r="S25" s="9"/>
      <c r="T25" s="9">
        <v>1</v>
      </c>
      <c r="U25" s="9">
        <v>1</v>
      </c>
      <c r="V25" s="9">
        <v>1</v>
      </c>
      <c r="W25" s="9">
        <v>1</v>
      </c>
      <c r="X25" s="9">
        <v>1</v>
      </c>
      <c r="Y25" s="9"/>
      <c r="Z25" s="9"/>
      <c r="AA25" s="9">
        <v>1</v>
      </c>
      <c r="AB25" s="9">
        <v>1</v>
      </c>
      <c r="AC25" s="9">
        <v>1</v>
      </c>
      <c r="AD25" s="9">
        <v>1</v>
      </c>
      <c r="AE25" s="9"/>
      <c r="AF25" s="9"/>
      <c r="AG25" s="16">
        <f t="shared" si="9"/>
        <v>1.0476190476190477</v>
      </c>
      <c r="AH25" s="691"/>
      <c r="AI25" s="645"/>
      <c r="AJ25" s="4"/>
      <c r="AK25" s="41">
        <v>0.76388888888888995</v>
      </c>
      <c r="AL25" s="42">
        <f t="shared" si="5"/>
        <v>1</v>
      </c>
      <c r="AM25" s="43">
        <f t="shared" si="1"/>
        <v>1.25</v>
      </c>
      <c r="AN25" s="43">
        <f t="shared" si="2"/>
        <v>1</v>
      </c>
      <c r="AO25" s="43">
        <f t="shared" si="6"/>
        <v>0.8</v>
      </c>
      <c r="AP25" s="43">
        <f t="shared" si="7"/>
        <v>1.25</v>
      </c>
      <c r="AQ25" s="90"/>
      <c r="AR25" s="66">
        <f t="shared" si="10"/>
        <v>1.06</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8">
        <v>1</v>
      </c>
      <c r="D26" s="8"/>
      <c r="E26" s="8"/>
      <c r="F26" s="8">
        <v>1</v>
      </c>
      <c r="G26" s="8">
        <v>0</v>
      </c>
      <c r="H26" s="8">
        <v>1</v>
      </c>
      <c r="I26" s="8">
        <v>1</v>
      </c>
      <c r="J26" s="8">
        <v>1</v>
      </c>
      <c r="K26" s="8"/>
      <c r="L26" s="8"/>
      <c r="M26" s="8">
        <v>1</v>
      </c>
      <c r="N26" s="8">
        <v>1</v>
      </c>
      <c r="O26" s="8">
        <v>1</v>
      </c>
      <c r="P26" s="8">
        <v>1</v>
      </c>
      <c r="Q26" s="8">
        <v>1</v>
      </c>
      <c r="R26" s="8"/>
      <c r="S26" s="8"/>
      <c r="T26" s="8">
        <v>1</v>
      </c>
      <c r="U26" s="8">
        <v>1</v>
      </c>
      <c r="V26" s="8">
        <v>1</v>
      </c>
      <c r="W26" s="8">
        <v>1</v>
      </c>
      <c r="X26" s="8">
        <v>0</v>
      </c>
      <c r="Y26" s="8"/>
      <c r="Z26" s="8"/>
      <c r="AA26" s="8">
        <v>1</v>
      </c>
      <c r="AB26" s="8">
        <v>1</v>
      </c>
      <c r="AC26" s="8">
        <v>0</v>
      </c>
      <c r="AD26" s="8">
        <v>0</v>
      </c>
      <c r="AE26" s="8"/>
      <c r="AF26" s="8"/>
      <c r="AG26" s="17">
        <f t="shared" si="9"/>
        <v>0.80952380952380953</v>
      </c>
      <c r="AH26" s="692"/>
      <c r="AI26" s="646"/>
      <c r="AJ26" s="4"/>
      <c r="AK26" s="50">
        <v>0.77777777777777901</v>
      </c>
      <c r="AL26" s="51">
        <f t="shared" si="5"/>
        <v>1</v>
      </c>
      <c r="AM26" s="52">
        <f t="shared" si="1"/>
        <v>0.75</v>
      </c>
      <c r="AN26" s="52">
        <f t="shared" si="2"/>
        <v>0.75</v>
      </c>
      <c r="AO26" s="52">
        <f t="shared" si="6"/>
        <v>0.8</v>
      </c>
      <c r="AP26" s="52">
        <f t="shared" si="7"/>
        <v>0.75</v>
      </c>
      <c r="AQ26" s="96"/>
      <c r="AR26" s="67">
        <f t="shared" si="10"/>
        <v>0.80999999999999994</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7"/>
      <c r="E27" s="7"/>
      <c r="F27" s="7">
        <v>2</v>
      </c>
      <c r="G27" s="7">
        <v>2</v>
      </c>
      <c r="H27" s="7">
        <v>3</v>
      </c>
      <c r="I27" s="7">
        <v>3</v>
      </c>
      <c r="J27" s="7">
        <v>2</v>
      </c>
      <c r="K27" s="7"/>
      <c r="L27" s="7"/>
      <c r="M27" s="7">
        <v>0</v>
      </c>
      <c r="N27" s="7">
        <v>2</v>
      </c>
      <c r="O27" s="7">
        <v>2</v>
      </c>
      <c r="P27" s="7">
        <v>2</v>
      </c>
      <c r="Q27" s="7">
        <v>2</v>
      </c>
      <c r="R27" s="7"/>
      <c r="S27" s="7"/>
      <c r="T27" s="7">
        <v>2</v>
      </c>
      <c r="U27" s="7">
        <v>1</v>
      </c>
      <c r="V27" s="7">
        <v>2</v>
      </c>
      <c r="W27" s="7">
        <v>2</v>
      </c>
      <c r="X27" s="7">
        <v>2</v>
      </c>
      <c r="Y27" s="7"/>
      <c r="Z27" s="7"/>
      <c r="AA27" s="7">
        <v>2</v>
      </c>
      <c r="AB27" s="7">
        <v>2</v>
      </c>
      <c r="AC27" s="7">
        <v>2</v>
      </c>
      <c r="AD27" s="7">
        <v>2</v>
      </c>
      <c r="AE27" s="7"/>
      <c r="AF27" s="7"/>
      <c r="AG27" s="18">
        <f t="shared" si="9"/>
        <v>1.9523809523809523</v>
      </c>
      <c r="AH27" s="690">
        <f>AVERAGE(AG27:AG29)*3</f>
        <v>4.0047619047619047</v>
      </c>
      <c r="AI27" s="644">
        <v>4</v>
      </c>
      <c r="AJ27" s="4"/>
      <c r="AK27" s="38">
        <v>0.79166666666666796</v>
      </c>
      <c r="AL27" s="39">
        <f t="shared" si="5"/>
        <v>1.5</v>
      </c>
      <c r="AM27" s="40">
        <f t="shared" si="1"/>
        <v>1.75</v>
      </c>
      <c r="AN27" s="40">
        <f t="shared" si="2"/>
        <v>2.25</v>
      </c>
      <c r="AO27" s="40">
        <f t="shared" si="6"/>
        <v>2.2000000000000002</v>
      </c>
      <c r="AP27" s="40">
        <f t="shared" si="7"/>
        <v>2</v>
      </c>
      <c r="AQ27" s="53"/>
      <c r="AR27" s="64">
        <f t="shared" si="10"/>
        <v>1.94</v>
      </c>
      <c r="AS27" s="669">
        <f>SUM(AR27:AR29)</f>
        <v>3.9833333333333334</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0</v>
      </c>
      <c r="C28" s="9">
        <v>1</v>
      </c>
      <c r="D28" s="9"/>
      <c r="E28" s="9"/>
      <c r="F28" s="9">
        <v>1</v>
      </c>
      <c r="G28" s="9">
        <v>1</v>
      </c>
      <c r="H28" s="9">
        <v>1</v>
      </c>
      <c r="I28" s="9">
        <v>1</v>
      </c>
      <c r="J28" s="9">
        <v>1</v>
      </c>
      <c r="K28" s="9"/>
      <c r="L28" s="9"/>
      <c r="M28" s="9">
        <v>0</v>
      </c>
      <c r="N28" s="9">
        <v>2</v>
      </c>
      <c r="O28" s="9">
        <v>1</v>
      </c>
      <c r="P28" s="9">
        <v>1</v>
      </c>
      <c r="Q28" s="9">
        <v>1</v>
      </c>
      <c r="R28" s="9"/>
      <c r="S28" s="9"/>
      <c r="T28" s="9">
        <v>1</v>
      </c>
      <c r="U28" s="9">
        <v>1</v>
      </c>
      <c r="V28" s="9">
        <v>1</v>
      </c>
      <c r="W28" s="9">
        <v>1</v>
      </c>
      <c r="X28" s="9">
        <v>1</v>
      </c>
      <c r="Y28" s="9"/>
      <c r="Z28" s="9"/>
      <c r="AA28" s="9">
        <v>1</v>
      </c>
      <c r="AB28" s="9">
        <v>1</v>
      </c>
      <c r="AC28" s="9">
        <v>1</v>
      </c>
      <c r="AD28" s="9">
        <v>1</v>
      </c>
      <c r="AE28" s="9"/>
      <c r="AF28" s="9"/>
      <c r="AG28" s="16">
        <f t="shared" si="9"/>
        <v>0.95238095238095233</v>
      </c>
      <c r="AH28" s="691"/>
      <c r="AI28" s="645"/>
      <c r="AJ28" s="4"/>
      <c r="AK28" s="41">
        <v>0.80555555555555702</v>
      </c>
      <c r="AL28" s="42">
        <f t="shared" si="5"/>
        <v>0.75</v>
      </c>
      <c r="AM28" s="43">
        <f t="shared" si="1"/>
        <v>1.25</v>
      </c>
      <c r="AN28" s="43">
        <f t="shared" si="2"/>
        <v>1</v>
      </c>
      <c r="AO28" s="43">
        <f t="shared" si="6"/>
        <v>0.8</v>
      </c>
      <c r="AP28" s="43">
        <f t="shared" si="7"/>
        <v>1</v>
      </c>
      <c r="AQ28" s="54"/>
      <c r="AR28" s="64">
        <f t="shared" si="10"/>
        <v>0.96</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1</v>
      </c>
      <c r="C29" s="12">
        <v>1</v>
      </c>
      <c r="D29" s="12"/>
      <c r="E29" s="12"/>
      <c r="F29" s="12">
        <v>1</v>
      </c>
      <c r="G29" s="12">
        <v>1</v>
      </c>
      <c r="H29" s="12">
        <v>3</v>
      </c>
      <c r="I29" s="12">
        <v>1</v>
      </c>
      <c r="J29" s="12">
        <v>1</v>
      </c>
      <c r="K29" s="12"/>
      <c r="L29" s="12"/>
      <c r="M29" s="12">
        <v>0</v>
      </c>
      <c r="N29" s="12">
        <v>1</v>
      </c>
      <c r="O29" s="12">
        <v>3</v>
      </c>
      <c r="P29" s="12">
        <v>1</v>
      </c>
      <c r="Q29" s="12">
        <v>1</v>
      </c>
      <c r="R29" s="12"/>
      <c r="S29" s="12"/>
      <c r="T29" s="12">
        <v>1</v>
      </c>
      <c r="U29" s="12">
        <v>0</v>
      </c>
      <c r="V29" s="12">
        <v>1</v>
      </c>
      <c r="W29" s="12">
        <v>1</v>
      </c>
      <c r="X29" s="12">
        <v>1</v>
      </c>
      <c r="Y29" s="12"/>
      <c r="Z29" s="12"/>
      <c r="AA29" s="12">
        <v>1</v>
      </c>
      <c r="AB29" s="12"/>
      <c r="AC29" s="12">
        <v>1</v>
      </c>
      <c r="AD29" s="12">
        <v>1</v>
      </c>
      <c r="AE29" s="12"/>
      <c r="AF29" s="12"/>
      <c r="AG29" s="17">
        <f t="shared" si="9"/>
        <v>1.1000000000000001</v>
      </c>
      <c r="AH29" s="692"/>
      <c r="AI29" s="646"/>
      <c r="AJ29" s="4"/>
      <c r="AK29" s="44">
        <v>0.81944444444444597</v>
      </c>
      <c r="AL29" s="45">
        <f t="shared" si="5"/>
        <v>0.75</v>
      </c>
      <c r="AM29" s="46">
        <f t="shared" si="1"/>
        <v>0.66666666666666663</v>
      </c>
      <c r="AN29" s="46">
        <f t="shared" si="2"/>
        <v>2</v>
      </c>
      <c r="AO29" s="46">
        <f t="shared" si="6"/>
        <v>1</v>
      </c>
      <c r="AP29" s="46">
        <f t="shared" si="7"/>
        <v>1</v>
      </c>
      <c r="AQ29" s="55"/>
      <c r="AR29" s="125">
        <f t="shared" si="10"/>
        <v>1.0833333333333333</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 t="shared" ref="B30:AG30" si="11">SUM(B5:B16)</f>
        <v>12</v>
      </c>
      <c r="C30" s="1">
        <f t="shared" si="11"/>
        <v>12</v>
      </c>
      <c r="D30" s="1">
        <f t="shared" si="11"/>
        <v>16</v>
      </c>
      <c r="E30" s="1">
        <f t="shared" si="11"/>
        <v>0</v>
      </c>
      <c r="F30" s="1">
        <f t="shared" si="11"/>
        <v>15</v>
      </c>
      <c r="G30" s="1">
        <f t="shared" si="11"/>
        <v>9</v>
      </c>
      <c r="H30" s="1">
        <f t="shared" si="11"/>
        <v>9</v>
      </c>
      <c r="I30" s="1">
        <f t="shared" si="11"/>
        <v>15</v>
      </c>
      <c r="J30" s="1">
        <f t="shared" si="11"/>
        <v>13</v>
      </c>
      <c r="K30" s="1">
        <f t="shared" si="11"/>
        <v>17</v>
      </c>
      <c r="L30" s="1">
        <f t="shared" si="11"/>
        <v>0</v>
      </c>
      <c r="M30" s="1">
        <f t="shared" si="11"/>
        <v>16</v>
      </c>
      <c r="N30" s="1">
        <f t="shared" si="11"/>
        <v>12</v>
      </c>
      <c r="O30" s="1">
        <f t="shared" si="11"/>
        <v>8</v>
      </c>
      <c r="P30" s="1">
        <f t="shared" si="11"/>
        <v>15</v>
      </c>
      <c r="Q30" s="1">
        <f t="shared" si="11"/>
        <v>7</v>
      </c>
      <c r="R30" s="1">
        <f t="shared" si="11"/>
        <v>16</v>
      </c>
      <c r="S30" s="1">
        <f t="shared" si="11"/>
        <v>0</v>
      </c>
      <c r="T30" s="1">
        <f t="shared" si="11"/>
        <v>13</v>
      </c>
      <c r="U30" s="1">
        <f t="shared" si="11"/>
        <v>11</v>
      </c>
      <c r="V30" s="1">
        <f t="shared" si="11"/>
        <v>13</v>
      </c>
      <c r="W30" s="1">
        <f t="shared" si="11"/>
        <v>9</v>
      </c>
      <c r="X30" s="1">
        <f t="shared" si="11"/>
        <v>13</v>
      </c>
      <c r="Y30" s="1">
        <f t="shared" si="11"/>
        <v>14</v>
      </c>
      <c r="Z30" s="1">
        <f t="shared" si="11"/>
        <v>0</v>
      </c>
      <c r="AA30" s="1">
        <f t="shared" si="11"/>
        <v>12</v>
      </c>
      <c r="AB30" s="1">
        <f t="shared" si="11"/>
        <v>8</v>
      </c>
      <c r="AC30" s="1">
        <f t="shared" si="11"/>
        <v>14</v>
      </c>
      <c r="AD30" s="1">
        <f t="shared" si="11"/>
        <v>10</v>
      </c>
      <c r="AE30" s="1">
        <f t="shared" si="11"/>
        <v>0</v>
      </c>
      <c r="AF30" s="1">
        <f t="shared" si="11"/>
        <v>0</v>
      </c>
      <c r="AG30" s="21">
        <f t="shared" si="11"/>
        <v>12.36</v>
      </c>
      <c r="AH30" s="690"/>
      <c r="AI30" s="112">
        <f>SUM(AI5:AI16)</f>
        <v>15</v>
      </c>
      <c r="AJ30" s="4"/>
      <c r="AK30" s="123" t="s">
        <v>27</v>
      </c>
      <c r="AL30" s="118">
        <f>SUM(AL5:AL16)</f>
        <v>14</v>
      </c>
      <c r="AM30" s="118">
        <f>SUM(AM5:AM16)</f>
        <v>10</v>
      </c>
      <c r="AN30" s="118">
        <f>SUM(AN5:AN16)</f>
        <v>11</v>
      </c>
      <c r="AO30" s="118">
        <f>SUM(AO5:AO16)</f>
        <v>12.2</v>
      </c>
      <c r="AP30" s="118">
        <f>SUM(AP5:AP16)</f>
        <v>11.25</v>
      </c>
      <c r="AQ30" s="119">
        <f>SUM(AQ5:AQ29)</f>
        <v>15.75</v>
      </c>
      <c r="AR30" s="65">
        <f t="shared" si="10"/>
        <v>11.690000000000001</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 t="shared" ref="B31:AG31" si="12">SUM(B18:B29)</f>
        <v>13</v>
      </c>
      <c r="C31" s="2">
        <f t="shared" si="12"/>
        <v>16</v>
      </c>
      <c r="D31" s="2">
        <f t="shared" si="12"/>
        <v>0</v>
      </c>
      <c r="E31" s="2">
        <f t="shared" si="12"/>
        <v>0</v>
      </c>
      <c r="F31" s="2">
        <f t="shared" si="12"/>
        <v>13</v>
      </c>
      <c r="G31" s="2">
        <f t="shared" si="12"/>
        <v>13</v>
      </c>
      <c r="H31" s="2">
        <f t="shared" si="12"/>
        <v>15</v>
      </c>
      <c r="I31" s="2">
        <f t="shared" si="12"/>
        <v>16</v>
      </c>
      <c r="J31" s="2">
        <f t="shared" si="12"/>
        <v>16</v>
      </c>
      <c r="K31" s="2">
        <f t="shared" si="12"/>
        <v>0</v>
      </c>
      <c r="L31" s="2">
        <f t="shared" si="12"/>
        <v>0</v>
      </c>
      <c r="M31" s="2">
        <f t="shared" si="12"/>
        <v>12</v>
      </c>
      <c r="N31" s="2">
        <f t="shared" si="12"/>
        <v>16</v>
      </c>
      <c r="O31" s="2">
        <f t="shared" si="12"/>
        <v>17</v>
      </c>
      <c r="P31" s="2">
        <f t="shared" si="12"/>
        <v>13</v>
      </c>
      <c r="Q31" s="2">
        <f t="shared" si="12"/>
        <v>16</v>
      </c>
      <c r="R31" s="2">
        <f t="shared" si="12"/>
        <v>0</v>
      </c>
      <c r="S31" s="2">
        <f t="shared" si="12"/>
        <v>0</v>
      </c>
      <c r="T31" s="2">
        <f t="shared" si="12"/>
        <v>16</v>
      </c>
      <c r="U31" s="2">
        <f t="shared" si="12"/>
        <v>15</v>
      </c>
      <c r="V31" s="2">
        <f t="shared" si="12"/>
        <v>13</v>
      </c>
      <c r="W31" s="2">
        <f t="shared" si="12"/>
        <v>16</v>
      </c>
      <c r="X31" s="2">
        <f t="shared" si="12"/>
        <v>13</v>
      </c>
      <c r="Y31" s="2">
        <f t="shared" si="12"/>
        <v>0</v>
      </c>
      <c r="Z31" s="2">
        <f t="shared" si="12"/>
        <v>0</v>
      </c>
      <c r="AA31" s="2">
        <f t="shared" si="12"/>
        <v>13</v>
      </c>
      <c r="AB31" s="2">
        <f t="shared" si="12"/>
        <v>12</v>
      </c>
      <c r="AC31" s="2">
        <f t="shared" si="12"/>
        <v>11</v>
      </c>
      <c r="AD31" s="2">
        <f t="shared" si="12"/>
        <v>12</v>
      </c>
      <c r="AE31" s="2">
        <f t="shared" si="12"/>
        <v>0</v>
      </c>
      <c r="AF31" s="2">
        <f t="shared" si="12"/>
        <v>0</v>
      </c>
      <c r="AG31" s="22">
        <f t="shared" si="12"/>
        <v>14.195238095238096</v>
      </c>
      <c r="AH31" s="691"/>
      <c r="AI31" s="23">
        <f>SUM(AI18:AI29)</f>
        <v>16</v>
      </c>
      <c r="AJ31" s="4"/>
      <c r="AK31" s="126" t="s">
        <v>28</v>
      </c>
      <c r="AL31" s="127">
        <f>SUM(AL18:AL29)</f>
        <v>13.5</v>
      </c>
      <c r="AM31" s="127">
        <f>SUM(AM18:AM29)</f>
        <v>14.166666666666666</v>
      </c>
      <c r="AN31" s="127">
        <f>SUM(AN18:AN29)</f>
        <v>14</v>
      </c>
      <c r="AO31" s="127">
        <f>SUM(AO18:AO29)</f>
        <v>14</v>
      </c>
      <c r="AP31" s="127">
        <f>SUM(AP18:AP29)</f>
        <v>15.25</v>
      </c>
      <c r="AQ31" s="128"/>
      <c r="AR31" s="85">
        <f t="shared" si="10"/>
        <v>14.183333333333332</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 t="shared" ref="B32:AG32" si="13">SUM(B30:B31)</f>
        <v>25</v>
      </c>
      <c r="C32" s="3">
        <f t="shared" si="13"/>
        <v>28</v>
      </c>
      <c r="D32" s="3">
        <f t="shared" si="13"/>
        <v>16</v>
      </c>
      <c r="E32" s="3">
        <f t="shared" si="13"/>
        <v>0</v>
      </c>
      <c r="F32" s="3">
        <f t="shared" si="13"/>
        <v>28</v>
      </c>
      <c r="G32" s="3">
        <f t="shared" si="13"/>
        <v>22</v>
      </c>
      <c r="H32" s="3">
        <f t="shared" si="13"/>
        <v>24</v>
      </c>
      <c r="I32" s="3">
        <f t="shared" si="13"/>
        <v>31</v>
      </c>
      <c r="J32" s="3">
        <f t="shared" si="13"/>
        <v>29</v>
      </c>
      <c r="K32" s="3">
        <f t="shared" si="13"/>
        <v>17</v>
      </c>
      <c r="L32" s="3">
        <f t="shared" si="13"/>
        <v>0</v>
      </c>
      <c r="M32" s="3">
        <f t="shared" si="13"/>
        <v>28</v>
      </c>
      <c r="N32" s="3">
        <f t="shared" si="13"/>
        <v>28</v>
      </c>
      <c r="O32" s="3">
        <f t="shared" si="13"/>
        <v>25</v>
      </c>
      <c r="P32" s="3">
        <f t="shared" si="13"/>
        <v>28</v>
      </c>
      <c r="Q32" s="3">
        <f t="shared" si="13"/>
        <v>23</v>
      </c>
      <c r="R32" s="3">
        <f t="shared" si="13"/>
        <v>16</v>
      </c>
      <c r="S32" s="3">
        <f t="shared" si="13"/>
        <v>0</v>
      </c>
      <c r="T32" s="3">
        <f t="shared" si="13"/>
        <v>29</v>
      </c>
      <c r="U32" s="3">
        <f t="shared" si="13"/>
        <v>26</v>
      </c>
      <c r="V32" s="3">
        <f t="shared" si="13"/>
        <v>26</v>
      </c>
      <c r="W32" s="3">
        <f t="shared" si="13"/>
        <v>25</v>
      </c>
      <c r="X32" s="3">
        <f t="shared" si="13"/>
        <v>26</v>
      </c>
      <c r="Y32" s="3">
        <f t="shared" si="13"/>
        <v>14</v>
      </c>
      <c r="Z32" s="3">
        <f t="shared" si="13"/>
        <v>0</v>
      </c>
      <c r="AA32" s="3">
        <f t="shared" si="13"/>
        <v>25</v>
      </c>
      <c r="AB32" s="3">
        <f t="shared" si="13"/>
        <v>20</v>
      </c>
      <c r="AC32" s="3">
        <f t="shared" si="13"/>
        <v>25</v>
      </c>
      <c r="AD32" s="3">
        <f t="shared" si="13"/>
        <v>22</v>
      </c>
      <c r="AE32" s="3">
        <f t="shared" si="13"/>
        <v>0</v>
      </c>
      <c r="AF32" s="3">
        <f t="shared" si="13"/>
        <v>0</v>
      </c>
      <c r="AG32" s="24">
        <f t="shared" si="13"/>
        <v>26.555238095238096</v>
      </c>
      <c r="AH32" s="692"/>
      <c r="AI32" s="25">
        <f>SUM(AI30:AI31)</f>
        <v>31</v>
      </c>
      <c r="AJ32" s="4"/>
      <c r="AK32" s="129" t="s">
        <v>40</v>
      </c>
      <c r="AL32" s="130">
        <f t="shared" ref="AL32:AQ32" si="14">SUM(AL30:AL31)</f>
        <v>27.5</v>
      </c>
      <c r="AM32" s="130">
        <f t="shared" si="14"/>
        <v>24.166666666666664</v>
      </c>
      <c r="AN32" s="130">
        <f t="shared" si="14"/>
        <v>25</v>
      </c>
      <c r="AO32" s="130">
        <f t="shared" si="14"/>
        <v>26.2</v>
      </c>
      <c r="AP32" s="130">
        <f t="shared" si="14"/>
        <v>26.5</v>
      </c>
      <c r="AQ32" s="131">
        <f t="shared" si="14"/>
        <v>15.75</v>
      </c>
      <c r="AR32" s="132"/>
      <c r="AS32" s="132">
        <f>AVERAGE(AL32:AQ32)</f>
        <v>24.186111111111114</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5:H29">
    <cfRule type="cellIs" dxfId="1258" priority="26" stopIfTrue="1" operator="greaterThanOrEqual">
      <formula>3</formula>
    </cfRule>
    <cfRule type="cellIs" dxfId="1257" priority="27" stopIfTrue="1" operator="greaterThanOrEqual">
      <formula>2</formula>
    </cfRule>
  </conditionalFormatting>
  <conditionalFormatting sqref="B5:AF29">
    <cfRule type="cellIs" dxfId="1256" priority="45" stopIfTrue="1" operator="greaterThanOrEqual">
      <formula>3</formula>
    </cfRule>
    <cfRule type="cellIs" dxfId="1255" priority="46" stopIfTrue="1" operator="greaterThanOrEqual">
      <formula>2</formula>
    </cfRule>
  </conditionalFormatting>
  <conditionalFormatting sqref="B5:AF32">
    <cfRule type="expression" dxfId="1254" priority="4">
      <formula>B$4="日"</formula>
    </cfRule>
  </conditionalFormatting>
  <conditionalFormatting sqref="B18:AF29 B31:AF31">
    <cfRule type="expression" dxfId="1253" priority="3">
      <formula>B$4="土"</formula>
    </cfRule>
  </conditionalFormatting>
  <conditionalFormatting sqref="B30:AF31">
    <cfRule type="cellIs" dxfId="1252" priority="31" operator="greaterThanOrEqual">
      <formula>16</formula>
    </cfRule>
    <cfRule type="cellIs" dxfId="1251" priority="32" operator="lessThanOrEqual">
      <formula>11</formula>
    </cfRule>
  </conditionalFormatting>
  <conditionalFormatting sqref="B32:AF32">
    <cfRule type="cellIs" dxfId="1250" priority="33" operator="greaterThanOrEqual">
      <formula>30</formula>
    </cfRule>
    <cfRule type="cellIs" dxfId="1249" priority="34" operator="lessThanOrEqual">
      <formula>20</formula>
    </cfRule>
  </conditionalFormatting>
  <conditionalFormatting sqref="H5:R29">
    <cfRule type="cellIs" dxfId="1248" priority="21" stopIfTrue="1" operator="greaterThanOrEqual">
      <formula>3</formula>
    </cfRule>
    <cfRule type="cellIs" dxfId="1247" priority="22" stopIfTrue="1" operator="greaterThanOrEqual">
      <formula>2</formula>
    </cfRule>
  </conditionalFormatting>
  <conditionalFormatting sqref="O5:V29">
    <cfRule type="cellIs" dxfId="1246" priority="16" stopIfTrue="1" operator="greaterThanOrEqual">
      <formula>3</formula>
    </cfRule>
    <cfRule type="cellIs" dxfId="1245" priority="17" stopIfTrue="1" operator="greaterThanOrEqual">
      <formula>2</formula>
    </cfRule>
  </conditionalFormatting>
  <conditionalFormatting sqref="R5:V29">
    <cfRule type="cellIs" dxfId="1244" priority="14" stopIfTrue="1" operator="greaterThanOrEqual">
      <formula>3</formula>
    </cfRule>
    <cfRule type="cellIs" dxfId="1243" priority="15" stopIfTrue="1" operator="greaterThanOrEqual">
      <formula>2</formula>
    </cfRule>
  </conditionalFormatting>
  <conditionalFormatting sqref="V5:AF29">
    <cfRule type="cellIs" dxfId="1242" priority="9" stopIfTrue="1" operator="greaterThanOrEqual">
      <formula>3</formula>
    </cfRule>
    <cfRule type="cellIs" dxfId="1241" priority="10" stopIfTrue="1" operator="greaterThanOrEqual">
      <formula>2</formula>
    </cfRule>
  </conditionalFormatting>
  <conditionalFormatting sqref="AC5:AE29">
    <cfRule type="cellIs" dxfId="1240" priority="5" stopIfTrue="1" operator="greaterThanOrEqual">
      <formula>3</formula>
    </cfRule>
    <cfRule type="cellIs" dxfId="1239" priority="6" stopIfTrue="1" operator="greaterThanOrEqual">
      <formula>2</formula>
    </cfRule>
  </conditionalFormatting>
  <conditionalFormatting sqref="AF5:AF29">
    <cfRule type="cellIs" dxfId="1238" priority="35" stopIfTrue="1" operator="greaterThanOrEqual">
      <formula>3</formula>
    </cfRule>
    <cfRule type="cellIs" dxfId="1237" priority="36" stopIfTrue="1" operator="greaterThanOrEqual">
      <formula>2</formula>
    </cfRule>
  </conditionalFormatting>
  <conditionalFormatting sqref="AL5:AQ16 AL18:AP29">
    <cfRule type="cellIs" dxfId="1236" priority="1" operator="lessThanOrEqual">
      <formula>0.5</formula>
    </cfRule>
    <cfRule type="cellIs" dxfId="1235" priority="2" operator="greaterThanOrEqual">
      <formula>2</formula>
    </cfRule>
  </conditionalFormatting>
  <conditionalFormatting sqref="AL30:AQ30 AL31:AP31">
    <cfRule type="cellIs" dxfId="1234" priority="38" operator="greaterThanOrEqual">
      <formula>22</formula>
    </cfRule>
    <cfRule type="cellIs" dxfId="1233" priority="41" stopIfTrue="1" operator="lessThanOrEqual">
      <formula>16</formula>
    </cfRule>
  </conditionalFormatting>
  <conditionalFormatting sqref="AR5:AR16 AR18:AR31">
    <cfRule type="cellIs" dxfId="1232" priority="37" stopIfTrue="1" operator="lessThanOrEqual">
      <formula>1.4</formula>
    </cfRule>
  </conditionalFormatting>
  <conditionalFormatting sqref="AS5:AS16 AS18:AS27">
    <cfRule type="cellIs" dxfId="1231" priority="39" stopIfTrue="1" operator="lessThanOrEqual">
      <formula>3</formula>
    </cfRule>
    <cfRule type="cellIs" dxfId="1230" priority="40"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7CDE2-21BB-45BC-BB9D-0CF7B85B4E8E}">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76</v>
      </c>
      <c r="C1" s="651"/>
      <c r="D1" s="651"/>
      <c r="E1" s="651"/>
      <c r="F1" s="651"/>
      <c r="G1" s="651"/>
      <c r="H1" s="651"/>
      <c r="I1" s="651"/>
      <c r="J1" s="651"/>
      <c r="K1" s="651"/>
      <c r="L1" s="651"/>
      <c r="M1" s="651"/>
      <c r="N1" s="4"/>
      <c r="O1" s="652" t="s">
        <v>64</v>
      </c>
      <c r="P1" s="652"/>
      <c r="Q1" s="652"/>
      <c r="R1" s="652"/>
      <c r="S1" s="653">
        <f>AVERAGE(D32:H32,K32:O32,R32:V32,Y32:AC32,AF32)</f>
        <v>23.75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31</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359">
        <v>45292</v>
      </c>
      <c r="C3" s="359">
        <v>45293</v>
      </c>
      <c r="D3" s="359">
        <v>45294</v>
      </c>
      <c r="E3" s="197">
        <v>45295</v>
      </c>
      <c r="F3" s="197">
        <v>45296</v>
      </c>
      <c r="G3" s="197">
        <v>45297</v>
      </c>
      <c r="H3" s="197">
        <v>45298</v>
      </c>
      <c r="I3" s="359">
        <v>45299</v>
      </c>
      <c r="J3" s="197">
        <v>45300</v>
      </c>
      <c r="K3" s="197">
        <v>45301</v>
      </c>
      <c r="L3" s="197">
        <v>45302</v>
      </c>
      <c r="M3" s="197">
        <v>45303</v>
      </c>
      <c r="N3" s="197">
        <v>45304</v>
      </c>
      <c r="O3" s="197">
        <v>45305</v>
      </c>
      <c r="P3" s="197">
        <v>45306</v>
      </c>
      <c r="Q3" s="197">
        <v>45307</v>
      </c>
      <c r="R3" s="197">
        <v>45308</v>
      </c>
      <c r="S3" s="197">
        <v>45309</v>
      </c>
      <c r="T3" s="197">
        <v>45310</v>
      </c>
      <c r="U3" s="197">
        <v>45311</v>
      </c>
      <c r="V3" s="197">
        <v>45312</v>
      </c>
      <c r="W3" s="197">
        <v>45313</v>
      </c>
      <c r="X3" s="197">
        <v>45314</v>
      </c>
      <c r="Y3" s="197">
        <v>45315</v>
      </c>
      <c r="Z3" s="197">
        <v>45316</v>
      </c>
      <c r="AA3" s="197">
        <v>45317</v>
      </c>
      <c r="AB3" s="197">
        <v>45318</v>
      </c>
      <c r="AC3" s="197">
        <v>45319</v>
      </c>
      <c r="AD3" s="197">
        <v>45320</v>
      </c>
      <c r="AE3" s="197">
        <v>45321</v>
      </c>
      <c r="AF3" s="197">
        <v>45322</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月</v>
      </c>
      <c r="C4" s="97" t="str">
        <f t="shared" ref="C4:AF4" si="0">TEXT(C3,"aaa")</f>
        <v>火</v>
      </c>
      <c r="D4" s="97" t="str">
        <f t="shared" si="0"/>
        <v>水</v>
      </c>
      <c r="E4" s="97" t="str">
        <f t="shared" si="0"/>
        <v>木</v>
      </c>
      <c r="F4" s="97" t="str">
        <f t="shared" si="0"/>
        <v>金</v>
      </c>
      <c r="G4" s="97" t="str">
        <f t="shared" si="0"/>
        <v>土</v>
      </c>
      <c r="H4" s="97" t="str">
        <f t="shared" si="0"/>
        <v>日</v>
      </c>
      <c r="I4" s="97" t="str">
        <f t="shared" si="0"/>
        <v>月</v>
      </c>
      <c r="J4" s="97" t="str">
        <f t="shared" si="0"/>
        <v>火</v>
      </c>
      <c r="K4" s="97" t="str">
        <f t="shared" si="0"/>
        <v>水</v>
      </c>
      <c r="L4" s="97" t="str">
        <f t="shared" si="0"/>
        <v>木</v>
      </c>
      <c r="M4" s="97" t="str">
        <f t="shared" si="0"/>
        <v>金</v>
      </c>
      <c r="N4" s="97" t="str">
        <f t="shared" si="0"/>
        <v>土</v>
      </c>
      <c r="O4" s="97" t="str">
        <f t="shared" si="0"/>
        <v>日</v>
      </c>
      <c r="P4" s="97" t="str">
        <f t="shared" si="0"/>
        <v>月</v>
      </c>
      <c r="Q4" s="97" t="str">
        <f t="shared" si="0"/>
        <v>火</v>
      </c>
      <c r="R4" s="97" t="str">
        <f t="shared" si="0"/>
        <v>水</v>
      </c>
      <c r="S4" s="97" t="str">
        <f t="shared" si="0"/>
        <v>木</v>
      </c>
      <c r="T4" s="97" t="str">
        <f t="shared" si="0"/>
        <v>金</v>
      </c>
      <c r="U4" s="97" t="str">
        <f t="shared" si="0"/>
        <v>土</v>
      </c>
      <c r="V4" s="97" t="str">
        <f t="shared" si="0"/>
        <v>日</v>
      </c>
      <c r="W4" s="97" t="str">
        <f t="shared" si="0"/>
        <v>月</v>
      </c>
      <c r="X4" s="97" t="str">
        <f t="shared" si="0"/>
        <v>火</v>
      </c>
      <c r="Y4" s="97" t="str">
        <f t="shared" si="0"/>
        <v>水</v>
      </c>
      <c r="Z4" s="97" t="str">
        <f t="shared" si="0"/>
        <v>木</v>
      </c>
      <c r="AA4" s="97" t="str">
        <f t="shared" si="0"/>
        <v>金</v>
      </c>
      <c r="AB4" s="97" t="str">
        <f t="shared" si="0"/>
        <v>土</v>
      </c>
      <c r="AC4" s="97" t="str">
        <f t="shared" si="0"/>
        <v>日</v>
      </c>
      <c r="AD4" s="97" t="str">
        <f t="shared" si="0"/>
        <v>月</v>
      </c>
      <c r="AE4" s="97" t="str">
        <f t="shared" si="0"/>
        <v>火</v>
      </c>
      <c r="AF4" s="97" t="str">
        <f t="shared" si="0"/>
        <v>水</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198"/>
      <c r="C5" s="198"/>
      <c r="D5" s="198"/>
      <c r="E5" s="31">
        <v>2</v>
      </c>
      <c r="F5" s="31">
        <v>2</v>
      </c>
      <c r="G5" s="31">
        <v>2</v>
      </c>
      <c r="H5" s="31"/>
      <c r="I5" s="31">
        <v>2</v>
      </c>
      <c r="J5" s="31">
        <v>1</v>
      </c>
      <c r="K5" s="31">
        <v>1</v>
      </c>
      <c r="L5" s="31">
        <v>2</v>
      </c>
      <c r="M5" s="31">
        <v>1</v>
      </c>
      <c r="N5" s="31">
        <v>2</v>
      </c>
      <c r="O5" s="31"/>
      <c r="P5" s="31">
        <v>2</v>
      </c>
      <c r="Q5" s="31">
        <v>2</v>
      </c>
      <c r="R5" s="31">
        <v>2</v>
      </c>
      <c r="S5" s="31">
        <v>2</v>
      </c>
      <c r="T5" s="31">
        <v>2</v>
      </c>
      <c r="U5" s="31">
        <v>1</v>
      </c>
      <c r="V5" s="31"/>
      <c r="W5" s="31">
        <v>2</v>
      </c>
      <c r="X5" s="31">
        <v>2</v>
      </c>
      <c r="Y5" s="31">
        <v>2</v>
      </c>
      <c r="Z5" s="31">
        <v>2</v>
      </c>
      <c r="AA5" s="31">
        <v>1</v>
      </c>
      <c r="AB5" s="31">
        <v>3</v>
      </c>
      <c r="AC5" s="31"/>
      <c r="AD5" s="31">
        <v>2</v>
      </c>
      <c r="AE5" s="31">
        <v>2</v>
      </c>
      <c r="AF5" s="31">
        <v>1</v>
      </c>
      <c r="AG5" s="20">
        <f>AVERAGE(B5:AF5)</f>
        <v>1.7916666666666667</v>
      </c>
      <c r="AH5" s="690">
        <f>AVERAGE(AG5:AG7)*3</f>
        <v>3.583333333333333</v>
      </c>
      <c r="AI5" s="644">
        <v>4</v>
      </c>
      <c r="AJ5" s="4"/>
      <c r="AK5" s="38">
        <v>0.33333333333333298</v>
      </c>
      <c r="AL5" s="39">
        <f>AVERAGE(I5,P5,W5,AD5)</f>
        <v>2</v>
      </c>
      <c r="AM5" s="39">
        <f t="shared" ref="AM5:AM29" si="1">AVERAGE(J5,Q5,X5,AE5)</f>
        <v>1.75</v>
      </c>
      <c r="AN5" s="39">
        <f t="shared" ref="AN5:AN29" si="2">AVERAGE(K5,R5,Y5,AF5)</f>
        <v>1.5</v>
      </c>
      <c r="AO5" s="39">
        <f>AVERAGE(E5,L5,S5,Z5)</f>
        <v>2</v>
      </c>
      <c r="AP5" s="39">
        <f>AVERAGE(F5,M5,T5,AA5)</f>
        <v>1.5</v>
      </c>
      <c r="AQ5" s="89">
        <f>AVERAGE(G5,N5,U5,AB5)</f>
        <v>2</v>
      </c>
      <c r="AR5" s="65">
        <f>AVERAGE(AL5:AQ5)</f>
        <v>1.7916666666666667</v>
      </c>
      <c r="AS5" s="656">
        <f>SUM(AR5:AR7)</f>
        <v>3.5833333333333335</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199"/>
      <c r="C6" s="199"/>
      <c r="D6" s="199"/>
      <c r="E6" s="9">
        <v>1</v>
      </c>
      <c r="F6" s="9">
        <v>1</v>
      </c>
      <c r="G6" s="9">
        <v>1</v>
      </c>
      <c r="H6" s="9"/>
      <c r="I6" s="9">
        <v>0</v>
      </c>
      <c r="J6" s="9">
        <v>1</v>
      </c>
      <c r="K6" s="9">
        <v>0</v>
      </c>
      <c r="L6" s="9">
        <v>1</v>
      </c>
      <c r="M6" s="9">
        <v>1</v>
      </c>
      <c r="N6" s="9">
        <v>1</v>
      </c>
      <c r="O6" s="9"/>
      <c r="P6" s="9">
        <v>1</v>
      </c>
      <c r="Q6" s="9">
        <v>1</v>
      </c>
      <c r="R6" s="9">
        <v>1</v>
      </c>
      <c r="S6" s="9">
        <v>1</v>
      </c>
      <c r="T6" s="9">
        <v>0</v>
      </c>
      <c r="U6" s="9">
        <v>1</v>
      </c>
      <c r="V6" s="9"/>
      <c r="W6" s="9">
        <v>1</v>
      </c>
      <c r="X6" s="9">
        <v>1</v>
      </c>
      <c r="Y6" s="9">
        <v>1</v>
      </c>
      <c r="Z6" s="9">
        <v>1</v>
      </c>
      <c r="AA6" s="9">
        <v>0</v>
      </c>
      <c r="AB6" s="9">
        <v>1</v>
      </c>
      <c r="AC6" s="9"/>
      <c r="AD6" s="9">
        <v>1</v>
      </c>
      <c r="AE6" s="9">
        <v>0</v>
      </c>
      <c r="AF6" s="9">
        <v>1</v>
      </c>
      <c r="AG6" s="16">
        <f t="shared" ref="AG6:AG16" si="3">AVERAGE(B6:AF6)</f>
        <v>0.79166666666666663</v>
      </c>
      <c r="AH6" s="691"/>
      <c r="AI6" s="645"/>
      <c r="AJ6" s="4"/>
      <c r="AK6" s="41">
        <v>0.34722222222222199</v>
      </c>
      <c r="AL6" s="42">
        <f t="shared" ref="AL6:AL29" si="4">AVERAGE(I6,P6,W6,AD6)</f>
        <v>0.75</v>
      </c>
      <c r="AM6" s="43">
        <f t="shared" si="1"/>
        <v>0.75</v>
      </c>
      <c r="AN6" s="43">
        <f t="shared" si="2"/>
        <v>0.75</v>
      </c>
      <c r="AO6" s="43">
        <f t="shared" ref="AO6:AO16" si="5">AVERAGE(E6,L6,S6,Z6)</f>
        <v>1</v>
      </c>
      <c r="AP6" s="43">
        <f t="shared" ref="AP6:AP16" si="6">AVERAGE(F6,M6,T6,AA6)</f>
        <v>0.5</v>
      </c>
      <c r="AQ6" s="90">
        <f t="shared" ref="AQ6:AQ16" si="7">AVERAGE(G6,N6,U6,AB6)</f>
        <v>1</v>
      </c>
      <c r="AR6" s="66">
        <f t="shared" ref="AR6:AR16" si="8">AVERAGE(AL6:AQ6)</f>
        <v>0.79166666666666663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200"/>
      <c r="C7" s="200"/>
      <c r="D7" s="200"/>
      <c r="E7" s="8">
        <v>1</v>
      </c>
      <c r="F7" s="8">
        <v>1</v>
      </c>
      <c r="G7" s="8">
        <v>1</v>
      </c>
      <c r="H7" s="8"/>
      <c r="I7" s="8">
        <v>1</v>
      </c>
      <c r="J7" s="8">
        <v>1</v>
      </c>
      <c r="K7" s="8">
        <v>0</v>
      </c>
      <c r="L7" s="8">
        <v>1</v>
      </c>
      <c r="M7" s="8">
        <v>1</v>
      </c>
      <c r="N7" s="8">
        <v>1</v>
      </c>
      <c r="O7" s="8"/>
      <c r="P7" s="8">
        <v>2</v>
      </c>
      <c r="Q7" s="8">
        <v>1</v>
      </c>
      <c r="R7" s="8">
        <v>0</v>
      </c>
      <c r="S7" s="8">
        <v>2</v>
      </c>
      <c r="T7" s="8">
        <v>1</v>
      </c>
      <c r="U7" s="8">
        <v>1</v>
      </c>
      <c r="V7" s="8"/>
      <c r="W7" s="8">
        <v>1</v>
      </c>
      <c r="X7" s="8">
        <v>1</v>
      </c>
      <c r="Y7" s="8">
        <v>1</v>
      </c>
      <c r="Z7" s="8">
        <v>1</v>
      </c>
      <c r="AA7" s="8">
        <v>1</v>
      </c>
      <c r="AB7" s="8">
        <v>1</v>
      </c>
      <c r="AC7" s="8"/>
      <c r="AD7" s="8">
        <v>1</v>
      </c>
      <c r="AE7" s="8">
        <v>1</v>
      </c>
      <c r="AF7" s="8">
        <v>1</v>
      </c>
      <c r="AG7" s="17">
        <f t="shared" si="3"/>
        <v>1</v>
      </c>
      <c r="AH7" s="692"/>
      <c r="AI7" s="646"/>
      <c r="AJ7" s="4"/>
      <c r="AK7" s="44">
        <v>0.36111111111111099</v>
      </c>
      <c r="AL7" s="45">
        <f t="shared" si="4"/>
        <v>1.25</v>
      </c>
      <c r="AM7" s="46">
        <f t="shared" si="1"/>
        <v>1</v>
      </c>
      <c r="AN7" s="46">
        <f t="shared" si="2"/>
        <v>0.5</v>
      </c>
      <c r="AO7" s="46">
        <f t="shared" si="5"/>
        <v>1.25</v>
      </c>
      <c r="AP7" s="46">
        <f t="shared" si="6"/>
        <v>1</v>
      </c>
      <c r="AQ7" s="91">
        <f t="shared" si="7"/>
        <v>1</v>
      </c>
      <c r="AR7" s="67">
        <f t="shared" si="8"/>
        <v>1</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201"/>
      <c r="C8" s="201"/>
      <c r="D8" s="201"/>
      <c r="E8" s="7">
        <v>2</v>
      </c>
      <c r="F8" s="7">
        <v>2</v>
      </c>
      <c r="G8" s="7">
        <v>2</v>
      </c>
      <c r="H8" s="7"/>
      <c r="I8" s="7">
        <v>2</v>
      </c>
      <c r="J8" s="7">
        <v>1</v>
      </c>
      <c r="K8" s="7">
        <v>2</v>
      </c>
      <c r="L8" s="7">
        <v>1</v>
      </c>
      <c r="M8" s="7">
        <v>2</v>
      </c>
      <c r="N8" s="7">
        <v>3</v>
      </c>
      <c r="O8" s="7"/>
      <c r="P8" s="7">
        <v>1</v>
      </c>
      <c r="Q8" s="7">
        <v>3</v>
      </c>
      <c r="R8" s="7">
        <v>1</v>
      </c>
      <c r="S8" s="7">
        <v>2</v>
      </c>
      <c r="T8" s="7">
        <v>1</v>
      </c>
      <c r="U8" s="7">
        <v>2</v>
      </c>
      <c r="V8" s="7"/>
      <c r="W8" s="7">
        <v>2</v>
      </c>
      <c r="X8" s="7">
        <v>2</v>
      </c>
      <c r="Y8" s="7">
        <v>2</v>
      </c>
      <c r="Z8" s="7">
        <v>0</v>
      </c>
      <c r="AA8" s="7">
        <v>2</v>
      </c>
      <c r="AB8" s="7">
        <v>2</v>
      </c>
      <c r="AC8" s="7"/>
      <c r="AD8" s="7">
        <v>3</v>
      </c>
      <c r="AE8" s="7">
        <v>2</v>
      </c>
      <c r="AF8" s="7">
        <v>1</v>
      </c>
      <c r="AG8" s="18">
        <f t="shared" si="3"/>
        <v>1.7916666666666667</v>
      </c>
      <c r="AH8" s="690">
        <f>AVERAGE(AG8:AG10)*3</f>
        <v>3.4583333333333339</v>
      </c>
      <c r="AI8" s="644">
        <v>4</v>
      </c>
      <c r="AJ8" s="4"/>
      <c r="AK8" s="47">
        <v>0.375</v>
      </c>
      <c r="AL8" s="48">
        <f t="shared" si="4"/>
        <v>2</v>
      </c>
      <c r="AM8" s="49">
        <f t="shared" si="1"/>
        <v>2</v>
      </c>
      <c r="AN8" s="49">
        <f t="shared" si="2"/>
        <v>1.5</v>
      </c>
      <c r="AO8" s="49">
        <f t="shared" si="5"/>
        <v>1.25</v>
      </c>
      <c r="AP8" s="49">
        <f t="shared" si="6"/>
        <v>1.75</v>
      </c>
      <c r="AQ8" s="92">
        <f t="shared" si="7"/>
        <v>2.25</v>
      </c>
      <c r="AR8" s="65">
        <f t="shared" si="8"/>
        <v>1.7916666666666667</v>
      </c>
      <c r="AS8" s="656">
        <f>SUM(AR8:AR10)</f>
        <v>3.4583333333333335</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199"/>
      <c r="C9" s="199"/>
      <c r="D9" s="199"/>
      <c r="E9" s="9">
        <v>1</v>
      </c>
      <c r="F9" s="9">
        <v>1</v>
      </c>
      <c r="G9" s="9">
        <v>1</v>
      </c>
      <c r="H9" s="9"/>
      <c r="I9" s="9">
        <v>1</v>
      </c>
      <c r="J9" s="9">
        <v>1</v>
      </c>
      <c r="K9" s="9">
        <v>0</v>
      </c>
      <c r="L9" s="9">
        <v>1</v>
      </c>
      <c r="M9" s="9">
        <v>1</v>
      </c>
      <c r="N9" s="9">
        <v>1</v>
      </c>
      <c r="O9" s="9"/>
      <c r="P9" s="9">
        <v>1</v>
      </c>
      <c r="Q9" s="9">
        <v>1</v>
      </c>
      <c r="R9" s="9">
        <v>0</v>
      </c>
      <c r="S9" s="9">
        <v>1</v>
      </c>
      <c r="T9" s="9">
        <v>1</v>
      </c>
      <c r="U9" s="9">
        <v>1</v>
      </c>
      <c r="V9" s="9"/>
      <c r="W9" s="9">
        <v>1</v>
      </c>
      <c r="X9" s="9">
        <v>1</v>
      </c>
      <c r="Y9" s="9">
        <v>1</v>
      </c>
      <c r="Z9" s="9">
        <v>1</v>
      </c>
      <c r="AA9" s="9">
        <v>1</v>
      </c>
      <c r="AB9" s="9">
        <v>1</v>
      </c>
      <c r="AC9" s="9"/>
      <c r="AD9" s="9">
        <v>1</v>
      </c>
      <c r="AE9" s="9">
        <v>1</v>
      </c>
      <c r="AF9" s="9">
        <v>1</v>
      </c>
      <c r="AG9" s="16">
        <f t="shared" si="3"/>
        <v>0.91666666666666663</v>
      </c>
      <c r="AH9" s="691"/>
      <c r="AI9" s="645"/>
      <c r="AJ9" s="4"/>
      <c r="AK9" s="41">
        <v>0.38888888888888901</v>
      </c>
      <c r="AL9" s="42">
        <f t="shared" si="4"/>
        <v>1</v>
      </c>
      <c r="AM9" s="43">
        <f t="shared" si="1"/>
        <v>1</v>
      </c>
      <c r="AN9" s="43">
        <f t="shared" si="2"/>
        <v>0.5</v>
      </c>
      <c r="AO9" s="43">
        <f t="shared" si="5"/>
        <v>1</v>
      </c>
      <c r="AP9" s="43">
        <f t="shared" si="6"/>
        <v>1</v>
      </c>
      <c r="AQ9" s="90">
        <f t="shared" si="7"/>
        <v>1</v>
      </c>
      <c r="AR9" s="66">
        <f t="shared" si="8"/>
        <v>0.91666666666666663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200"/>
      <c r="C10" s="200"/>
      <c r="D10" s="200"/>
      <c r="E10" s="8">
        <v>1</v>
      </c>
      <c r="F10" s="8">
        <v>1</v>
      </c>
      <c r="G10" s="8">
        <v>1</v>
      </c>
      <c r="H10" s="8"/>
      <c r="I10" s="8">
        <v>1</v>
      </c>
      <c r="J10" s="8">
        <v>1</v>
      </c>
      <c r="K10" s="8">
        <v>1</v>
      </c>
      <c r="L10" s="8">
        <v>1</v>
      </c>
      <c r="M10" s="8">
        <v>1</v>
      </c>
      <c r="N10" s="8">
        <v>0</v>
      </c>
      <c r="O10" s="8"/>
      <c r="P10" s="8">
        <v>1</v>
      </c>
      <c r="Q10" s="8">
        <v>1</v>
      </c>
      <c r="R10" s="8">
        <v>1</v>
      </c>
      <c r="S10" s="8">
        <v>1</v>
      </c>
      <c r="T10" s="8">
        <v>1</v>
      </c>
      <c r="U10" s="8">
        <v>1</v>
      </c>
      <c r="V10" s="8"/>
      <c r="W10" s="8">
        <v>1</v>
      </c>
      <c r="X10" s="8">
        <v>1</v>
      </c>
      <c r="Y10" s="8">
        <v>0</v>
      </c>
      <c r="Z10" s="8">
        <v>1</v>
      </c>
      <c r="AA10" s="8">
        <v>0</v>
      </c>
      <c r="AB10" s="8">
        <v>0</v>
      </c>
      <c r="AC10" s="8"/>
      <c r="AD10" s="8">
        <v>0</v>
      </c>
      <c r="AE10" s="8">
        <v>1</v>
      </c>
      <c r="AF10" s="8">
        <v>0</v>
      </c>
      <c r="AG10" s="17">
        <f t="shared" si="3"/>
        <v>0.75</v>
      </c>
      <c r="AH10" s="692"/>
      <c r="AI10" s="646"/>
      <c r="AJ10" s="4"/>
      <c r="AK10" s="44">
        <v>0.40277777777777801</v>
      </c>
      <c r="AL10" s="45">
        <f t="shared" si="4"/>
        <v>0.75</v>
      </c>
      <c r="AM10" s="46">
        <f t="shared" si="1"/>
        <v>1</v>
      </c>
      <c r="AN10" s="46">
        <f t="shared" si="2"/>
        <v>0.5</v>
      </c>
      <c r="AO10" s="46">
        <f t="shared" si="5"/>
        <v>1</v>
      </c>
      <c r="AP10" s="46">
        <f t="shared" si="6"/>
        <v>0.75</v>
      </c>
      <c r="AQ10" s="91">
        <f t="shared" si="7"/>
        <v>0.5</v>
      </c>
      <c r="AR10" s="67">
        <f t="shared" si="8"/>
        <v>0.75</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201"/>
      <c r="C11" s="201"/>
      <c r="D11" s="201"/>
      <c r="E11" s="7">
        <v>2</v>
      </c>
      <c r="F11" s="7">
        <v>3</v>
      </c>
      <c r="G11" s="7">
        <v>3</v>
      </c>
      <c r="H11" s="7"/>
      <c r="I11" s="7">
        <v>2</v>
      </c>
      <c r="J11" s="7">
        <v>2</v>
      </c>
      <c r="K11" s="7">
        <v>1</v>
      </c>
      <c r="L11" s="7">
        <v>2</v>
      </c>
      <c r="M11" s="7">
        <v>3</v>
      </c>
      <c r="N11" s="7">
        <v>3</v>
      </c>
      <c r="O11" s="7"/>
      <c r="P11" s="7">
        <v>2</v>
      </c>
      <c r="Q11" s="7">
        <v>2</v>
      </c>
      <c r="R11" s="7">
        <v>1</v>
      </c>
      <c r="S11" s="7">
        <v>2</v>
      </c>
      <c r="T11" s="7">
        <v>2</v>
      </c>
      <c r="U11" s="7">
        <v>2</v>
      </c>
      <c r="V11" s="7"/>
      <c r="W11" s="7">
        <v>2</v>
      </c>
      <c r="X11" s="7">
        <v>0</v>
      </c>
      <c r="Y11" s="7">
        <v>1</v>
      </c>
      <c r="Z11" s="7">
        <v>2</v>
      </c>
      <c r="AA11" s="7">
        <v>1</v>
      </c>
      <c r="AB11" s="7">
        <v>2</v>
      </c>
      <c r="AC11" s="7"/>
      <c r="AD11" s="7">
        <v>2</v>
      </c>
      <c r="AE11" s="7">
        <v>3</v>
      </c>
      <c r="AF11" s="7">
        <v>1</v>
      </c>
      <c r="AG11" s="18">
        <f t="shared" si="3"/>
        <v>1.9166666666666667</v>
      </c>
      <c r="AH11" s="690">
        <f>AVERAGE(AG11:AG13)*3</f>
        <v>3.7083333333333335</v>
      </c>
      <c r="AI11" s="644">
        <v>4</v>
      </c>
      <c r="AJ11" s="4"/>
      <c r="AK11" s="47">
        <v>0.41666666666666702</v>
      </c>
      <c r="AL11" s="48">
        <f t="shared" si="4"/>
        <v>2</v>
      </c>
      <c r="AM11" s="49">
        <f t="shared" si="1"/>
        <v>1.75</v>
      </c>
      <c r="AN11" s="49">
        <f t="shared" si="2"/>
        <v>1</v>
      </c>
      <c r="AO11" s="49">
        <f t="shared" si="5"/>
        <v>2</v>
      </c>
      <c r="AP11" s="49">
        <f t="shared" si="6"/>
        <v>2.25</v>
      </c>
      <c r="AQ11" s="92">
        <f t="shared" si="7"/>
        <v>2.5</v>
      </c>
      <c r="AR11" s="65">
        <f t="shared" si="8"/>
        <v>1.9166666666666667</v>
      </c>
      <c r="AS11" s="656">
        <f>SUM(AR11:AR13)</f>
        <v>3.7083333333333335</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199"/>
      <c r="C12" s="199"/>
      <c r="D12" s="199"/>
      <c r="E12" s="9">
        <v>1</v>
      </c>
      <c r="F12" s="9">
        <v>1</v>
      </c>
      <c r="G12" s="9">
        <v>1</v>
      </c>
      <c r="H12" s="9"/>
      <c r="I12" s="9">
        <v>1</v>
      </c>
      <c r="J12" s="9">
        <v>1</v>
      </c>
      <c r="K12" s="9">
        <v>1</v>
      </c>
      <c r="L12" s="9">
        <v>0</v>
      </c>
      <c r="M12" s="9">
        <v>0</v>
      </c>
      <c r="N12" s="9">
        <v>0</v>
      </c>
      <c r="O12" s="9"/>
      <c r="P12" s="9">
        <v>1</v>
      </c>
      <c r="Q12" s="9">
        <v>2</v>
      </c>
      <c r="R12" s="9">
        <v>0</v>
      </c>
      <c r="S12" s="9">
        <v>1</v>
      </c>
      <c r="T12" s="9">
        <v>1</v>
      </c>
      <c r="U12" s="9">
        <v>2</v>
      </c>
      <c r="V12" s="9"/>
      <c r="W12" s="9">
        <v>1</v>
      </c>
      <c r="X12" s="9">
        <v>2</v>
      </c>
      <c r="Y12" s="9">
        <v>0</v>
      </c>
      <c r="Z12" s="9">
        <v>1</v>
      </c>
      <c r="AA12" s="9">
        <v>1</v>
      </c>
      <c r="AB12" s="9">
        <v>0</v>
      </c>
      <c r="AC12" s="9"/>
      <c r="AD12" s="9">
        <v>1</v>
      </c>
      <c r="AE12" s="9">
        <v>1</v>
      </c>
      <c r="AF12" s="9">
        <v>1</v>
      </c>
      <c r="AG12" s="16">
        <f t="shared" si="3"/>
        <v>0.875</v>
      </c>
      <c r="AH12" s="691"/>
      <c r="AI12" s="645"/>
      <c r="AJ12" s="4"/>
      <c r="AK12" s="41">
        <v>0.43055555555555602</v>
      </c>
      <c r="AL12" s="42">
        <f t="shared" si="4"/>
        <v>1</v>
      </c>
      <c r="AM12" s="43">
        <f t="shared" si="1"/>
        <v>1.5</v>
      </c>
      <c r="AN12" s="43">
        <f t="shared" si="2"/>
        <v>0.5</v>
      </c>
      <c r="AO12" s="43">
        <f t="shared" si="5"/>
        <v>0.75</v>
      </c>
      <c r="AP12" s="43">
        <f t="shared" si="6"/>
        <v>0.75</v>
      </c>
      <c r="AQ12" s="90">
        <f t="shared" si="7"/>
        <v>0.75</v>
      </c>
      <c r="AR12" s="66">
        <f t="shared" si="8"/>
        <v>0.875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200"/>
      <c r="C13" s="200"/>
      <c r="D13" s="200"/>
      <c r="E13" s="8">
        <v>1</v>
      </c>
      <c r="F13" s="8">
        <v>1</v>
      </c>
      <c r="G13" s="8">
        <v>1</v>
      </c>
      <c r="H13" s="8"/>
      <c r="I13" s="8">
        <v>1</v>
      </c>
      <c r="J13" s="8">
        <v>1</v>
      </c>
      <c r="K13" s="8">
        <v>1</v>
      </c>
      <c r="L13" s="8">
        <v>1</v>
      </c>
      <c r="M13" s="8">
        <v>0</v>
      </c>
      <c r="N13" s="8">
        <v>1</v>
      </c>
      <c r="O13" s="8"/>
      <c r="P13" s="8">
        <v>1</v>
      </c>
      <c r="Q13" s="8">
        <v>1</v>
      </c>
      <c r="R13" s="8">
        <v>0</v>
      </c>
      <c r="S13" s="8">
        <v>1</v>
      </c>
      <c r="T13" s="8">
        <v>1</v>
      </c>
      <c r="U13" s="8">
        <v>1</v>
      </c>
      <c r="V13" s="8"/>
      <c r="W13" s="8">
        <v>1</v>
      </c>
      <c r="X13" s="8">
        <v>1</v>
      </c>
      <c r="Y13" s="8">
        <v>1</v>
      </c>
      <c r="Z13" s="8">
        <v>1</v>
      </c>
      <c r="AA13" s="8">
        <v>1</v>
      </c>
      <c r="AB13" s="8">
        <v>1</v>
      </c>
      <c r="AC13" s="8"/>
      <c r="AD13" s="8">
        <v>1</v>
      </c>
      <c r="AE13" s="8">
        <v>1</v>
      </c>
      <c r="AF13" s="8">
        <v>1</v>
      </c>
      <c r="AG13" s="17">
        <f t="shared" si="3"/>
        <v>0.91666666666666663</v>
      </c>
      <c r="AH13" s="692"/>
      <c r="AI13" s="646"/>
      <c r="AJ13" s="4"/>
      <c r="AK13" s="44">
        <v>0.44444444444444497</v>
      </c>
      <c r="AL13" s="45">
        <f t="shared" si="4"/>
        <v>1</v>
      </c>
      <c r="AM13" s="46">
        <f t="shared" si="1"/>
        <v>1</v>
      </c>
      <c r="AN13" s="46">
        <f t="shared" si="2"/>
        <v>0.75</v>
      </c>
      <c r="AO13" s="46">
        <f t="shared" si="5"/>
        <v>1</v>
      </c>
      <c r="AP13" s="46">
        <f t="shared" si="6"/>
        <v>0.75</v>
      </c>
      <c r="AQ13" s="91">
        <f t="shared" si="7"/>
        <v>1</v>
      </c>
      <c r="AR13" s="67">
        <f t="shared" si="8"/>
        <v>0.91666666666666663</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201"/>
      <c r="C14" s="201"/>
      <c r="D14" s="201"/>
      <c r="E14" s="7">
        <v>2</v>
      </c>
      <c r="F14" s="7">
        <v>2</v>
      </c>
      <c r="G14" s="7">
        <v>2</v>
      </c>
      <c r="H14" s="7"/>
      <c r="I14" s="7">
        <v>2</v>
      </c>
      <c r="J14" s="7">
        <v>2</v>
      </c>
      <c r="K14" s="7">
        <v>0</v>
      </c>
      <c r="L14" s="7">
        <v>2</v>
      </c>
      <c r="M14" s="7">
        <v>2</v>
      </c>
      <c r="N14" s="7">
        <v>2</v>
      </c>
      <c r="O14" s="7"/>
      <c r="P14" s="7">
        <v>1</v>
      </c>
      <c r="Q14" s="7">
        <v>2</v>
      </c>
      <c r="R14" s="7">
        <v>2</v>
      </c>
      <c r="S14" s="7">
        <v>2</v>
      </c>
      <c r="T14" s="7">
        <v>2</v>
      </c>
      <c r="U14" s="7">
        <v>2</v>
      </c>
      <c r="V14" s="7"/>
      <c r="W14" s="7">
        <v>2</v>
      </c>
      <c r="X14" s="7">
        <v>1</v>
      </c>
      <c r="Y14" s="7">
        <v>1</v>
      </c>
      <c r="Z14" s="7">
        <v>1</v>
      </c>
      <c r="AA14" s="7">
        <v>2</v>
      </c>
      <c r="AB14" s="7">
        <v>1</v>
      </c>
      <c r="AC14" s="7"/>
      <c r="AD14" s="7">
        <v>2</v>
      </c>
      <c r="AE14" s="7">
        <v>2</v>
      </c>
      <c r="AF14" s="7">
        <v>2</v>
      </c>
      <c r="AG14" s="18">
        <f t="shared" si="3"/>
        <v>1.7083333333333333</v>
      </c>
      <c r="AH14" s="690">
        <f>AVERAGE(AG14:AG16)*3</f>
        <v>3.333333333333333</v>
      </c>
      <c r="AI14" s="644">
        <v>4</v>
      </c>
      <c r="AJ14" s="4"/>
      <c r="AK14" s="47">
        <v>0.45833333333333398</v>
      </c>
      <c r="AL14" s="48">
        <f t="shared" si="4"/>
        <v>1.75</v>
      </c>
      <c r="AM14" s="49">
        <f t="shared" si="1"/>
        <v>1.75</v>
      </c>
      <c r="AN14" s="49">
        <f t="shared" si="2"/>
        <v>1.25</v>
      </c>
      <c r="AO14" s="49">
        <f t="shared" si="5"/>
        <v>1.75</v>
      </c>
      <c r="AP14" s="49">
        <f t="shared" si="6"/>
        <v>2</v>
      </c>
      <c r="AQ14" s="92">
        <f t="shared" si="7"/>
        <v>1.75</v>
      </c>
      <c r="AR14" s="65">
        <f t="shared" si="8"/>
        <v>1.7083333333333333</v>
      </c>
      <c r="AS14" s="656">
        <f>SUM(AR14:AR16)</f>
        <v>3.333333333333333</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199"/>
      <c r="C15" s="199"/>
      <c r="D15" s="199"/>
      <c r="E15" s="9">
        <v>0</v>
      </c>
      <c r="F15" s="9">
        <v>2</v>
      </c>
      <c r="G15" s="9">
        <v>2</v>
      </c>
      <c r="H15" s="9"/>
      <c r="I15" s="9">
        <v>1</v>
      </c>
      <c r="J15" s="9">
        <v>0</v>
      </c>
      <c r="K15" s="9">
        <v>1</v>
      </c>
      <c r="L15" s="9">
        <v>0</v>
      </c>
      <c r="M15" s="9">
        <v>1</v>
      </c>
      <c r="N15" s="9">
        <v>1</v>
      </c>
      <c r="O15" s="9"/>
      <c r="P15" s="9">
        <v>1</v>
      </c>
      <c r="Q15" s="9">
        <v>1</v>
      </c>
      <c r="R15" s="9">
        <v>0</v>
      </c>
      <c r="S15" s="9">
        <v>1</v>
      </c>
      <c r="T15" s="9">
        <v>1</v>
      </c>
      <c r="U15" s="9">
        <v>1</v>
      </c>
      <c r="V15" s="9"/>
      <c r="W15" s="9">
        <v>2</v>
      </c>
      <c r="X15" s="9">
        <v>1</v>
      </c>
      <c r="Y15" s="9">
        <v>0</v>
      </c>
      <c r="Z15" s="9">
        <v>1</v>
      </c>
      <c r="AA15" s="9">
        <v>1</v>
      </c>
      <c r="AB15" s="9">
        <v>1</v>
      </c>
      <c r="AC15" s="9"/>
      <c r="AD15" s="9">
        <v>1</v>
      </c>
      <c r="AE15" s="9">
        <v>0</v>
      </c>
      <c r="AF15" s="9">
        <v>1</v>
      </c>
      <c r="AG15" s="16">
        <f t="shared" si="3"/>
        <v>0.875</v>
      </c>
      <c r="AH15" s="691"/>
      <c r="AI15" s="645"/>
      <c r="AJ15" s="4"/>
      <c r="AK15" s="41">
        <v>0.47222222222222299</v>
      </c>
      <c r="AL15" s="42">
        <f t="shared" si="4"/>
        <v>1.25</v>
      </c>
      <c r="AM15" s="43">
        <f t="shared" si="1"/>
        <v>0.5</v>
      </c>
      <c r="AN15" s="43">
        <f t="shared" si="2"/>
        <v>0.5</v>
      </c>
      <c r="AO15" s="43">
        <f t="shared" si="5"/>
        <v>0.5</v>
      </c>
      <c r="AP15" s="43">
        <f t="shared" si="6"/>
        <v>1.25</v>
      </c>
      <c r="AQ15" s="90">
        <f t="shared" si="7"/>
        <v>1.25</v>
      </c>
      <c r="AR15" s="66">
        <f t="shared" si="8"/>
        <v>0.875</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202"/>
      <c r="C16" s="202"/>
      <c r="D16" s="202"/>
      <c r="E16" s="76">
        <v>2</v>
      </c>
      <c r="F16" s="76">
        <v>0</v>
      </c>
      <c r="G16" s="76">
        <v>0</v>
      </c>
      <c r="H16" s="76"/>
      <c r="I16" s="76">
        <v>2</v>
      </c>
      <c r="J16" s="76">
        <v>0</v>
      </c>
      <c r="K16" s="76">
        <v>1</v>
      </c>
      <c r="L16" s="76">
        <v>0</v>
      </c>
      <c r="M16" s="76">
        <v>1</v>
      </c>
      <c r="N16" s="76">
        <v>2</v>
      </c>
      <c r="O16" s="76"/>
      <c r="P16" s="76">
        <v>1</v>
      </c>
      <c r="Q16" s="76">
        <v>1</v>
      </c>
      <c r="R16" s="76">
        <v>1</v>
      </c>
      <c r="S16" s="76">
        <v>0</v>
      </c>
      <c r="T16" s="76">
        <v>1</v>
      </c>
      <c r="U16" s="76">
        <v>1</v>
      </c>
      <c r="V16" s="76"/>
      <c r="W16" s="76">
        <v>1</v>
      </c>
      <c r="X16" s="76">
        <v>0</v>
      </c>
      <c r="Y16" s="76">
        <v>0</v>
      </c>
      <c r="Z16" s="76">
        <v>1</v>
      </c>
      <c r="AA16" s="76">
        <v>0</v>
      </c>
      <c r="AB16" s="76">
        <v>1</v>
      </c>
      <c r="AC16" s="76"/>
      <c r="AD16" s="76">
        <v>1</v>
      </c>
      <c r="AE16" s="76">
        <v>1</v>
      </c>
      <c r="AF16" s="76">
        <v>0</v>
      </c>
      <c r="AG16" s="77">
        <f t="shared" si="3"/>
        <v>0.75</v>
      </c>
      <c r="AH16" s="693"/>
      <c r="AI16" s="659"/>
      <c r="AJ16" s="4"/>
      <c r="AK16" s="143">
        <v>0.48611111111111099</v>
      </c>
      <c r="AL16" s="81">
        <f t="shared" si="4"/>
        <v>1.25</v>
      </c>
      <c r="AM16" s="82">
        <f t="shared" si="1"/>
        <v>0.5</v>
      </c>
      <c r="AN16" s="82">
        <f t="shared" si="2"/>
        <v>0.5</v>
      </c>
      <c r="AO16" s="82">
        <f t="shared" si="5"/>
        <v>0.75</v>
      </c>
      <c r="AP16" s="82">
        <f t="shared" si="6"/>
        <v>0.5</v>
      </c>
      <c r="AQ16" s="94">
        <f t="shared" si="7"/>
        <v>1</v>
      </c>
      <c r="AR16" s="162">
        <f t="shared" si="8"/>
        <v>0.75</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8.25" customHeight="1" thickBot="1" x14ac:dyDescent="0.2">
      <c r="A17" s="208"/>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209"/>
      <c r="AH17" s="210"/>
      <c r="AI17" s="211"/>
      <c r="AJ17" s="4"/>
      <c r="AK17" s="212"/>
      <c r="AL17" s="212"/>
      <c r="AM17" s="212"/>
      <c r="AN17" s="212"/>
      <c r="AO17" s="212"/>
      <c r="AP17" s="212"/>
      <c r="AQ17" s="212"/>
      <c r="AR17" s="212"/>
      <c r="AS17" s="212"/>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203"/>
      <c r="C18" s="203"/>
      <c r="D18" s="203"/>
      <c r="E18" s="73">
        <v>2</v>
      </c>
      <c r="F18" s="73">
        <v>3</v>
      </c>
      <c r="G18" s="73"/>
      <c r="H18" s="73"/>
      <c r="I18" s="73">
        <v>3</v>
      </c>
      <c r="J18" s="73">
        <v>2</v>
      </c>
      <c r="K18" s="73">
        <v>2</v>
      </c>
      <c r="L18" s="73">
        <v>2</v>
      </c>
      <c r="M18" s="73">
        <v>2</v>
      </c>
      <c r="N18" s="73"/>
      <c r="O18" s="73"/>
      <c r="P18" s="73">
        <v>2</v>
      </c>
      <c r="Q18" s="73">
        <v>2</v>
      </c>
      <c r="R18" s="73">
        <v>2</v>
      </c>
      <c r="S18" s="73">
        <v>2</v>
      </c>
      <c r="T18" s="73">
        <v>1</v>
      </c>
      <c r="U18" s="73"/>
      <c r="V18" s="73"/>
      <c r="W18" s="73">
        <v>2</v>
      </c>
      <c r="X18" s="73">
        <v>2</v>
      </c>
      <c r="Y18" s="73">
        <v>2</v>
      </c>
      <c r="Z18" s="73">
        <v>2</v>
      </c>
      <c r="AA18" s="73">
        <v>1</v>
      </c>
      <c r="AB18" s="73"/>
      <c r="AC18" s="73"/>
      <c r="AD18" s="73">
        <v>2</v>
      </c>
      <c r="AE18" s="73">
        <v>0</v>
      </c>
      <c r="AF18" s="73">
        <v>0</v>
      </c>
      <c r="AG18" s="74">
        <f>AVERAGE(B18:AF18)</f>
        <v>1.8</v>
      </c>
      <c r="AH18" s="694">
        <f>AVERAGE(AG18:AG20)*3</f>
        <v>3.1000000000000005</v>
      </c>
      <c r="AI18" s="661">
        <v>4</v>
      </c>
      <c r="AJ18" s="4"/>
      <c r="AK18" s="38">
        <v>0.66666666666666796</v>
      </c>
      <c r="AL18" s="39">
        <f>AVERAGE(I18,P18,W18,AD18)</f>
        <v>2.25</v>
      </c>
      <c r="AM18" s="40">
        <f t="shared" si="1"/>
        <v>1.5</v>
      </c>
      <c r="AN18" s="40">
        <f t="shared" si="2"/>
        <v>1.5</v>
      </c>
      <c r="AO18" s="40">
        <f>AVERAGE(E18,L18,S18,Z18)</f>
        <v>2</v>
      </c>
      <c r="AP18" s="40">
        <f>AVERAGE(F18,M18,T18,AA18)</f>
        <v>1.75</v>
      </c>
      <c r="AQ18" s="95"/>
      <c r="AR18" s="66">
        <f>AVERAGE(AL18:AP18)</f>
        <v>1.8</v>
      </c>
      <c r="AS18" s="662">
        <f>SUM(AR18:AR20)</f>
        <v>3.1</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199"/>
      <c r="C19" s="199"/>
      <c r="D19" s="199"/>
      <c r="E19" s="9">
        <v>1</v>
      </c>
      <c r="F19" s="9">
        <v>0</v>
      </c>
      <c r="G19" s="9"/>
      <c r="H19" s="9"/>
      <c r="I19" s="9">
        <v>1</v>
      </c>
      <c r="J19" s="9">
        <v>0</v>
      </c>
      <c r="K19" s="9">
        <v>0</v>
      </c>
      <c r="L19" s="9">
        <v>0</v>
      </c>
      <c r="M19" s="9">
        <v>0</v>
      </c>
      <c r="N19" s="9"/>
      <c r="O19" s="9"/>
      <c r="P19" s="9">
        <v>0</v>
      </c>
      <c r="Q19" s="9">
        <v>1</v>
      </c>
      <c r="R19" s="9">
        <v>0</v>
      </c>
      <c r="S19" s="9">
        <v>0</v>
      </c>
      <c r="T19" s="9">
        <v>1</v>
      </c>
      <c r="U19" s="9"/>
      <c r="V19" s="9"/>
      <c r="W19" s="9">
        <v>2</v>
      </c>
      <c r="X19" s="9">
        <v>1</v>
      </c>
      <c r="Y19" s="9">
        <v>0</v>
      </c>
      <c r="Z19" s="9">
        <v>1</v>
      </c>
      <c r="AA19" s="9">
        <v>0</v>
      </c>
      <c r="AB19" s="9"/>
      <c r="AC19" s="9"/>
      <c r="AD19" s="9">
        <v>0</v>
      </c>
      <c r="AE19" s="9">
        <v>0</v>
      </c>
      <c r="AF19" s="9">
        <v>1</v>
      </c>
      <c r="AG19" s="16">
        <f t="shared" ref="AG19:AG29" si="9">AVERAGE(B19:AF19)</f>
        <v>0.45</v>
      </c>
      <c r="AH19" s="691"/>
      <c r="AI19" s="645"/>
      <c r="AJ19" s="4"/>
      <c r="AK19" s="41">
        <v>0.68055555555555702</v>
      </c>
      <c r="AL19" s="42">
        <f t="shared" si="4"/>
        <v>0.75</v>
      </c>
      <c r="AM19" s="43">
        <f t="shared" si="1"/>
        <v>0.5</v>
      </c>
      <c r="AN19" s="43">
        <f t="shared" si="2"/>
        <v>0.25</v>
      </c>
      <c r="AO19" s="43">
        <f t="shared" ref="AO19:AO29" si="10">AVERAGE(E19,L19,S19,Z19)</f>
        <v>0.5</v>
      </c>
      <c r="AP19" s="43">
        <f t="shared" ref="AP19:AP29" si="11">AVERAGE(F19,M19,T19,AA19)</f>
        <v>0.25</v>
      </c>
      <c r="AQ19" s="90"/>
      <c r="AR19" s="66">
        <f>AVERAGE(AL19:AP19)</f>
        <v>0.45</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200"/>
      <c r="C20" s="200"/>
      <c r="D20" s="200"/>
      <c r="E20" s="8">
        <v>1</v>
      </c>
      <c r="F20" s="8">
        <v>1</v>
      </c>
      <c r="G20" s="8"/>
      <c r="H20" s="8"/>
      <c r="I20" s="8">
        <v>1</v>
      </c>
      <c r="J20" s="8">
        <v>1</v>
      </c>
      <c r="K20" s="8">
        <v>0</v>
      </c>
      <c r="L20" s="8">
        <v>0</v>
      </c>
      <c r="M20" s="8">
        <v>1</v>
      </c>
      <c r="N20" s="8"/>
      <c r="O20" s="8"/>
      <c r="P20" s="8">
        <v>0</v>
      </c>
      <c r="Q20" s="8">
        <v>0</v>
      </c>
      <c r="R20" s="8">
        <v>1</v>
      </c>
      <c r="S20" s="8">
        <v>1</v>
      </c>
      <c r="T20" s="8">
        <v>1</v>
      </c>
      <c r="U20" s="8"/>
      <c r="V20" s="8"/>
      <c r="W20" s="8">
        <v>1</v>
      </c>
      <c r="X20" s="8">
        <v>1</v>
      </c>
      <c r="Y20" s="8">
        <v>1</v>
      </c>
      <c r="Z20" s="8">
        <v>1</v>
      </c>
      <c r="AA20" s="8">
        <v>1</v>
      </c>
      <c r="AB20" s="8"/>
      <c r="AC20" s="8"/>
      <c r="AD20" s="8">
        <v>1</v>
      </c>
      <c r="AE20" s="8">
        <v>1</v>
      </c>
      <c r="AF20" s="8">
        <v>2</v>
      </c>
      <c r="AG20" s="19">
        <f t="shared" si="9"/>
        <v>0.85</v>
      </c>
      <c r="AH20" s="692"/>
      <c r="AI20" s="646"/>
      <c r="AJ20" s="4"/>
      <c r="AK20" s="44">
        <v>0.69444444444444597</v>
      </c>
      <c r="AL20" s="45">
        <f t="shared" si="4"/>
        <v>0.75</v>
      </c>
      <c r="AM20" s="46">
        <f t="shared" si="1"/>
        <v>0.75</v>
      </c>
      <c r="AN20" s="46">
        <f t="shared" si="2"/>
        <v>1</v>
      </c>
      <c r="AO20" s="46">
        <f t="shared" si="10"/>
        <v>0.75</v>
      </c>
      <c r="AP20" s="46">
        <f t="shared" si="11"/>
        <v>1</v>
      </c>
      <c r="AQ20" s="91"/>
      <c r="AR20" s="67">
        <f t="shared" ref="AR20:AR31" si="12">AVERAGE(AL20:AP20)</f>
        <v>0.85</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201"/>
      <c r="C21" s="201"/>
      <c r="D21" s="201"/>
      <c r="E21" s="7">
        <v>1</v>
      </c>
      <c r="F21" s="7">
        <v>2</v>
      </c>
      <c r="G21" s="7"/>
      <c r="H21" s="7"/>
      <c r="I21" s="7">
        <v>1</v>
      </c>
      <c r="J21" s="7">
        <v>2</v>
      </c>
      <c r="K21" s="7">
        <v>2</v>
      </c>
      <c r="L21" s="7">
        <v>2</v>
      </c>
      <c r="M21" s="7">
        <v>1</v>
      </c>
      <c r="N21" s="7"/>
      <c r="O21" s="7"/>
      <c r="P21" s="7">
        <v>2</v>
      </c>
      <c r="Q21" s="7">
        <v>2</v>
      </c>
      <c r="R21" s="7">
        <v>1</v>
      </c>
      <c r="S21" s="7">
        <v>1</v>
      </c>
      <c r="T21" s="7">
        <v>2</v>
      </c>
      <c r="U21" s="7"/>
      <c r="V21" s="7"/>
      <c r="W21" s="7">
        <v>1</v>
      </c>
      <c r="X21" s="7">
        <v>2</v>
      </c>
      <c r="Y21" s="7">
        <v>0</v>
      </c>
      <c r="Z21" s="7">
        <v>0</v>
      </c>
      <c r="AA21" s="7">
        <v>1</v>
      </c>
      <c r="AB21" s="7"/>
      <c r="AC21" s="7"/>
      <c r="AD21" s="7">
        <v>1</v>
      </c>
      <c r="AE21" s="7">
        <v>1</v>
      </c>
      <c r="AF21" s="7">
        <v>1</v>
      </c>
      <c r="AG21" s="20">
        <f t="shared" si="9"/>
        <v>1.3</v>
      </c>
      <c r="AH21" s="690">
        <f>AVERAGE(AG21:AG23)*3</f>
        <v>3.1000000000000005</v>
      </c>
      <c r="AI21" s="644">
        <v>4</v>
      </c>
      <c r="AJ21" s="4"/>
      <c r="AK21" s="47">
        <v>0.70833333333333504</v>
      </c>
      <c r="AL21" s="48">
        <f t="shared" si="4"/>
        <v>1.25</v>
      </c>
      <c r="AM21" s="49">
        <f t="shared" si="1"/>
        <v>1.75</v>
      </c>
      <c r="AN21" s="49">
        <f t="shared" si="2"/>
        <v>1</v>
      </c>
      <c r="AO21" s="49">
        <f t="shared" si="10"/>
        <v>1</v>
      </c>
      <c r="AP21" s="49">
        <f t="shared" si="11"/>
        <v>1.5</v>
      </c>
      <c r="AQ21" s="92"/>
      <c r="AR21" s="65">
        <f t="shared" si="12"/>
        <v>1.3</v>
      </c>
      <c r="AS21" s="656">
        <f>SUM(AR21:AR23)</f>
        <v>3.1</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199"/>
      <c r="C22" s="199"/>
      <c r="D22" s="199"/>
      <c r="E22" s="9">
        <v>0</v>
      </c>
      <c r="F22" s="9">
        <v>0</v>
      </c>
      <c r="G22" s="9"/>
      <c r="H22" s="9"/>
      <c r="I22" s="9">
        <v>1</v>
      </c>
      <c r="J22" s="9">
        <v>0</v>
      </c>
      <c r="K22" s="9">
        <v>1</v>
      </c>
      <c r="L22" s="9">
        <v>1</v>
      </c>
      <c r="M22" s="9">
        <v>0</v>
      </c>
      <c r="N22" s="9"/>
      <c r="O22" s="9"/>
      <c r="P22" s="9">
        <v>1</v>
      </c>
      <c r="Q22" s="9">
        <v>1</v>
      </c>
      <c r="R22" s="9">
        <v>1</v>
      </c>
      <c r="S22" s="9">
        <v>1</v>
      </c>
      <c r="T22" s="9">
        <v>1</v>
      </c>
      <c r="U22" s="9"/>
      <c r="V22" s="9"/>
      <c r="W22" s="9">
        <v>1</v>
      </c>
      <c r="X22" s="9">
        <v>1</v>
      </c>
      <c r="Y22" s="9">
        <v>1</v>
      </c>
      <c r="Z22" s="9">
        <v>1</v>
      </c>
      <c r="AA22" s="9">
        <v>1</v>
      </c>
      <c r="AB22" s="9"/>
      <c r="AC22" s="9"/>
      <c r="AD22" s="9">
        <v>1</v>
      </c>
      <c r="AE22" s="9">
        <v>1</v>
      </c>
      <c r="AF22" s="9">
        <v>1</v>
      </c>
      <c r="AG22" s="16">
        <f t="shared" si="9"/>
        <v>0.8</v>
      </c>
      <c r="AH22" s="691"/>
      <c r="AI22" s="645"/>
      <c r="AJ22" s="4"/>
      <c r="AK22" s="41">
        <v>0.72222222222222399</v>
      </c>
      <c r="AL22" s="42">
        <f t="shared" si="4"/>
        <v>1</v>
      </c>
      <c r="AM22" s="43">
        <f t="shared" si="1"/>
        <v>0.75</v>
      </c>
      <c r="AN22" s="43">
        <f t="shared" si="2"/>
        <v>1</v>
      </c>
      <c r="AO22" s="43">
        <f t="shared" si="10"/>
        <v>0.75</v>
      </c>
      <c r="AP22" s="43">
        <f t="shared" si="11"/>
        <v>0.5</v>
      </c>
      <c r="AQ22" s="90"/>
      <c r="AR22" s="66">
        <f t="shared" si="12"/>
        <v>0.8</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200"/>
      <c r="C23" s="200"/>
      <c r="D23" s="200"/>
      <c r="E23" s="8">
        <v>1</v>
      </c>
      <c r="F23" s="8">
        <v>1</v>
      </c>
      <c r="G23" s="8"/>
      <c r="H23" s="8"/>
      <c r="I23" s="8">
        <v>1</v>
      </c>
      <c r="J23" s="8">
        <v>1</v>
      </c>
      <c r="K23" s="8">
        <v>1</v>
      </c>
      <c r="L23" s="8">
        <v>1</v>
      </c>
      <c r="M23" s="8">
        <v>1</v>
      </c>
      <c r="N23" s="8"/>
      <c r="O23" s="8"/>
      <c r="P23" s="8">
        <v>1</v>
      </c>
      <c r="Q23" s="8">
        <v>1</v>
      </c>
      <c r="R23" s="8">
        <v>1</v>
      </c>
      <c r="S23" s="8">
        <v>1</v>
      </c>
      <c r="T23" s="8">
        <v>1</v>
      </c>
      <c r="U23" s="8"/>
      <c r="V23" s="8"/>
      <c r="W23" s="8">
        <v>1</v>
      </c>
      <c r="X23" s="8">
        <v>2</v>
      </c>
      <c r="Y23" s="8">
        <v>0</v>
      </c>
      <c r="Z23" s="8">
        <v>1</v>
      </c>
      <c r="AA23" s="8">
        <v>1</v>
      </c>
      <c r="AB23" s="8"/>
      <c r="AC23" s="8"/>
      <c r="AD23" s="8">
        <v>0</v>
      </c>
      <c r="AE23" s="8">
        <v>1</v>
      </c>
      <c r="AF23" s="8">
        <v>2</v>
      </c>
      <c r="AG23" s="17">
        <f t="shared" si="9"/>
        <v>1</v>
      </c>
      <c r="AH23" s="692"/>
      <c r="AI23" s="646"/>
      <c r="AJ23" s="4"/>
      <c r="AK23" s="44">
        <v>0.73611111111111305</v>
      </c>
      <c r="AL23" s="45">
        <f t="shared" si="4"/>
        <v>0.75</v>
      </c>
      <c r="AM23" s="46">
        <f t="shared" si="1"/>
        <v>1.25</v>
      </c>
      <c r="AN23" s="46">
        <f t="shared" si="2"/>
        <v>1</v>
      </c>
      <c r="AO23" s="46">
        <f t="shared" si="10"/>
        <v>1</v>
      </c>
      <c r="AP23" s="46">
        <f t="shared" si="11"/>
        <v>1</v>
      </c>
      <c r="AQ23" s="91"/>
      <c r="AR23" s="67">
        <f t="shared" si="12"/>
        <v>1</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201"/>
      <c r="C24" s="201"/>
      <c r="D24" s="201"/>
      <c r="E24" s="7">
        <v>2</v>
      </c>
      <c r="F24" s="7">
        <v>2</v>
      </c>
      <c r="G24" s="7"/>
      <c r="H24" s="7"/>
      <c r="I24" s="7">
        <v>2</v>
      </c>
      <c r="J24" s="7">
        <v>1</v>
      </c>
      <c r="K24" s="7">
        <v>2</v>
      </c>
      <c r="L24" s="7">
        <v>2</v>
      </c>
      <c r="M24" s="7">
        <v>3</v>
      </c>
      <c r="N24" s="7"/>
      <c r="O24" s="7"/>
      <c r="P24" s="7">
        <v>2</v>
      </c>
      <c r="Q24" s="7">
        <v>2</v>
      </c>
      <c r="R24" s="7">
        <v>2</v>
      </c>
      <c r="S24" s="7">
        <v>2</v>
      </c>
      <c r="T24" s="7">
        <v>2</v>
      </c>
      <c r="U24" s="7"/>
      <c r="V24" s="7"/>
      <c r="W24" s="7">
        <v>2</v>
      </c>
      <c r="X24" s="7">
        <v>1</v>
      </c>
      <c r="Y24" s="7">
        <v>2</v>
      </c>
      <c r="Z24" s="7">
        <v>2</v>
      </c>
      <c r="AA24" s="7">
        <v>2</v>
      </c>
      <c r="AB24" s="7"/>
      <c r="AC24" s="7"/>
      <c r="AD24" s="7">
        <v>1</v>
      </c>
      <c r="AE24" s="7">
        <v>3</v>
      </c>
      <c r="AF24" s="7">
        <v>1</v>
      </c>
      <c r="AG24" s="18">
        <f t="shared" si="9"/>
        <v>1.9</v>
      </c>
      <c r="AH24" s="690">
        <f>AVERAGE(AG24:AG26)*3</f>
        <v>3.8</v>
      </c>
      <c r="AI24" s="644">
        <v>4</v>
      </c>
      <c r="AJ24" s="4"/>
      <c r="AK24" s="47">
        <v>0.750000000000002</v>
      </c>
      <c r="AL24" s="48">
        <f t="shared" si="4"/>
        <v>1.75</v>
      </c>
      <c r="AM24" s="49">
        <f t="shared" si="1"/>
        <v>1.75</v>
      </c>
      <c r="AN24" s="49">
        <f t="shared" si="2"/>
        <v>1.75</v>
      </c>
      <c r="AO24" s="49">
        <f t="shared" si="10"/>
        <v>2</v>
      </c>
      <c r="AP24" s="49">
        <f t="shared" si="11"/>
        <v>2.25</v>
      </c>
      <c r="AQ24" s="92"/>
      <c r="AR24" s="65">
        <f t="shared" si="12"/>
        <v>1.9</v>
      </c>
      <c r="AS24" s="656">
        <f>SUM(AR24:AR26)</f>
        <v>3.8</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199"/>
      <c r="C25" s="199"/>
      <c r="D25" s="199"/>
      <c r="E25" s="9">
        <v>1</v>
      </c>
      <c r="F25" s="9">
        <v>1</v>
      </c>
      <c r="G25" s="9"/>
      <c r="H25" s="9"/>
      <c r="I25" s="9">
        <v>1</v>
      </c>
      <c r="J25" s="9">
        <v>0</v>
      </c>
      <c r="K25" s="9">
        <v>1</v>
      </c>
      <c r="L25" s="9">
        <v>1</v>
      </c>
      <c r="M25" s="9">
        <v>1</v>
      </c>
      <c r="N25" s="9"/>
      <c r="O25" s="9"/>
      <c r="P25" s="9">
        <v>2</v>
      </c>
      <c r="Q25" s="9">
        <v>1</v>
      </c>
      <c r="R25" s="9">
        <v>1</v>
      </c>
      <c r="S25" s="9">
        <v>1</v>
      </c>
      <c r="T25" s="9">
        <v>1</v>
      </c>
      <c r="U25" s="9"/>
      <c r="V25" s="9"/>
      <c r="W25" s="9">
        <v>0</v>
      </c>
      <c r="X25" s="9">
        <v>1</v>
      </c>
      <c r="Y25" s="9">
        <v>1</v>
      </c>
      <c r="Z25" s="9">
        <v>2</v>
      </c>
      <c r="AA25" s="9">
        <v>1</v>
      </c>
      <c r="AB25" s="9"/>
      <c r="AC25" s="9"/>
      <c r="AD25" s="9">
        <v>1</v>
      </c>
      <c r="AE25" s="9">
        <v>1</v>
      </c>
      <c r="AF25" s="9">
        <v>1</v>
      </c>
      <c r="AG25" s="16">
        <f t="shared" si="9"/>
        <v>1</v>
      </c>
      <c r="AH25" s="691"/>
      <c r="AI25" s="645"/>
      <c r="AJ25" s="4"/>
      <c r="AK25" s="41">
        <v>0.76388888888888995</v>
      </c>
      <c r="AL25" s="42">
        <f t="shared" si="4"/>
        <v>1</v>
      </c>
      <c r="AM25" s="43">
        <f t="shared" si="1"/>
        <v>0.75</v>
      </c>
      <c r="AN25" s="43">
        <f t="shared" si="2"/>
        <v>1</v>
      </c>
      <c r="AO25" s="43">
        <f t="shared" si="10"/>
        <v>1.25</v>
      </c>
      <c r="AP25" s="43">
        <f t="shared" si="11"/>
        <v>1</v>
      </c>
      <c r="AQ25" s="90"/>
      <c r="AR25" s="66">
        <f t="shared" si="12"/>
        <v>1</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200"/>
      <c r="C26" s="200"/>
      <c r="D26" s="200"/>
      <c r="E26" s="8">
        <v>1</v>
      </c>
      <c r="F26" s="8">
        <v>1</v>
      </c>
      <c r="G26" s="8"/>
      <c r="H26" s="8"/>
      <c r="I26" s="8">
        <v>1</v>
      </c>
      <c r="J26" s="8">
        <v>1</v>
      </c>
      <c r="K26" s="8">
        <v>0</v>
      </c>
      <c r="L26" s="8">
        <v>1</v>
      </c>
      <c r="M26" s="8">
        <v>1</v>
      </c>
      <c r="N26" s="8"/>
      <c r="O26" s="8"/>
      <c r="P26" s="8">
        <v>1</v>
      </c>
      <c r="Q26" s="8">
        <v>1</v>
      </c>
      <c r="R26" s="8">
        <v>1</v>
      </c>
      <c r="S26" s="8">
        <v>1</v>
      </c>
      <c r="T26" s="8">
        <v>1</v>
      </c>
      <c r="U26" s="8"/>
      <c r="V26" s="8"/>
      <c r="W26" s="8">
        <v>1</v>
      </c>
      <c r="X26" s="8">
        <v>1</v>
      </c>
      <c r="Y26" s="8">
        <v>0</v>
      </c>
      <c r="Z26" s="8">
        <v>1</v>
      </c>
      <c r="AA26" s="8">
        <v>1</v>
      </c>
      <c r="AB26" s="8"/>
      <c r="AC26" s="8"/>
      <c r="AD26" s="8">
        <v>1</v>
      </c>
      <c r="AE26" s="8">
        <v>1</v>
      </c>
      <c r="AF26" s="8">
        <v>1</v>
      </c>
      <c r="AG26" s="17">
        <f t="shared" si="9"/>
        <v>0.9</v>
      </c>
      <c r="AH26" s="692"/>
      <c r="AI26" s="646"/>
      <c r="AJ26" s="4"/>
      <c r="AK26" s="50">
        <v>0.77777777777777901</v>
      </c>
      <c r="AL26" s="51">
        <f t="shared" si="4"/>
        <v>1</v>
      </c>
      <c r="AM26" s="52">
        <f t="shared" si="1"/>
        <v>1</v>
      </c>
      <c r="AN26" s="52">
        <f t="shared" si="2"/>
        <v>0.5</v>
      </c>
      <c r="AO26" s="52">
        <f t="shared" si="10"/>
        <v>1</v>
      </c>
      <c r="AP26" s="52">
        <f t="shared" si="11"/>
        <v>1</v>
      </c>
      <c r="AQ26" s="96"/>
      <c r="AR26" s="67">
        <f t="shared" si="12"/>
        <v>0.9</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201"/>
      <c r="C27" s="201"/>
      <c r="D27" s="201"/>
      <c r="E27" s="7">
        <v>2</v>
      </c>
      <c r="F27" s="7">
        <v>2</v>
      </c>
      <c r="G27" s="7"/>
      <c r="H27" s="7"/>
      <c r="I27" s="7">
        <v>2</v>
      </c>
      <c r="J27" s="7">
        <v>2</v>
      </c>
      <c r="K27" s="7">
        <v>2</v>
      </c>
      <c r="L27" s="7">
        <v>2</v>
      </c>
      <c r="M27" s="7">
        <v>2</v>
      </c>
      <c r="N27" s="7"/>
      <c r="O27" s="7"/>
      <c r="P27" s="7">
        <v>2</v>
      </c>
      <c r="Q27" s="7">
        <v>2</v>
      </c>
      <c r="R27" s="7">
        <v>2</v>
      </c>
      <c r="S27" s="7">
        <v>2</v>
      </c>
      <c r="T27" s="7">
        <v>1</v>
      </c>
      <c r="U27" s="7"/>
      <c r="V27" s="7"/>
      <c r="W27" s="7">
        <v>2</v>
      </c>
      <c r="X27" s="7">
        <v>1</v>
      </c>
      <c r="Y27" s="7">
        <v>1</v>
      </c>
      <c r="Z27" s="7">
        <v>2</v>
      </c>
      <c r="AA27" s="7">
        <v>2</v>
      </c>
      <c r="AB27" s="7"/>
      <c r="AC27" s="7"/>
      <c r="AD27" s="7">
        <v>2</v>
      </c>
      <c r="AE27" s="7">
        <v>2</v>
      </c>
      <c r="AF27" s="7">
        <v>2</v>
      </c>
      <c r="AG27" s="18">
        <f t="shared" si="9"/>
        <v>1.85</v>
      </c>
      <c r="AH27" s="690">
        <f>AVERAGE(AG27:AG29)*3</f>
        <v>4.05</v>
      </c>
      <c r="AI27" s="644">
        <v>4</v>
      </c>
      <c r="AJ27" s="4"/>
      <c r="AK27" s="38">
        <v>0.79166666666666796</v>
      </c>
      <c r="AL27" s="39">
        <f t="shared" si="4"/>
        <v>2</v>
      </c>
      <c r="AM27" s="40">
        <f t="shared" si="1"/>
        <v>1.75</v>
      </c>
      <c r="AN27" s="40">
        <f t="shared" si="2"/>
        <v>1.75</v>
      </c>
      <c r="AO27" s="40">
        <f t="shared" si="10"/>
        <v>2</v>
      </c>
      <c r="AP27" s="40">
        <f t="shared" si="11"/>
        <v>1.75</v>
      </c>
      <c r="AQ27" s="53"/>
      <c r="AR27" s="64">
        <f t="shared" si="12"/>
        <v>1.85</v>
      </c>
      <c r="AS27" s="669">
        <f>SUM(AR27:AR29)</f>
        <v>4.05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199"/>
      <c r="C28" s="199"/>
      <c r="D28" s="199"/>
      <c r="E28" s="9">
        <v>1</v>
      </c>
      <c r="F28" s="9">
        <v>2</v>
      </c>
      <c r="G28" s="9"/>
      <c r="H28" s="9"/>
      <c r="I28" s="9">
        <v>1</v>
      </c>
      <c r="J28" s="9">
        <v>1</v>
      </c>
      <c r="K28" s="9">
        <v>1</v>
      </c>
      <c r="L28" s="9">
        <v>1</v>
      </c>
      <c r="M28" s="9">
        <v>2</v>
      </c>
      <c r="N28" s="9"/>
      <c r="O28" s="9"/>
      <c r="P28" s="9">
        <v>2</v>
      </c>
      <c r="Q28" s="9">
        <v>1</v>
      </c>
      <c r="R28" s="9">
        <v>2</v>
      </c>
      <c r="S28" s="9">
        <v>1</v>
      </c>
      <c r="T28" s="9">
        <v>1</v>
      </c>
      <c r="U28" s="9"/>
      <c r="V28" s="9"/>
      <c r="W28" s="9">
        <v>2</v>
      </c>
      <c r="X28" s="9">
        <v>2</v>
      </c>
      <c r="Y28" s="9">
        <v>1</v>
      </c>
      <c r="Z28" s="9">
        <v>1</v>
      </c>
      <c r="AA28" s="9">
        <v>0</v>
      </c>
      <c r="AB28" s="9"/>
      <c r="AC28" s="9"/>
      <c r="AD28" s="9">
        <v>1</v>
      </c>
      <c r="AE28" s="9">
        <v>1</v>
      </c>
      <c r="AF28" s="9">
        <v>0</v>
      </c>
      <c r="AG28" s="16">
        <f t="shared" si="9"/>
        <v>1.2</v>
      </c>
      <c r="AH28" s="691"/>
      <c r="AI28" s="645"/>
      <c r="AJ28" s="4"/>
      <c r="AK28" s="41">
        <v>0.80555555555555702</v>
      </c>
      <c r="AL28" s="42">
        <f t="shared" si="4"/>
        <v>1.5</v>
      </c>
      <c r="AM28" s="43">
        <f t="shared" si="1"/>
        <v>1.25</v>
      </c>
      <c r="AN28" s="43">
        <f t="shared" si="2"/>
        <v>1</v>
      </c>
      <c r="AO28" s="43">
        <f t="shared" si="10"/>
        <v>1</v>
      </c>
      <c r="AP28" s="43">
        <f t="shared" si="11"/>
        <v>1.25</v>
      </c>
      <c r="AQ28" s="54"/>
      <c r="AR28" s="64">
        <f t="shared" si="12"/>
        <v>1.2</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204"/>
      <c r="C29" s="204"/>
      <c r="D29" s="204"/>
      <c r="E29" s="12">
        <v>1</v>
      </c>
      <c r="F29" s="12">
        <v>1</v>
      </c>
      <c r="G29" s="12"/>
      <c r="H29" s="12"/>
      <c r="I29" s="12">
        <v>1</v>
      </c>
      <c r="J29" s="12">
        <v>2</v>
      </c>
      <c r="K29" s="12">
        <v>1</v>
      </c>
      <c r="L29" s="12">
        <v>1</v>
      </c>
      <c r="M29" s="12">
        <v>1</v>
      </c>
      <c r="N29" s="12"/>
      <c r="O29" s="12"/>
      <c r="P29" s="12">
        <v>1</v>
      </c>
      <c r="Q29" s="12">
        <v>1</v>
      </c>
      <c r="R29" s="12">
        <v>0</v>
      </c>
      <c r="S29" s="12">
        <v>0</v>
      </c>
      <c r="T29" s="12">
        <v>1</v>
      </c>
      <c r="U29" s="12"/>
      <c r="V29" s="12"/>
      <c r="W29" s="12">
        <v>1</v>
      </c>
      <c r="X29" s="12">
        <v>0</v>
      </c>
      <c r="Y29" s="12">
        <v>1</v>
      </c>
      <c r="Z29" s="12">
        <v>1</v>
      </c>
      <c r="AA29" s="12">
        <v>2</v>
      </c>
      <c r="AB29" s="12"/>
      <c r="AC29" s="12"/>
      <c r="AD29" s="12">
        <v>1</v>
      </c>
      <c r="AE29" s="12">
        <v>2</v>
      </c>
      <c r="AF29" s="12">
        <v>1</v>
      </c>
      <c r="AG29" s="17">
        <f t="shared" si="9"/>
        <v>1</v>
      </c>
      <c r="AH29" s="692"/>
      <c r="AI29" s="646"/>
      <c r="AJ29" s="4"/>
      <c r="AK29" s="44">
        <v>0.81944444444444597</v>
      </c>
      <c r="AL29" s="45">
        <f t="shared" si="4"/>
        <v>1</v>
      </c>
      <c r="AM29" s="46">
        <f t="shared" si="1"/>
        <v>1.25</v>
      </c>
      <c r="AN29" s="46">
        <f t="shared" si="2"/>
        <v>0.75</v>
      </c>
      <c r="AO29" s="46">
        <f t="shared" si="10"/>
        <v>0.75</v>
      </c>
      <c r="AP29" s="46">
        <f t="shared" si="11"/>
        <v>1.25</v>
      </c>
      <c r="AQ29" s="55"/>
      <c r="AR29" s="125">
        <f t="shared" si="12"/>
        <v>1</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205"/>
      <c r="C30" s="205"/>
      <c r="D30" s="205"/>
      <c r="E30" s="1">
        <f>SUM(E5:E16)</f>
        <v>16</v>
      </c>
      <c r="F30" s="1">
        <f t="shared" ref="F30:AF30" si="13">SUM(F5:F16)</f>
        <v>17</v>
      </c>
      <c r="G30" s="1">
        <f t="shared" si="13"/>
        <v>17</v>
      </c>
      <c r="H30" s="1"/>
      <c r="I30" s="1">
        <f t="shared" si="13"/>
        <v>16</v>
      </c>
      <c r="J30" s="1">
        <f t="shared" si="13"/>
        <v>12</v>
      </c>
      <c r="K30" s="1">
        <f t="shared" si="13"/>
        <v>9</v>
      </c>
      <c r="L30" s="1">
        <f t="shared" si="13"/>
        <v>12</v>
      </c>
      <c r="M30" s="1">
        <f t="shared" si="13"/>
        <v>14</v>
      </c>
      <c r="N30" s="1">
        <f t="shared" si="13"/>
        <v>17</v>
      </c>
      <c r="O30" s="1"/>
      <c r="P30" s="1">
        <f t="shared" si="13"/>
        <v>15</v>
      </c>
      <c r="Q30" s="1">
        <f t="shared" si="13"/>
        <v>18</v>
      </c>
      <c r="R30" s="1">
        <f t="shared" si="13"/>
        <v>9</v>
      </c>
      <c r="S30" s="1">
        <f t="shared" si="13"/>
        <v>16</v>
      </c>
      <c r="T30" s="1">
        <f t="shared" si="13"/>
        <v>14</v>
      </c>
      <c r="U30" s="1">
        <f t="shared" si="13"/>
        <v>16</v>
      </c>
      <c r="V30" s="1"/>
      <c r="W30" s="1">
        <f t="shared" si="13"/>
        <v>17</v>
      </c>
      <c r="X30" s="1">
        <f t="shared" si="13"/>
        <v>13</v>
      </c>
      <c r="Y30" s="1">
        <f t="shared" si="13"/>
        <v>10</v>
      </c>
      <c r="Z30" s="1">
        <f t="shared" si="13"/>
        <v>13</v>
      </c>
      <c r="AA30" s="1">
        <f t="shared" si="13"/>
        <v>11</v>
      </c>
      <c r="AB30" s="1">
        <f t="shared" si="13"/>
        <v>14</v>
      </c>
      <c r="AC30" s="1"/>
      <c r="AD30" s="1">
        <f t="shared" si="13"/>
        <v>16</v>
      </c>
      <c r="AE30" s="1">
        <f t="shared" si="13"/>
        <v>15</v>
      </c>
      <c r="AF30" s="1">
        <f t="shared" si="13"/>
        <v>11</v>
      </c>
      <c r="AG30" s="21">
        <f>SUM(AG5:AG16)</f>
        <v>14.083333333333334</v>
      </c>
      <c r="AH30" s="690"/>
      <c r="AI30" s="112">
        <f>SUM(AI5:AI16)</f>
        <v>16</v>
      </c>
      <c r="AJ30" s="4"/>
      <c r="AK30" s="123" t="s">
        <v>27</v>
      </c>
      <c r="AL30" s="118">
        <f>SUM(AL5:AL16)</f>
        <v>16</v>
      </c>
      <c r="AM30" s="118">
        <f>SUM(AM5:AM16)</f>
        <v>14.5</v>
      </c>
      <c r="AN30" s="118">
        <f>SUM(AN5:AN16)</f>
        <v>9.75</v>
      </c>
      <c r="AO30" s="118">
        <f>SUM(AO5:AO16)</f>
        <v>14.25</v>
      </c>
      <c r="AP30" s="118">
        <f>SUM(AP5:AP16)</f>
        <v>14</v>
      </c>
      <c r="AQ30" s="119">
        <f>SUM(AQ5:AQ29)</f>
        <v>16</v>
      </c>
      <c r="AR30" s="65">
        <f t="shared" si="12"/>
        <v>13.7</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06"/>
      <c r="C31" s="206"/>
      <c r="D31" s="206"/>
      <c r="E31" s="2">
        <f>SUM(E18:E29)</f>
        <v>14</v>
      </c>
      <c r="F31" s="2">
        <f t="shared" ref="F31:AF31" si="14">SUM(F18:F29)</f>
        <v>16</v>
      </c>
      <c r="G31" s="2"/>
      <c r="H31" s="2"/>
      <c r="I31" s="2">
        <f t="shared" si="14"/>
        <v>16</v>
      </c>
      <c r="J31" s="2">
        <f t="shared" si="14"/>
        <v>13</v>
      </c>
      <c r="K31" s="2">
        <f t="shared" si="14"/>
        <v>13</v>
      </c>
      <c r="L31" s="2">
        <f t="shared" si="14"/>
        <v>14</v>
      </c>
      <c r="M31" s="2">
        <f t="shared" si="14"/>
        <v>15</v>
      </c>
      <c r="N31" s="2"/>
      <c r="O31" s="2"/>
      <c r="P31" s="2">
        <f t="shared" si="14"/>
        <v>16</v>
      </c>
      <c r="Q31" s="2">
        <f t="shared" si="14"/>
        <v>15</v>
      </c>
      <c r="R31" s="2">
        <f t="shared" si="14"/>
        <v>14</v>
      </c>
      <c r="S31" s="2">
        <f t="shared" si="14"/>
        <v>13</v>
      </c>
      <c r="T31" s="2">
        <f t="shared" si="14"/>
        <v>14</v>
      </c>
      <c r="U31" s="2"/>
      <c r="V31" s="2"/>
      <c r="W31" s="2">
        <f t="shared" si="14"/>
        <v>16</v>
      </c>
      <c r="X31" s="2">
        <f t="shared" si="14"/>
        <v>15</v>
      </c>
      <c r="Y31" s="2">
        <f t="shared" si="14"/>
        <v>10</v>
      </c>
      <c r="Z31" s="2">
        <f t="shared" si="14"/>
        <v>15</v>
      </c>
      <c r="AA31" s="2">
        <f t="shared" si="14"/>
        <v>13</v>
      </c>
      <c r="AB31" s="2"/>
      <c r="AC31" s="2"/>
      <c r="AD31" s="2">
        <f t="shared" si="14"/>
        <v>12</v>
      </c>
      <c r="AE31" s="2">
        <f t="shared" si="14"/>
        <v>14</v>
      </c>
      <c r="AF31" s="2">
        <f t="shared" si="14"/>
        <v>13</v>
      </c>
      <c r="AG31" s="22">
        <f>SUM(AG18:AG29)</f>
        <v>14.049999999999999</v>
      </c>
      <c r="AH31" s="691"/>
      <c r="AI31" s="23">
        <f>SUM(AI18:AI29)</f>
        <v>16</v>
      </c>
      <c r="AJ31" s="4"/>
      <c r="AK31" s="126" t="s">
        <v>28</v>
      </c>
      <c r="AL31" s="127">
        <f>SUM(AL18:AL29)</f>
        <v>15</v>
      </c>
      <c r="AM31" s="127">
        <f>SUM(AM18:AM29)</f>
        <v>14.25</v>
      </c>
      <c r="AN31" s="127">
        <f>SUM(AN18:AN29)</f>
        <v>12.5</v>
      </c>
      <c r="AO31" s="127">
        <f>SUM(AO18:AO29)</f>
        <v>14</v>
      </c>
      <c r="AP31" s="127">
        <f>SUM(AP18:AP29)</f>
        <v>14.5</v>
      </c>
      <c r="AQ31" s="128"/>
      <c r="AR31" s="85">
        <f t="shared" si="12"/>
        <v>14.05</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207"/>
      <c r="C32" s="207"/>
      <c r="D32" s="207"/>
      <c r="E32" s="3">
        <f>SUM(E30:E31)</f>
        <v>30</v>
      </c>
      <c r="F32" s="3">
        <f t="shared" ref="F32:AF32" si="15">SUM(F30:F31)</f>
        <v>33</v>
      </c>
      <c r="G32" s="3">
        <f t="shared" si="15"/>
        <v>17</v>
      </c>
      <c r="H32" s="3"/>
      <c r="I32" s="3">
        <f t="shared" si="15"/>
        <v>32</v>
      </c>
      <c r="J32" s="3">
        <f t="shared" si="15"/>
        <v>25</v>
      </c>
      <c r="K32" s="3">
        <f t="shared" si="15"/>
        <v>22</v>
      </c>
      <c r="L32" s="3">
        <f t="shared" si="15"/>
        <v>26</v>
      </c>
      <c r="M32" s="3">
        <f t="shared" si="15"/>
        <v>29</v>
      </c>
      <c r="N32" s="3">
        <f t="shared" si="15"/>
        <v>17</v>
      </c>
      <c r="O32" s="3"/>
      <c r="P32" s="3">
        <f t="shared" si="15"/>
        <v>31</v>
      </c>
      <c r="Q32" s="3">
        <f t="shared" si="15"/>
        <v>33</v>
      </c>
      <c r="R32" s="3">
        <f t="shared" si="15"/>
        <v>23</v>
      </c>
      <c r="S32" s="3">
        <f t="shared" si="15"/>
        <v>29</v>
      </c>
      <c r="T32" s="3">
        <f t="shared" si="15"/>
        <v>28</v>
      </c>
      <c r="U32" s="3">
        <f t="shared" si="15"/>
        <v>16</v>
      </c>
      <c r="V32" s="3"/>
      <c r="W32" s="3">
        <f t="shared" si="15"/>
        <v>33</v>
      </c>
      <c r="X32" s="3">
        <f t="shared" si="15"/>
        <v>28</v>
      </c>
      <c r="Y32" s="3">
        <f t="shared" si="15"/>
        <v>20</v>
      </c>
      <c r="Z32" s="3">
        <f t="shared" si="15"/>
        <v>28</v>
      </c>
      <c r="AA32" s="3">
        <f t="shared" si="15"/>
        <v>24</v>
      </c>
      <c r="AB32" s="3">
        <f t="shared" si="15"/>
        <v>14</v>
      </c>
      <c r="AC32" s="3"/>
      <c r="AD32" s="3">
        <f t="shared" si="15"/>
        <v>28</v>
      </c>
      <c r="AE32" s="3">
        <f t="shared" si="15"/>
        <v>29</v>
      </c>
      <c r="AF32" s="3">
        <f t="shared" si="15"/>
        <v>24</v>
      </c>
      <c r="AG32" s="24">
        <f>SUM(AG30:AG31)</f>
        <v>28.133333333333333</v>
      </c>
      <c r="AH32" s="692"/>
      <c r="AI32" s="25">
        <f>SUM(AI30:AI31)</f>
        <v>32</v>
      </c>
      <c r="AJ32" s="4"/>
      <c r="AK32" s="129" t="s">
        <v>40</v>
      </c>
      <c r="AL32" s="130">
        <f t="shared" ref="AL32:AQ32" si="16">SUM(AL30:AL31)</f>
        <v>31</v>
      </c>
      <c r="AM32" s="130">
        <f t="shared" si="16"/>
        <v>28.75</v>
      </c>
      <c r="AN32" s="130">
        <f t="shared" si="16"/>
        <v>22.25</v>
      </c>
      <c r="AO32" s="130">
        <f t="shared" si="16"/>
        <v>28.25</v>
      </c>
      <c r="AP32" s="130">
        <f t="shared" si="16"/>
        <v>28.5</v>
      </c>
      <c r="AQ32" s="131">
        <f t="shared" si="16"/>
        <v>16</v>
      </c>
      <c r="AR32" s="132"/>
      <c r="AS32" s="132">
        <f>AVERAGE(AL32:AQ32)</f>
        <v>25.791666666666668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AF16 B18:AF29">
    <cfRule type="cellIs" dxfId="1229" priority="3" stopIfTrue="1" operator="greaterThanOrEqual">
      <formula>3</formula>
    </cfRule>
    <cfRule type="cellIs" dxfId="1228" priority="4" stopIfTrue="1" operator="greaterThanOrEqual">
      <formula>2</formula>
    </cfRule>
    <cfRule type="cellIs" dxfId="1227" priority="19" stopIfTrue="1" operator="equal">
      <formula>0</formula>
    </cfRule>
  </conditionalFormatting>
  <conditionalFormatting sqref="B5:AF16 B18:AF32">
    <cfRule type="expression" dxfId="1226" priority="2">
      <formula>B$4="日"</formula>
    </cfRule>
  </conditionalFormatting>
  <conditionalFormatting sqref="B18:AF29 B31:AF31">
    <cfRule type="expression" dxfId="1225" priority="1">
      <formula>B$4="土"</formula>
    </cfRule>
  </conditionalFormatting>
  <conditionalFormatting sqref="B30:AF31">
    <cfRule type="cellIs" dxfId="1224" priority="5" operator="lessThanOrEqual">
      <formula>12</formula>
    </cfRule>
    <cfRule type="cellIs" dxfId="1223" priority="6" operator="greaterThanOrEqual">
      <formula>16</formula>
    </cfRule>
  </conditionalFormatting>
  <conditionalFormatting sqref="B32:AF32">
    <cfRule type="cellIs" dxfId="1222" priority="9" operator="greaterThanOrEqual">
      <formula>32</formula>
    </cfRule>
    <cfRule type="cellIs" dxfId="1221" priority="32" operator="lessThanOrEqual">
      <formula>25</formula>
    </cfRule>
  </conditionalFormatting>
  <conditionalFormatting sqref="AL5:AQ16 AL18:AP29">
    <cfRule type="cellIs" dxfId="1220" priority="40" stopIfTrue="1" operator="lessThan">
      <formula>1</formula>
    </cfRule>
    <cfRule type="cellIs" dxfId="1219" priority="41" stopIfTrue="1" operator="greaterThanOrEqual">
      <formula>2</formula>
    </cfRule>
  </conditionalFormatting>
  <conditionalFormatting sqref="AL30:AQ30 AL31:AP31">
    <cfRule type="cellIs" dxfId="1218" priority="36" operator="greaterThanOrEqual">
      <formula>22</formula>
    </cfRule>
    <cfRule type="cellIs" dxfId="1217" priority="39" stopIfTrue="1" operator="lessThanOrEqual">
      <formula>16</formula>
    </cfRule>
  </conditionalFormatting>
  <conditionalFormatting sqref="AR5:AR16 AR18:AR31">
    <cfRule type="cellIs" dxfId="1216" priority="35" stopIfTrue="1" operator="lessThanOrEqual">
      <formula>1.4</formula>
    </cfRule>
  </conditionalFormatting>
  <conditionalFormatting sqref="AS5:AS16 AS18:AS27">
    <cfRule type="cellIs" dxfId="1215" priority="37" stopIfTrue="1" operator="lessThanOrEqual">
      <formula>3</formula>
    </cfRule>
    <cfRule type="cellIs" dxfId="1214" priority="38"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0D641-00BA-4F27-94EE-CF1BE84BCFDD}">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75</v>
      </c>
      <c r="C1" s="651"/>
      <c r="D1" s="651"/>
      <c r="E1" s="651"/>
      <c r="F1" s="651"/>
      <c r="G1" s="651"/>
      <c r="H1" s="651"/>
      <c r="I1" s="651"/>
      <c r="J1" s="651"/>
      <c r="K1" s="651"/>
      <c r="L1" s="651"/>
      <c r="M1" s="651"/>
      <c r="N1" s="4"/>
      <c r="O1" s="652" t="s">
        <v>64</v>
      </c>
      <c r="P1" s="652"/>
      <c r="Q1" s="652"/>
      <c r="R1" s="652"/>
      <c r="S1" s="653">
        <f>AVERAGE(D32:H32,K32:O32,R32:V32,Y32:AC32,AF32)</f>
        <v>30.875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28.75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v>31</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48</v>
      </c>
      <c r="C4" s="97" t="s">
        <v>49</v>
      </c>
      <c r="D4" s="104" t="s">
        <v>50</v>
      </c>
      <c r="E4" s="97" t="s">
        <v>46</v>
      </c>
      <c r="F4" s="97" t="s">
        <v>47</v>
      </c>
      <c r="G4" s="97" t="s">
        <v>42</v>
      </c>
      <c r="H4" s="97" t="s">
        <v>43</v>
      </c>
      <c r="I4" s="97" t="s">
        <v>48</v>
      </c>
      <c r="J4" s="97" t="s">
        <v>49</v>
      </c>
      <c r="K4" s="104" t="s">
        <v>50</v>
      </c>
      <c r="L4" s="97" t="s">
        <v>46</v>
      </c>
      <c r="M4" s="97" t="s">
        <v>47</v>
      </c>
      <c r="N4" s="97" t="s">
        <v>42</v>
      </c>
      <c r="O4" s="97" t="s">
        <v>43</v>
      </c>
      <c r="P4" s="97" t="s">
        <v>48</v>
      </c>
      <c r="Q4" s="97" t="s">
        <v>49</v>
      </c>
      <c r="R4" s="104" t="s">
        <v>50</v>
      </c>
      <c r="S4" s="97" t="s">
        <v>46</v>
      </c>
      <c r="T4" s="97" t="s">
        <v>47</v>
      </c>
      <c r="U4" s="97" t="s">
        <v>42</v>
      </c>
      <c r="V4" s="97" t="s">
        <v>43</v>
      </c>
      <c r="W4" s="97" t="s">
        <v>48</v>
      </c>
      <c r="X4" s="97" t="s">
        <v>49</v>
      </c>
      <c r="Y4" s="104" t="s">
        <v>50</v>
      </c>
      <c r="Z4" s="97" t="s">
        <v>46</v>
      </c>
      <c r="AA4" s="97" t="s">
        <v>47</v>
      </c>
      <c r="AB4" s="97" t="s">
        <v>42</v>
      </c>
      <c r="AC4" s="97" t="s">
        <v>43</v>
      </c>
      <c r="AD4" s="97" t="s">
        <v>48</v>
      </c>
      <c r="AE4" s="97" t="s">
        <v>49</v>
      </c>
      <c r="AF4" s="104" t="s">
        <v>50</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1</v>
      </c>
      <c r="C5" s="31">
        <v>2</v>
      </c>
      <c r="D5" s="98"/>
      <c r="E5" s="31">
        <v>2</v>
      </c>
      <c r="F5" s="31">
        <v>2</v>
      </c>
      <c r="G5" s="31">
        <v>1</v>
      </c>
      <c r="H5" s="31">
        <v>2</v>
      </c>
      <c r="I5" s="31">
        <v>1</v>
      </c>
      <c r="J5" s="31">
        <v>2</v>
      </c>
      <c r="K5" s="98"/>
      <c r="L5" s="31">
        <v>2</v>
      </c>
      <c r="M5" s="31">
        <v>2</v>
      </c>
      <c r="N5" s="31">
        <v>2</v>
      </c>
      <c r="O5" s="31">
        <v>2</v>
      </c>
      <c r="P5" s="31">
        <v>2</v>
      </c>
      <c r="Q5" s="31">
        <v>2</v>
      </c>
      <c r="R5" s="98"/>
      <c r="S5" s="31">
        <v>2</v>
      </c>
      <c r="T5" s="31">
        <v>2</v>
      </c>
      <c r="U5" s="31">
        <v>2</v>
      </c>
      <c r="V5" s="31">
        <v>3</v>
      </c>
      <c r="W5" s="31">
        <v>1</v>
      </c>
      <c r="X5" s="31">
        <v>1</v>
      </c>
      <c r="Y5" s="98"/>
      <c r="Z5" s="31">
        <v>2</v>
      </c>
      <c r="AA5" s="31">
        <v>1</v>
      </c>
      <c r="AB5" s="31">
        <v>2</v>
      </c>
      <c r="AC5" s="31">
        <v>2</v>
      </c>
      <c r="AD5" s="31">
        <v>2</v>
      </c>
      <c r="AE5" s="31">
        <v>3</v>
      </c>
      <c r="AF5" s="98"/>
      <c r="AG5" s="20">
        <f>AVERAGE(B5:AF5)</f>
        <v>1.8461538461538463</v>
      </c>
      <c r="AH5" s="690">
        <f>AVERAGE(AG5:AG7)*3</f>
        <v>3.6923076923076925</v>
      </c>
      <c r="AI5" s="644">
        <v>5</v>
      </c>
      <c r="AJ5" s="4"/>
      <c r="AK5" s="38">
        <v>0.33333333333333298</v>
      </c>
      <c r="AL5" s="39">
        <f>AVERAGE(E5,L5,S5,Z5)</f>
        <v>2</v>
      </c>
      <c r="AM5" s="39">
        <f>AVERAGE(F5,M5,T5,AA5)</f>
        <v>1.75</v>
      </c>
      <c r="AN5" s="39">
        <f t="shared" ref="AN5:AN29" si="0">AVERAGE(G5,N5,U5,AB5)</f>
        <v>1.75</v>
      </c>
      <c r="AO5" s="39">
        <f t="shared" ref="AO5:AO29" si="1">AVERAGE(H5,O5,V5,AC5)</f>
        <v>2.25</v>
      </c>
      <c r="AP5" s="39">
        <f>AVERAGE(B5,I5,P5,W5,AD5)</f>
        <v>1.4</v>
      </c>
      <c r="AQ5" s="89">
        <f t="shared" ref="AQ5:AQ16" si="2">AVERAGE(C5,J5,Q5,X5,AE5)</f>
        <v>2</v>
      </c>
      <c r="AR5" s="65">
        <f>AVERAGE(AL5:AQ5)</f>
        <v>1.8583333333333334</v>
      </c>
      <c r="AS5" s="656">
        <f>SUM(AR5:AR7)</f>
        <v>3.7083333333333335</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103"/>
      <c r="E6" s="9">
        <v>1</v>
      </c>
      <c r="F6" s="9">
        <v>0</v>
      </c>
      <c r="G6" s="9">
        <v>1</v>
      </c>
      <c r="H6" s="9">
        <v>1</v>
      </c>
      <c r="I6" s="9">
        <v>1</v>
      </c>
      <c r="J6" s="9">
        <v>1</v>
      </c>
      <c r="K6" s="103"/>
      <c r="L6" s="9">
        <v>1</v>
      </c>
      <c r="M6" s="9">
        <v>1</v>
      </c>
      <c r="N6" s="9">
        <v>1</v>
      </c>
      <c r="O6" s="9">
        <v>1</v>
      </c>
      <c r="P6" s="9">
        <v>1</v>
      </c>
      <c r="Q6" s="9">
        <v>1</v>
      </c>
      <c r="R6" s="103"/>
      <c r="S6" s="9">
        <v>1</v>
      </c>
      <c r="T6" s="9">
        <v>0</v>
      </c>
      <c r="U6" s="9">
        <v>1</v>
      </c>
      <c r="V6" s="9">
        <v>1</v>
      </c>
      <c r="W6" s="9">
        <v>0</v>
      </c>
      <c r="X6" s="9">
        <v>1</v>
      </c>
      <c r="Y6" s="103"/>
      <c r="Z6" s="9">
        <v>1</v>
      </c>
      <c r="AA6" s="9">
        <v>1</v>
      </c>
      <c r="AB6" s="9">
        <v>1</v>
      </c>
      <c r="AC6" s="9">
        <v>1</v>
      </c>
      <c r="AD6" s="9">
        <v>1</v>
      </c>
      <c r="AE6" s="9">
        <v>1</v>
      </c>
      <c r="AF6" s="103"/>
      <c r="AG6" s="16">
        <f t="shared" ref="AG6:AG29" si="3">AVERAGE(B6:AF6)</f>
        <v>0.88461538461538458</v>
      </c>
      <c r="AH6" s="691"/>
      <c r="AI6" s="645"/>
      <c r="AJ6" s="4"/>
      <c r="AK6" s="41">
        <v>0.34722222222222199</v>
      </c>
      <c r="AL6" s="42">
        <f t="shared" ref="AL6:AL29" si="4">AVERAGE(E6,L6,S6,Z6)</f>
        <v>1</v>
      </c>
      <c r="AM6" s="43">
        <f t="shared" ref="AM6:AM29" si="5">AVERAGE(F6,M6,T6,AA6)</f>
        <v>0.5</v>
      </c>
      <c r="AN6" s="43">
        <f t="shared" si="0"/>
        <v>1</v>
      </c>
      <c r="AO6" s="43">
        <f t="shared" si="1"/>
        <v>1</v>
      </c>
      <c r="AP6" s="43">
        <f t="shared" ref="AP6:AP29" si="6">AVERAGE(B6,I6,P6,W6,AD6)</f>
        <v>0.8</v>
      </c>
      <c r="AQ6" s="90">
        <f t="shared" si="2"/>
        <v>1</v>
      </c>
      <c r="AR6" s="66">
        <f t="shared" ref="AR6:AR16" si="7">AVERAGE(AL6:AQ6)</f>
        <v>0.8833333333333333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1</v>
      </c>
      <c r="D7" s="99"/>
      <c r="E7" s="8">
        <v>1</v>
      </c>
      <c r="F7" s="8">
        <v>2</v>
      </c>
      <c r="G7" s="8">
        <v>1</v>
      </c>
      <c r="H7" s="8">
        <v>1</v>
      </c>
      <c r="I7" s="8">
        <v>0</v>
      </c>
      <c r="J7" s="8">
        <v>2</v>
      </c>
      <c r="K7" s="99"/>
      <c r="L7" s="8">
        <v>1</v>
      </c>
      <c r="M7" s="8">
        <v>0</v>
      </c>
      <c r="N7" s="8">
        <v>1</v>
      </c>
      <c r="O7" s="8">
        <v>1</v>
      </c>
      <c r="P7" s="8">
        <v>1</v>
      </c>
      <c r="Q7" s="8">
        <v>1</v>
      </c>
      <c r="R7" s="99"/>
      <c r="S7" s="8">
        <v>1</v>
      </c>
      <c r="T7" s="8">
        <v>1</v>
      </c>
      <c r="U7" s="8">
        <v>1</v>
      </c>
      <c r="V7" s="8">
        <v>1</v>
      </c>
      <c r="W7" s="8">
        <v>0</v>
      </c>
      <c r="X7" s="8">
        <v>1</v>
      </c>
      <c r="Y7" s="99"/>
      <c r="Z7" s="8">
        <v>1</v>
      </c>
      <c r="AA7" s="8">
        <v>1</v>
      </c>
      <c r="AB7" s="8">
        <v>1</v>
      </c>
      <c r="AC7" s="8">
        <v>1</v>
      </c>
      <c r="AD7" s="8">
        <v>1</v>
      </c>
      <c r="AE7" s="8">
        <v>1</v>
      </c>
      <c r="AF7" s="99"/>
      <c r="AG7" s="17">
        <f t="shared" si="3"/>
        <v>0.96153846153846156</v>
      </c>
      <c r="AH7" s="692"/>
      <c r="AI7" s="646"/>
      <c r="AJ7" s="4"/>
      <c r="AK7" s="44">
        <v>0.36111111111111099</v>
      </c>
      <c r="AL7" s="45">
        <f t="shared" si="4"/>
        <v>1</v>
      </c>
      <c r="AM7" s="46">
        <f t="shared" si="5"/>
        <v>1</v>
      </c>
      <c r="AN7" s="46">
        <f t="shared" si="0"/>
        <v>1</v>
      </c>
      <c r="AO7" s="46">
        <f t="shared" si="1"/>
        <v>1</v>
      </c>
      <c r="AP7" s="46">
        <f t="shared" si="6"/>
        <v>0.6</v>
      </c>
      <c r="AQ7" s="91">
        <f t="shared" si="2"/>
        <v>1.2</v>
      </c>
      <c r="AR7" s="67">
        <f t="shared" si="7"/>
        <v>0.96666666666666667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1</v>
      </c>
      <c r="C8" s="7">
        <v>2</v>
      </c>
      <c r="D8" s="100"/>
      <c r="E8" s="7">
        <v>2</v>
      </c>
      <c r="F8" s="7">
        <v>1</v>
      </c>
      <c r="G8" s="7">
        <v>2</v>
      </c>
      <c r="H8" s="7">
        <v>2</v>
      </c>
      <c r="I8" s="7">
        <v>2</v>
      </c>
      <c r="J8" s="7">
        <v>2</v>
      </c>
      <c r="K8" s="100"/>
      <c r="L8" s="7">
        <v>2</v>
      </c>
      <c r="M8" s="7">
        <v>2</v>
      </c>
      <c r="N8" s="7">
        <v>2</v>
      </c>
      <c r="O8" s="7">
        <v>3</v>
      </c>
      <c r="P8" s="7">
        <v>2</v>
      </c>
      <c r="Q8" s="7">
        <v>2</v>
      </c>
      <c r="R8" s="100"/>
      <c r="S8" s="7">
        <v>2</v>
      </c>
      <c r="T8" s="7">
        <v>2</v>
      </c>
      <c r="U8" s="7">
        <v>2</v>
      </c>
      <c r="V8" s="7">
        <v>2</v>
      </c>
      <c r="W8" s="7">
        <v>2</v>
      </c>
      <c r="X8" s="7">
        <v>2</v>
      </c>
      <c r="Y8" s="100"/>
      <c r="Z8" s="7">
        <v>2</v>
      </c>
      <c r="AA8" s="7">
        <v>2</v>
      </c>
      <c r="AB8" s="7">
        <v>2</v>
      </c>
      <c r="AC8" s="7">
        <v>2</v>
      </c>
      <c r="AD8" s="7">
        <v>1</v>
      </c>
      <c r="AE8" s="7">
        <v>2</v>
      </c>
      <c r="AF8" s="100"/>
      <c r="AG8" s="18">
        <f t="shared" si="3"/>
        <v>1.9230769230769231</v>
      </c>
      <c r="AH8" s="690">
        <f>AVERAGE(AG8:AG10)*3</f>
        <v>3.9615384615384617</v>
      </c>
      <c r="AI8" s="644">
        <v>5</v>
      </c>
      <c r="AJ8" s="4"/>
      <c r="AK8" s="47">
        <v>0.375</v>
      </c>
      <c r="AL8" s="48">
        <f t="shared" si="4"/>
        <v>2</v>
      </c>
      <c r="AM8" s="49">
        <f t="shared" si="5"/>
        <v>1.75</v>
      </c>
      <c r="AN8" s="49">
        <f t="shared" si="0"/>
        <v>2</v>
      </c>
      <c r="AO8" s="49">
        <f t="shared" si="1"/>
        <v>2.25</v>
      </c>
      <c r="AP8" s="49">
        <f t="shared" si="6"/>
        <v>1.6</v>
      </c>
      <c r="AQ8" s="92">
        <f t="shared" si="2"/>
        <v>2</v>
      </c>
      <c r="AR8" s="65">
        <f t="shared" si="7"/>
        <v>1.9333333333333333</v>
      </c>
      <c r="AS8" s="656">
        <f>SUM(AR8:AR10)</f>
        <v>3.9749999999999996</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1</v>
      </c>
      <c r="D9" s="103"/>
      <c r="E9" s="9">
        <v>2</v>
      </c>
      <c r="F9" s="9">
        <v>1</v>
      </c>
      <c r="G9" s="9">
        <v>1</v>
      </c>
      <c r="H9" s="9">
        <v>1</v>
      </c>
      <c r="I9" s="9">
        <v>2</v>
      </c>
      <c r="J9" s="9">
        <v>1</v>
      </c>
      <c r="K9" s="103"/>
      <c r="L9" s="9">
        <v>1</v>
      </c>
      <c r="M9" s="9">
        <v>1</v>
      </c>
      <c r="N9" s="9">
        <v>1</v>
      </c>
      <c r="O9" s="9">
        <v>1</v>
      </c>
      <c r="P9" s="9">
        <v>1</v>
      </c>
      <c r="Q9" s="9">
        <v>1</v>
      </c>
      <c r="R9" s="103"/>
      <c r="S9" s="9">
        <v>1</v>
      </c>
      <c r="T9" s="9">
        <v>1</v>
      </c>
      <c r="U9" s="9">
        <v>1</v>
      </c>
      <c r="V9" s="9">
        <v>1</v>
      </c>
      <c r="W9" s="9">
        <v>1</v>
      </c>
      <c r="X9" s="9">
        <v>1</v>
      </c>
      <c r="Y9" s="103"/>
      <c r="Z9" s="9">
        <v>1</v>
      </c>
      <c r="AA9" s="9">
        <v>2</v>
      </c>
      <c r="AB9" s="9">
        <v>1</v>
      </c>
      <c r="AC9" s="9">
        <v>1</v>
      </c>
      <c r="AD9" s="9">
        <v>1</v>
      </c>
      <c r="AE9" s="9">
        <v>1</v>
      </c>
      <c r="AF9" s="103"/>
      <c r="AG9" s="16">
        <f t="shared" si="3"/>
        <v>1.1153846153846154</v>
      </c>
      <c r="AH9" s="691"/>
      <c r="AI9" s="645"/>
      <c r="AJ9" s="4"/>
      <c r="AK9" s="41">
        <v>0.38888888888888901</v>
      </c>
      <c r="AL9" s="42">
        <f t="shared" si="4"/>
        <v>1.25</v>
      </c>
      <c r="AM9" s="43">
        <f t="shared" si="5"/>
        <v>1.25</v>
      </c>
      <c r="AN9" s="43">
        <f t="shared" si="0"/>
        <v>1</v>
      </c>
      <c r="AO9" s="43">
        <f t="shared" si="1"/>
        <v>1</v>
      </c>
      <c r="AP9" s="43">
        <f t="shared" si="6"/>
        <v>1.2</v>
      </c>
      <c r="AQ9" s="90">
        <f t="shared" si="2"/>
        <v>1</v>
      </c>
      <c r="AR9" s="66">
        <f t="shared" si="7"/>
        <v>1.1166666666666667</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1</v>
      </c>
      <c r="D10" s="99"/>
      <c r="E10" s="8">
        <v>1</v>
      </c>
      <c r="F10" s="8">
        <v>1</v>
      </c>
      <c r="G10" s="8">
        <v>1</v>
      </c>
      <c r="H10" s="8">
        <v>1</v>
      </c>
      <c r="I10" s="8">
        <v>1</v>
      </c>
      <c r="J10" s="8">
        <v>1</v>
      </c>
      <c r="K10" s="99"/>
      <c r="L10" s="8">
        <v>1</v>
      </c>
      <c r="M10" s="8">
        <v>1</v>
      </c>
      <c r="N10" s="8">
        <v>1</v>
      </c>
      <c r="O10" s="8">
        <v>1</v>
      </c>
      <c r="P10" s="8">
        <v>1</v>
      </c>
      <c r="Q10" s="8">
        <v>1</v>
      </c>
      <c r="R10" s="99"/>
      <c r="S10" s="8">
        <v>1</v>
      </c>
      <c r="T10" s="8">
        <v>0</v>
      </c>
      <c r="U10" s="8">
        <v>1</v>
      </c>
      <c r="V10" s="8">
        <v>1</v>
      </c>
      <c r="W10" s="8">
        <v>0</v>
      </c>
      <c r="X10" s="8">
        <v>1</v>
      </c>
      <c r="Y10" s="99"/>
      <c r="Z10" s="8">
        <v>1</v>
      </c>
      <c r="AA10" s="8">
        <v>1</v>
      </c>
      <c r="AB10" s="8">
        <v>1</v>
      </c>
      <c r="AC10" s="8">
        <v>1</v>
      </c>
      <c r="AD10" s="8">
        <v>1</v>
      </c>
      <c r="AE10" s="8">
        <v>1</v>
      </c>
      <c r="AF10" s="99"/>
      <c r="AG10" s="17">
        <f t="shared" si="3"/>
        <v>0.92307692307692313</v>
      </c>
      <c r="AH10" s="692"/>
      <c r="AI10" s="646"/>
      <c r="AJ10" s="4"/>
      <c r="AK10" s="44">
        <v>0.40277777777777801</v>
      </c>
      <c r="AL10" s="45">
        <f t="shared" si="4"/>
        <v>1</v>
      </c>
      <c r="AM10" s="46">
        <f t="shared" si="5"/>
        <v>0.75</v>
      </c>
      <c r="AN10" s="46">
        <f t="shared" si="0"/>
        <v>1</v>
      </c>
      <c r="AO10" s="46">
        <f t="shared" si="1"/>
        <v>1</v>
      </c>
      <c r="AP10" s="46">
        <f t="shared" si="6"/>
        <v>0.8</v>
      </c>
      <c r="AQ10" s="91">
        <f t="shared" si="2"/>
        <v>1</v>
      </c>
      <c r="AR10" s="67">
        <f t="shared" si="7"/>
        <v>0.92499999999999993</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3</v>
      </c>
      <c r="C11" s="7">
        <v>2</v>
      </c>
      <c r="D11" s="100"/>
      <c r="E11" s="7">
        <v>2</v>
      </c>
      <c r="F11" s="7">
        <v>2</v>
      </c>
      <c r="G11" s="7">
        <v>2</v>
      </c>
      <c r="H11" s="7">
        <v>2</v>
      </c>
      <c r="I11" s="7">
        <v>2</v>
      </c>
      <c r="J11" s="7">
        <v>2</v>
      </c>
      <c r="K11" s="100"/>
      <c r="L11" s="7">
        <v>2</v>
      </c>
      <c r="M11" s="7">
        <v>2</v>
      </c>
      <c r="N11" s="7">
        <v>2</v>
      </c>
      <c r="O11" s="7">
        <v>2</v>
      </c>
      <c r="P11" s="7">
        <v>2</v>
      </c>
      <c r="Q11" s="7">
        <v>2</v>
      </c>
      <c r="R11" s="100"/>
      <c r="S11" s="7">
        <v>2</v>
      </c>
      <c r="T11" s="7">
        <v>3</v>
      </c>
      <c r="U11" s="7">
        <v>1</v>
      </c>
      <c r="V11" s="7">
        <v>2</v>
      </c>
      <c r="W11" s="7">
        <v>2</v>
      </c>
      <c r="X11" s="7">
        <v>2</v>
      </c>
      <c r="Y11" s="100"/>
      <c r="Z11" s="7">
        <v>2</v>
      </c>
      <c r="AA11" s="7">
        <v>2</v>
      </c>
      <c r="AB11" s="7">
        <v>2</v>
      </c>
      <c r="AC11" s="7">
        <v>2</v>
      </c>
      <c r="AD11" s="7">
        <v>1</v>
      </c>
      <c r="AE11" s="7">
        <v>2</v>
      </c>
      <c r="AF11" s="100"/>
      <c r="AG11" s="18">
        <f t="shared" si="3"/>
        <v>2</v>
      </c>
      <c r="AH11" s="690">
        <f>AVERAGE(AG11:AG13)*3</f>
        <v>3.8461538461538467</v>
      </c>
      <c r="AI11" s="644">
        <v>5</v>
      </c>
      <c r="AJ11" s="4"/>
      <c r="AK11" s="47">
        <v>0.41666666666666702</v>
      </c>
      <c r="AL11" s="48">
        <f t="shared" si="4"/>
        <v>2</v>
      </c>
      <c r="AM11" s="49">
        <f t="shared" si="5"/>
        <v>2.25</v>
      </c>
      <c r="AN11" s="49">
        <f t="shared" si="0"/>
        <v>1.75</v>
      </c>
      <c r="AO11" s="49">
        <f t="shared" si="1"/>
        <v>2</v>
      </c>
      <c r="AP11" s="49">
        <f t="shared" si="6"/>
        <v>2</v>
      </c>
      <c r="AQ11" s="92">
        <f t="shared" si="2"/>
        <v>2</v>
      </c>
      <c r="AR11" s="65">
        <f t="shared" si="7"/>
        <v>2</v>
      </c>
      <c r="AS11" s="656">
        <f>SUM(AR11:AR13)</f>
        <v>3.8416666666666663</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1</v>
      </c>
      <c r="D12" s="103"/>
      <c r="E12" s="9">
        <v>1</v>
      </c>
      <c r="F12" s="9">
        <v>1</v>
      </c>
      <c r="G12" s="9">
        <v>1</v>
      </c>
      <c r="H12" s="9">
        <v>1</v>
      </c>
      <c r="I12" s="9">
        <v>0</v>
      </c>
      <c r="J12" s="9">
        <v>1</v>
      </c>
      <c r="K12" s="103"/>
      <c r="L12" s="9">
        <v>1</v>
      </c>
      <c r="M12" s="9">
        <v>1</v>
      </c>
      <c r="N12" s="9">
        <v>1</v>
      </c>
      <c r="O12" s="9">
        <v>1</v>
      </c>
      <c r="P12" s="9">
        <v>1</v>
      </c>
      <c r="Q12" s="9">
        <v>1</v>
      </c>
      <c r="R12" s="103"/>
      <c r="S12" s="9">
        <v>1</v>
      </c>
      <c r="T12" s="9">
        <v>1</v>
      </c>
      <c r="U12" s="9">
        <v>1</v>
      </c>
      <c r="V12" s="9">
        <v>0</v>
      </c>
      <c r="W12" s="9">
        <v>1</v>
      </c>
      <c r="X12" s="9">
        <v>1</v>
      </c>
      <c r="Y12" s="103"/>
      <c r="Z12" s="9">
        <v>1</v>
      </c>
      <c r="AA12" s="9">
        <v>1</v>
      </c>
      <c r="AB12" s="9">
        <v>1</v>
      </c>
      <c r="AC12" s="9">
        <v>1</v>
      </c>
      <c r="AD12" s="9">
        <v>1</v>
      </c>
      <c r="AE12" s="9">
        <v>1</v>
      </c>
      <c r="AF12" s="103"/>
      <c r="AG12" s="16">
        <f t="shared" si="3"/>
        <v>0.92307692307692313</v>
      </c>
      <c r="AH12" s="691"/>
      <c r="AI12" s="645"/>
      <c r="AJ12" s="4"/>
      <c r="AK12" s="41">
        <v>0.43055555555555602</v>
      </c>
      <c r="AL12" s="42">
        <f t="shared" si="4"/>
        <v>1</v>
      </c>
      <c r="AM12" s="43">
        <f t="shared" si="5"/>
        <v>1</v>
      </c>
      <c r="AN12" s="43">
        <f t="shared" si="0"/>
        <v>1</v>
      </c>
      <c r="AO12" s="43">
        <f t="shared" si="1"/>
        <v>0.75</v>
      </c>
      <c r="AP12" s="43">
        <f t="shared" si="6"/>
        <v>0.8</v>
      </c>
      <c r="AQ12" s="90">
        <f t="shared" si="2"/>
        <v>1</v>
      </c>
      <c r="AR12" s="66">
        <f t="shared" si="7"/>
        <v>0.92499999999999993</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1</v>
      </c>
      <c r="D13" s="99"/>
      <c r="E13" s="8">
        <v>1</v>
      </c>
      <c r="F13" s="8">
        <v>1</v>
      </c>
      <c r="G13" s="8">
        <v>1</v>
      </c>
      <c r="H13" s="8">
        <v>1</v>
      </c>
      <c r="I13" s="8">
        <v>1</v>
      </c>
      <c r="J13" s="8">
        <v>1</v>
      </c>
      <c r="K13" s="99"/>
      <c r="L13" s="8">
        <v>1</v>
      </c>
      <c r="M13" s="8">
        <v>1</v>
      </c>
      <c r="N13" s="8">
        <v>1</v>
      </c>
      <c r="O13" s="8">
        <v>1</v>
      </c>
      <c r="P13" s="8">
        <v>1</v>
      </c>
      <c r="Q13" s="8">
        <v>2</v>
      </c>
      <c r="R13" s="99"/>
      <c r="S13" s="8">
        <v>1</v>
      </c>
      <c r="T13" s="8">
        <v>0</v>
      </c>
      <c r="U13" s="8">
        <v>1</v>
      </c>
      <c r="V13" s="8">
        <v>1</v>
      </c>
      <c r="W13" s="8">
        <v>1</v>
      </c>
      <c r="X13" s="8">
        <v>1</v>
      </c>
      <c r="Y13" s="99"/>
      <c r="Z13" s="8">
        <v>1</v>
      </c>
      <c r="AA13" s="8">
        <v>1</v>
      </c>
      <c r="AB13" s="8">
        <v>1</v>
      </c>
      <c r="AC13" s="8">
        <v>0</v>
      </c>
      <c r="AD13" s="8">
        <v>0</v>
      </c>
      <c r="AE13" s="8">
        <v>1</v>
      </c>
      <c r="AF13" s="99"/>
      <c r="AG13" s="17">
        <f t="shared" si="3"/>
        <v>0.92307692307692313</v>
      </c>
      <c r="AH13" s="692"/>
      <c r="AI13" s="646"/>
      <c r="AJ13" s="4"/>
      <c r="AK13" s="44">
        <v>0.44444444444444497</v>
      </c>
      <c r="AL13" s="45">
        <f t="shared" si="4"/>
        <v>1</v>
      </c>
      <c r="AM13" s="46">
        <f t="shared" si="5"/>
        <v>0.75</v>
      </c>
      <c r="AN13" s="46">
        <f t="shared" si="0"/>
        <v>1</v>
      </c>
      <c r="AO13" s="46">
        <f t="shared" si="1"/>
        <v>0.75</v>
      </c>
      <c r="AP13" s="46">
        <f t="shared" si="6"/>
        <v>0.8</v>
      </c>
      <c r="AQ13" s="91">
        <f t="shared" si="2"/>
        <v>1.2</v>
      </c>
      <c r="AR13" s="67">
        <f t="shared" si="7"/>
        <v>0.91666666666666663</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1</v>
      </c>
      <c r="D14" s="100"/>
      <c r="E14" s="7">
        <v>1</v>
      </c>
      <c r="F14" s="7">
        <v>1</v>
      </c>
      <c r="G14" s="7">
        <v>2</v>
      </c>
      <c r="H14" s="7">
        <v>2</v>
      </c>
      <c r="I14" s="7">
        <v>2</v>
      </c>
      <c r="J14" s="7">
        <v>3</v>
      </c>
      <c r="K14" s="100"/>
      <c r="L14" s="7">
        <v>1</v>
      </c>
      <c r="M14" s="7">
        <v>2</v>
      </c>
      <c r="N14" s="7">
        <v>2</v>
      </c>
      <c r="O14" s="7">
        <v>2</v>
      </c>
      <c r="P14" s="7">
        <v>2</v>
      </c>
      <c r="Q14" s="7">
        <v>2</v>
      </c>
      <c r="R14" s="100"/>
      <c r="S14" s="7">
        <v>2</v>
      </c>
      <c r="T14" s="7">
        <v>2</v>
      </c>
      <c r="U14" s="7">
        <v>2</v>
      </c>
      <c r="V14" s="7">
        <v>1</v>
      </c>
      <c r="W14" s="7">
        <v>2</v>
      </c>
      <c r="X14" s="7">
        <v>2</v>
      </c>
      <c r="Y14" s="100"/>
      <c r="Z14" s="7">
        <v>2</v>
      </c>
      <c r="AA14" s="7">
        <v>1</v>
      </c>
      <c r="AB14" s="7">
        <v>2</v>
      </c>
      <c r="AC14" s="7">
        <v>2</v>
      </c>
      <c r="AD14" s="7">
        <v>2</v>
      </c>
      <c r="AE14" s="7">
        <v>0</v>
      </c>
      <c r="AF14" s="100"/>
      <c r="AG14" s="18">
        <f t="shared" si="3"/>
        <v>1.6923076923076923</v>
      </c>
      <c r="AH14" s="690">
        <f>AVERAGE(AG14:AG16)*3</f>
        <v>3.4230769230769234</v>
      </c>
      <c r="AI14" s="644">
        <v>4.5</v>
      </c>
      <c r="AJ14" s="4"/>
      <c r="AK14" s="47">
        <v>0.45833333333333398</v>
      </c>
      <c r="AL14" s="48">
        <f t="shared" si="4"/>
        <v>1.5</v>
      </c>
      <c r="AM14" s="49">
        <f t="shared" si="5"/>
        <v>1.5</v>
      </c>
      <c r="AN14" s="49">
        <f t="shared" si="0"/>
        <v>2</v>
      </c>
      <c r="AO14" s="49">
        <f t="shared" si="1"/>
        <v>1.75</v>
      </c>
      <c r="AP14" s="49">
        <f t="shared" si="6"/>
        <v>1.8</v>
      </c>
      <c r="AQ14" s="92">
        <f t="shared" si="2"/>
        <v>1.6</v>
      </c>
      <c r="AR14" s="65">
        <f t="shared" si="7"/>
        <v>1.6916666666666667</v>
      </c>
      <c r="AS14" s="656">
        <f>SUM(AR14:AR16)</f>
        <v>3.45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0</v>
      </c>
      <c r="C15" s="9">
        <v>1</v>
      </c>
      <c r="D15" s="103"/>
      <c r="E15" s="9">
        <v>1</v>
      </c>
      <c r="F15" s="9">
        <v>1</v>
      </c>
      <c r="G15" s="9">
        <v>1</v>
      </c>
      <c r="H15" s="9">
        <v>1</v>
      </c>
      <c r="I15" s="9">
        <v>0</v>
      </c>
      <c r="J15" s="9">
        <v>0</v>
      </c>
      <c r="K15" s="103"/>
      <c r="L15" s="9">
        <v>1</v>
      </c>
      <c r="M15" s="9">
        <v>1</v>
      </c>
      <c r="N15" s="9">
        <v>1</v>
      </c>
      <c r="O15" s="9">
        <v>1</v>
      </c>
      <c r="P15" s="9">
        <v>0</v>
      </c>
      <c r="Q15" s="9">
        <v>1</v>
      </c>
      <c r="R15" s="103"/>
      <c r="S15" s="9">
        <v>1</v>
      </c>
      <c r="T15" s="9">
        <v>1</v>
      </c>
      <c r="U15" s="9">
        <v>0</v>
      </c>
      <c r="V15" s="9">
        <v>1</v>
      </c>
      <c r="W15" s="9">
        <v>0</v>
      </c>
      <c r="X15" s="9">
        <v>1</v>
      </c>
      <c r="Y15" s="103"/>
      <c r="Z15" s="9">
        <v>1</v>
      </c>
      <c r="AA15" s="9">
        <v>1</v>
      </c>
      <c r="AB15" s="9">
        <v>1</v>
      </c>
      <c r="AC15" s="9">
        <v>1</v>
      </c>
      <c r="AD15" s="9">
        <v>1</v>
      </c>
      <c r="AE15" s="9">
        <v>1</v>
      </c>
      <c r="AF15" s="103"/>
      <c r="AG15" s="16">
        <f t="shared" si="3"/>
        <v>0.76923076923076927</v>
      </c>
      <c r="AH15" s="691"/>
      <c r="AI15" s="645"/>
      <c r="AJ15" s="4"/>
      <c r="AK15" s="41">
        <v>0.47222222222222299</v>
      </c>
      <c r="AL15" s="42">
        <f t="shared" si="4"/>
        <v>1</v>
      </c>
      <c r="AM15" s="43">
        <f t="shared" si="5"/>
        <v>1</v>
      </c>
      <c r="AN15" s="43">
        <f t="shared" si="0"/>
        <v>0.75</v>
      </c>
      <c r="AO15" s="43">
        <f t="shared" si="1"/>
        <v>1</v>
      </c>
      <c r="AP15" s="43">
        <f t="shared" si="6"/>
        <v>0.2</v>
      </c>
      <c r="AQ15" s="90">
        <f t="shared" si="2"/>
        <v>0.8</v>
      </c>
      <c r="AR15" s="66">
        <f t="shared" si="7"/>
        <v>0.79166666666666663</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2</v>
      </c>
      <c r="D16" s="105"/>
      <c r="E16" s="76">
        <v>1</v>
      </c>
      <c r="F16" s="76">
        <v>1</v>
      </c>
      <c r="G16" s="76">
        <v>1</v>
      </c>
      <c r="H16" s="76">
        <v>1</v>
      </c>
      <c r="I16" s="76">
        <v>1</v>
      </c>
      <c r="J16" s="76">
        <v>1</v>
      </c>
      <c r="K16" s="105"/>
      <c r="L16" s="76">
        <v>2</v>
      </c>
      <c r="M16" s="76">
        <v>1</v>
      </c>
      <c r="N16" s="76">
        <v>1</v>
      </c>
      <c r="O16" s="76">
        <v>0</v>
      </c>
      <c r="P16" s="76">
        <v>1</v>
      </c>
      <c r="Q16" s="76">
        <v>0</v>
      </c>
      <c r="R16" s="105"/>
      <c r="S16" s="76">
        <v>1</v>
      </c>
      <c r="T16" s="76">
        <v>0</v>
      </c>
      <c r="U16" s="76">
        <v>1</v>
      </c>
      <c r="V16" s="76">
        <v>1</v>
      </c>
      <c r="W16" s="76">
        <v>0</v>
      </c>
      <c r="X16" s="76">
        <v>1</v>
      </c>
      <c r="Y16" s="105"/>
      <c r="Z16" s="76">
        <v>3</v>
      </c>
      <c r="AA16" s="76">
        <v>0</v>
      </c>
      <c r="AB16" s="76">
        <v>1</v>
      </c>
      <c r="AC16" s="76">
        <v>1</v>
      </c>
      <c r="AD16" s="76">
        <v>1</v>
      </c>
      <c r="AE16" s="76">
        <v>1</v>
      </c>
      <c r="AF16" s="105"/>
      <c r="AG16" s="77">
        <f t="shared" si="3"/>
        <v>0.96153846153846156</v>
      </c>
      <c r="AH16" s="693"/>
      <c r="AI16" s="659"/>
      <c r="AJ16" s="4"/>
      <c r="AK16" s="143">
        <v>0.48611111111111099</v>
      </c>
      <c r="AL16" s="81">
        <f t="shared" si="4"/>
        <v>1.75</v>
      </c>
      <c r="AM16" s="82">
        <f t="shared" si="5"/>
        <v>0.5</v>
      </c>
      <c r="AN16" s="82">
        <f t="shared" si="0"/>
        <v>1</v>
      </c>
      <c r="AO16" s="82">
        <f t="shared" si="1"/>
        <v>0.75</v>
      </c>
      <c r="AP16" s="82">
        <f t="shared" si="6"/>
        <v>0.8</v>
      </c>
      <c r="AQ16" s="94">
        <f t="shared" si="2"/>
        <v>1</v>
      </c>
      <c r="AR16" s="162">
        <f t="shared" si="7"/>
        <v>0.96666666666666667</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8"/>
      <c r="E17" s="167"/>
      <c r="F17" s="167"/>
      <c r="G17" s="167"/>
      <c r="H17" s="167"/>
      <c r="I17" s="167"/>
      <c r="J17" s="167"/>
      <c r="K17" s="168"/>
      <c r="L17" s="167"/>
      <c r="M17" s="167"/>
      <c r="N17" s="167"/>
      <c r="O17" s="167"/>
      <c r="P17" s="167"/>
      <c r="Q17" s="167"/>
      <c r="R17" s="168"/>
      <c r="S17" s="167"/>
      <c r="T17" s="167"/>
      <c r="U17" s="167"/>
      <c r="V17" s="167"/>
      <c r="W17" s="167"/>
      <c r="X17" s="167"/>
      <c r="Y17" s="168"/>
      <c r="Z17" s="167"/>
      <c r="AA17" s="167"/>
      <c r="AB17" s="167"/>
      <c r="AC17" s="167"/>
      <c r="AD17" s="167"/>
      <c r="AE17" s="167"/>
      <c r="AF17" s="168"/>
      <c r="AG17" s="169"/>
      <c r="AH17" s="165"/>
      <c r="AI17" s="166"/>
      <c r="AJ17" s="4"/>
      <c r="AK17" s="30"/>
      <c r="AL17" s="170"/>
      <c r="AM17" s="171"/>
      <c r="AN17" s="171"/>
      <c r="AO17" s="171"/>
      <c r="AP17" s="171"/>
      <c r="AQ17" s="172"/>
      <c r="AR17" s="85"/>
      <c r="AS17" s="173"/>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1</v>
      </c>
      <c r="C18" s="102"/>
      <c r="D18" s="102"/>
      <c r="E18" s="73">
        <v>2</v>
      </c>
      <c r="F18" s="73">
        <v>2</v>
      </c>
      <c r="G18" s="73">
        <v>2</v>
      </c>
      <c r="H18" s="73">
        <v>2</v>
      </c>
      <c r="I18" s="73">
        <v>3</v>
      </c>
      <c r="J18" s="102"/>
      <c r="K18" s="102"/>
      <c r="L18" s="73">
        <v>3</v>
      </c>
      <c r="M18" s="73">
        <v>2</v>
      </c>
      <c r="N18" s="73">
        <v>2</v>
      </c>
      <c r="O18" s="73">
        <v>0</v>
      </c>
      <c r="P18" s="73">
        <v>1</v>
      </c>
      <c r="Q18" s="102"/>
      <c r="R18" s="102"/>
      <c r="S18" s="73">
        <v>3</v>
      </c>
      <c r="T18" s="73">
        <v>1</v>
      </c>
      <c r="U18" s="73">
        <v>2</v>
      </c>
      <c r="V18" s="73">
        <v>2</v>
      </c>
      <c r="W18" s="73">
        <v>1</v>
      </c>
      <c r="X18" s="102"/>
      <c r="Y18" s="102"/>
      <c r="Z18" s="73">
        <v>2</v>
      </c>
      <c r="AA18" s="73">
        <v>3</v>
      </c>
      <c r="AB18" s="73">
        <v>3</v>
      </c>
      <c r="AC18" s="73">
        <v>2</v>
      </c>
      <c r="AD18" s="73">
        <v>2</v>
      </c>
      <c r="AE18" s="102"/>
      <c r="AF18" s="102"/>
      <c r="AG18" s="74">
        <f t="shared" si="3"/>
        <v>1.9523809523809523</v>
      </c>
      <c r="AH18" s="694">
        <f>AVERAGE(AG18:AG20)*3</f>
        <v>3.4285714285714284</v>
      </c>
      <c r="AI18" s="661">
        <v>5</v>
      </c>
      <c r="AJ18" s="4"/>
      <c r="AK18" s="38">
        <v>0.66666666666666796</v>
      </c>
      <c r="AL18" s="39">
        <f t="shared" si="4"/>
        <v>2.5</v>
      </c>
      <c r="AM18" s="40">
        <f t="shared" si="5"/>
        <v>2</v>
      </c>
      <c r="AN18" s="40">
        <f t="shared" si="0"/>
        <v>2.25</v>
      </c>
      <c r="AO18" s="40">
        <f t="shared" si="1"/>
        <v>1.5</v>
      </c>
      <c r="AP18" s="40">
        <f t="shared" si="6"/>
        <v>1.6</v>
      </c>
      <c r="AQ18" s="95"/>
      <c r="AR18" s="66">
        <f>AVERAGE(AL18:AP18)</f>
        <v>1.97</v>
      </c>
      <c r="AS18" s="662">
        <f>SUM(AR18:AR20)</f>
        <v>3.4399999999999995</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103"/>
      <c r="D19" s="103"/>
      <c r="E19" s="9">
        <v>1</v>
      </c>
      <c r="F19" s="9">
        <v>0</v>
      </c>
      <c r="G19" s="9">
        <v>1</v>
      </c>
      <c r="H19" s="9">
        <v>1</v>
      </c>
      <c r="I19" s="9">
        <v>1</v>
      </c>
      <c r="J19" s="103"/>
      <c r="K19" s="103"/>
      <c r="L19" s="9">
        <v>1</v>
      </c>
      <c r="M19" s="9">
        <v>0</v>
      </c>
      <c r="N19" s="9">
        <v>1</v>
      </c>
      <c r="O19" s="9">
        <v>0</v>
      </c>
      <c r="P19" s="9">
        <v>1</v>
      </c>
      <c r="Q19" s="103"/>
      <c r="R19" s="103"/>
      <c r="S19" s="9">
        <v>0</v>
      </c>
      <c r="T19" s="9">
        <v>0</v>
      </c>
      <c r="U19" s="9">
        <v>1</v>
      </c>
      <c r="V19" s="9">
        <v>1</v>
      </c>
      <c r="W19" s="9">
        <v>0</v>
      </c>
      <c r="X19" s="103"/>
      <c r="Y19" s="103"/>
      <c r="Z19" s="9">
        <v>1</v>
      </c>
      <c r="AA19" s="9">
        <v>1</v>
      </c>
      <c r="AB19" s="9">
        <v>1</v>
      </c>
      <c r="AC19" s="9">
        <v>1</v>
      </c>
      <c r="AD19" s="9">
        <v>1</v>
      </c>
      <c r="AE19" s="103"/>
      <c r="AF19" s="103"/>
      <c r="AG19" s="16">
        <f t="shared" si="3"/>
        <v>0.7142857142857143</v>
      </c>
      <c r="AH19" s="691"/>
      <c r="AI19" s="645"/>
      <c r="AJ19" s="4"/>
      <c r="AK19" s="41">
        <v>0.68055555555555702</v>
      </c>
      <c r="AL19" s="42">
        <f t="shared" si="4"/>
        <v>0.75</v>
      </c>
      <c r="AM19" s="43">
        <f t="shared" si="5"/>
        <v>0.25</v>
      </c>
      <c r="AN19" s="43">
        <f t="shared" si="0"/>
        <v>1</v>
      </c>
      <c r="AO19" s="43">
        <f t="shared" si="1"/>
        <v>0.75</v>
      </c>
      <c r="AP19" s="43">
        <f t="shared" si="6"/>
        <v>0.8</v>
      </c>
      <c r="AQ19" s="90"/>
      <c r="AR19" s="66">
        <f>AVERAGE(AL19:AP19)</f>
        <v>0.71</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0</v>
      </c>
      <c r="C20" s="99"/>
      <c r="D20" s="99"/>
      <c r="E20" s="8">
        <v>1</v>
      </c>
      <c r="F20" s="8">
        <v>1</v>
      </c>
      <c r="G20" s="8">
        <v>1</v>
      </c>
      <c r="H20" s="8">
        <v>0</v>
      </c>
      <c r="I20" s="8">
        <v>1</v>
      </c>
      <c r="J20" s="99"/>
      <c r="K20" s="99"/>
      <c r="L20" s="8">
        <v>1</v>
      </c>
      <c r="M20" s="8">
        <v>1</v>
      </c>
      <c r="N20" s="8">
        <v>0</v>
      </c>
      <c r="O20" s="8">
        <v>0</v>
      </c>
      <c r="P20" s="8">
        <v>1</v>
      </c>
      <c r="Q20" s="99"/>
      <c r="R20" s="99"/>
      <c r="S20" s="8">
        <v>1</v>
      </c>
      <c r="T20" s="8">
        <v>0</v>
      </c>
      <c r="U20" s="8">
        <v>1</v>
      </c>
      <c r="V20" s="8">
        <v>1</v>
      </c>
      <c r="W20" s="8">
        <v>1</v>
      </c>
      <c r="X20" s="99"/>
      <c r="Y20" s="99"/>
      <c r="Z20" s="8">
        <v>2</v>
      </c>
      <c r="AA20" s="8">
        <v>1</v>
      </c>
      <c r="AB20" s="8">
        <v>0</v>
      </c>
      <c r="AC20" s="8">
        <v>1</v>
      </c>
      <c r="AD20" s="8">
        <v>1</v>
      </c>
      <c r="AE20" s="99"/>
      <c r="AF20" s="99"/>
      <c r="AG20" s="19">
        <f t="shared" si="3"/>
        <v>0.76190476190476186</v>
      </c>
      <c r="AH20" s="692"/>
      <c r="AI20" s="646"/>
      <c r="AJ20" s="4"/>
      <c r="AK20" s="44">
        <v>0.69444444444444597</v>
      </c>
      <c r="AL20" s="45">
        <f t="shared" si="4"/>
        <v>1.25</v>
      </c>
      <c r="AM20" s="46">
        <f t="shared" si="5"/>
        <v>0.75</v>
      </c>
      <c r="AN20" s="46">
        <f t="shared" si="0"/>
        <v>0.5</v>
      </c>
      <c r="AO20" s="46">
        <f t="shared" si="1"/>
        <v>0.5</v>
      </c>
      <c r="AP20" s="46">
        <f t="shared" si="6"/>
        <v>0.8</v>
      </c>
      <c r="AQ20" s="91"/>
      <c r="AR20" s="67">
        <f t="shared" ref="AR20:AR31" si="8">AVERAGE(AL20:AP20)</f>
        <v>0.76</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1</v>
      </c>
      <c r="C21" s="100"/>
      <c r="D21" s="100"/>
      <c r="E21" s="7">
        <v>2</v>
      </c>
      <c r="F21" s="7">
        <v>2</v>
      </c>
      <c r="G21" s="7">
        <v>1</v>
      </c>
      <c r="H21" s="7">
        <v>2</v>
      </c>
      <c r="I21" s="7">
        <v>2</v>
      </c>
      <c r="J21" s="100"/>
      <c r="K21" s="100"/>
      <c r="L21" s="7">
        <v>1</v>
      </c>
      <c r="M21" s="7">
        <v>2</v>
      </c>
      <c r="N21" s="7">
        <v>1</v>
      </c>
      <c r="O21" s="7">
        <v>2</v>
      </c>
      <c r="P21" s="7">
        <v>2</v>
      </c>
      <c r="Q21" s="100"/>
      <c r="R21" s="100"/>
      <c r="S21" s="7">
        <v>1</v>
      </c>
      <c r="T21" s="7">
        <v>2</v>
      </c>
      <c r="U21" s="7">
        <v>2</v>
      </c>
      <c r="V21" s="7">
        <v>1</v>
      </c>
      <c r="W21" s="7">
        <v>2</v>
      </c>
      <c r="X21" s="100"/>
      <c r="Y21" s="100"/>
      <c r="Z21" s="7">
        <v>1</v>
      </c>
      <c r="AA21" s="7">
        <v>2</v>
      </c>
      <c r="AB21" s="7">
        <v>0</v>
      </c>
      <c r="AC21" s="7">
        <v>0</v>
      </c>
      <c r="AD21" s="7">
        <v>2</v>
      </c>
      <c r="AE21" s="100"/>
      <c r="AF21" s="100"/>
      <c r="AG21" s="20">
        <f t="shared" si="3"/>
        <v>1.4761904761904763</v>
      </c>
      <c r="AH21" s="690">
        <f>AVERAGE(AG21:AG23)*3</f>
        <v>3.4285714285714288</v>
      </c>
      <c r="AI21" s="644">
        <v>4.5</v>
      </c>
      <c r="AJ21" s="4"/>
      <c r="AK21" s="47">
        <v>0.70833333333333504</v>
      </c>
      <c r="AL21" s="48">
        <f t="shared" si="4"/>
        <v>1.25</v>
      </c>
      <c r="AM21" s="49">
        <f t="shared" si="5"/>
        <v>2</v>
      </c>
      <c r="AN21" s="49">
        <f t="shared" si="0"/>
        <v>1</v>
      </c>
      <c r="AO21" s="49">
        <f t="shared" si="1"/>
        <v>1.25</v>
      </c>
      <c r="AP21" s="49">
        <f t="shared" si="6"/>
        <v>1.8</v>
      </c>
      <c r="AQ21" s="92"/>
      <c r="AR21" s="65">
        <f t="shared" si="8"/>
        <v>1.46</v>
      </c>
      <c r="AS21" s="656">
        <f>SUM(AR21:AR23)</f>
        <v>3.42</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0</v>
      </c>
      <c r="C22" s="103"/>
      <c r="D22" s="103"/>
      <c r="E22" s="9">
        <v>1</v>
      </c>
      <c r="F22" s="9">
        <v>1</v>
      </c>
      <c r="G22" s="9">
        <v>1</v>
      </c>
      <c r="H22" s="9">
        <v>1</v>
      </c>
      <c r="I22" s="9">
        <v>1</v>
      </c>
      <c r="J22" s="103"/>
      <c r="K22" s="103"/>
      <c r="L22" s="9">
        <v>1</v>
      </c>
      <c r="M22" s="9">
        <v>1</v>
      </c>
      <c r="N22" s="9">
        <v>1</v>
      </c>
      <c r="O22" s="9">
        <v>1</v>
      </c>
      <c r="P22" s="9">
        <v>1</v>
      </c>
      <c r="Q22" s="103"/>
      <c r="R22" s="103"/>
      <c r="S22" s="9">
        <v>1</v>
      </c>
      <c r="T22" s="9">
        <v>0</v>
      </c>
      <c r="U22" s="9">
        <v>1</v>
      </c>
      <c r="V22" s="9">
        <v>1</v>
      </c>
      <c r="W22" s="9">
        <v>1</v>
      </c>
      <c r="X22" s="103"/>
      <c r="Y22" s="103"/>
      <c r="Z22" s="9">
        <v>1</v>
      </c>
      <c r="AA22" s="9">
        <v>1</v>
      </c>
      <c r="AB22" s="9">
        <v>1</v>
      </c>
      <c r="AC22" s="9">
        <v>0</v>
      </c>
      <c r="AD22" s="9">
        <v>1</v>
      </c>
      <c r="AE22" s="103"/>
      <c r="AF22" s="103"/>
      <c r="AG22" s="16">
        <f t="shared" si="3"/>
        <v>0.8571428571428571</v>
      </c>
      <c r="AH22" s="691"/>
      <c r="AI22" s="645"/>
      <c r="AJ22" s="4"/>
      <c r="AK22" s="41">
        <v>0.72222222222222399</v>
      </c>
      <c r="AL22" s="42">
        <f t="shared" si="4"/>
        <v>1</v>
      </c>
      <c r="AM22" s="43">
        <f t="shared" si="5"/>
        <v>0.75</v>
      </c>
      <c r="AN22" s="43">
        <f t="shared" si="0"/>
        <v>1</v>
      </c>
      <c r="AO22" s="43">
        <f t="shared" si="1"/>
        <v>0.75</v>
      </c>
      <c r="AP22" s="43">
        <f t="shared" si="6"/>
        <v>0.8</v>
      </c>
      <c r="AQ22" s="90"/>
      <c r="AR22" s="66">
        <f t="shared" si="8"/>
        <v>0.86</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2</v>
      </c>
      <c r="C23" s="99"/>
      <c r="D23" s="99"/>
      <c r="E23" s="8">
        <v>1</v>
      </c>
      <c r="F23" s="8">
        <v>1</v>
      </c>
      <c r="G23" s="8">
        <v>1</v>
      </c>
      <c r="H23" s="8">
        <v>2</v>
      </c>
      <c r="I23" s="8">
        <v>1</v>
      </c>
      <c r="J23" s="99"/>
      <c r="K23" s="99"/>
      <c r="L23" s="8">
        <v>1</v>
      </c>
      <c r="M23" s="8">
        <v>1</v>
      </c>
      <c r="N23" s="8">
        <v>0</v>
      </c>
      <c r="O23" s="8">
        <v>1</v>
      </c>
      <c r="P23" s="8">
        <v>1</v>
      </c>
      <c r="Q23" s="99"/>
      <c r="R23" s="99"/>
      <c r="S23" s="8">
        <v>2</v>
      </c>
      <c r="T23" s="8">
        <v>1</v>
      </c>
      <c r="U23" s="8">
        <v>2</v>
      </c>
      <c r="V23" s="8">
        <v>2</v>
      </c>
      <c r="W23" s="8">
        <v>1</v>
      </c>
      <c r="X23" s="99"/>
      <c r="Y23" s="99"/>
      <c r="Z23" s="8">
        <v>1</v>
      </c>
      <c r="AA23" s="8">
        <v>1</v>
      </c>
      <c r="AB23" s="8">
        <v>1</v>
      </c>
      <c r="AC23" s="8">
        <v>0</v>
      </c>
      <c r="AD23" s="8">
        <v>0</v>
      </c>
      <c r="AE23" s="99"/>
      <c r="AF23" s="99"/>
      <c r="AG23" s="17">
        <f t="shared" si="3"/>
        <v>1.0952380952380953</v>
      </c>
      <c r="AH23" s="692"/>
      <c r="AI23" s="646"/>
      <c r="AJ23" s="4"/>
      <c r="AK23" s="44">
        <v>0.73611111111111305</v>
      </c>
      <c r="AL23" s="45">
        <f t="shared" si="4"/>
        <v>1.25</v>
      </c>
      <c r="AM23" s="46">
        <f t="shared" si="5"/>
        <v>1</v>
      </c>
      <c r="AN23" s="46">
        <f t="shared" si="0"/>
        <v>1</v>
      </c>
      <c r="AO23" s="46">
        <f t="shared" si="1"/>
        <v>1.25</v>
      </c>
      <c r="AP23" s="46">
        <f t="shared" si="6"/>
        <v>1</v>
      </c>
      <c r="AQ23" s="91"/>
      <c r="AR23" s="67">
        <f t="shared" si="8"/>
        <v>1.1000000000000001</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100"/>
      <c r="D24" s="100"/>
      <c r="E24" s="7">
        <v>1</v>
      </c>
      <c r="F24" s="7">
        <v>2</v>
      </c>
      <c r="G24" s="7">
        <v>2</v>
      </c>
      <c r="H24" s="7">
        <v>2</v>
      </c>
      <c r="I24" s="7">
        <v>3</v>
      </c>
      <c r="J24" s="100"/>
      <c r="K24" s="100"/>
      <c r="L24" s="7">
        <v>2</v>
      </c>
      <c r="M24" s="7">
        <v>2</v>
      </c>
      <c r="N24" s="7">
        <v>2</v>
      </c>
      <c r="O24" s="7">
        <v>3</v>
      </c>
      <c r="P24" s="7">
        <v>2</v>
      </c>
      <c r="Q24" s="100"/>
      <c r="R24" s="100"/>
      <c r="S24" s="7">
        <v>2</v>
      </c>
      <c r="T24" s="7">
        <v>2</v>
      </c>
      <c r="U24" s="7">
        <v>2</v>
      </c>
      <c r="V24" s="7">
        <v>2</v>
      </c>
      <c r="W24" s="7">
        <v>2</v>
      </c>
      <c r="X24" s="100"/>
      <c r="Y24" s="100"/>
      <c r="Z24" s="7">
        <v>2</v>
      </c>
      <c r="AA24" s="7">
        <v>2</v>
      </c>
      <c r="AB24" s="7">
        <v>2</v>
      </c>
      <c r="AC24" s="7">
        <v>2</v>
      </c>
      <c r="AD24" s="7">
        <v>2</v>
      </c>
      <c r="AE24" s="100"/>
      <c r="AF24" s="100"/>
      <c r="AG24" s="18">
        <f t="shared" si="3"/>
        <v>2.0476190476190474</v>
      </c>
      <c r="AH24" s="690">
        <f>AVERAGE(AG24:AG26)*3</f>
        <v>4.0476190476190474</v>
      </c>
      <c r="AI24" s="644">
        <v>5.5</v>
      </c>
      <c r="AJ24" s="4"/>
      <c r="AK24" s="47">
        <v>0.750000000000002</v>
      </c>
      <c r="AL24" s="48">
        <f t="shared" si="4"/>
        <v>1.75</v>
      </c>
      <c r="AM24" s="49">
        <f t="shared" si="5"/>
        <v>2</v>
      </c>
      <c r="AN24" s="49">
        <f t="shared" si="0"/>
        <v>2</v>
      </c>
      <c r="AO24" s="49">
        <f t="shared" si="1"/>
        <v>2.25</v>
      </c>
      <c r="AP24" s="49">
        <f t="shared" si="6"/>
        <v>2.2000000000000002</v>
      </c>
      <c r="AQ24" s="92"/>
      <c r="AR24" s="65">
        <f t="shared" si="8"/>
        <v>2.04</v>
      </c>
      <c r="AS24" s="656">
        <f>SUM(AR24:AR26)</f>
        <v>4.05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103"/>
      <c r="D25" s="103"/>
      <c r="E25" s="9">
        <v>1</v>
      </c>
      <c r="F25" s="9">
        <v>1</v>
      </c>
      <c r="G25" s="9">
        <v>1</v>
      </c>
      <c r="H25" s="9">
        <v>2</v>
      </c>
      <c r="I25" s="9">
        <v>1</v>
      </c>
      <c r="J25" s="103"/>
      <c r="K25" s="103"/>
      <c r="L25" s="9">
        <v>1</v>
      </c>
      <c r="M25" s="9">
        <v>1</v>
      </c>
      <c r="N25" s="9">
        <v>1</v>
      </c>
      <c r="O25" s="9">
        <v>1</v>
      </c>
      <c r="P25" s="9">
        <v>1</v>
      </c>
      <c r="Q25" s="103"/>
      <c r="R25" s="103"/>
      <c r="S25" s="9">
        <v>1</v>
      </c>
      <c r="T25" s="9">
        <v>2</v>
      </c>
      <c r="U25" s="9">
        <v>1</v>
      </c>
      <c r="V25" s="9">
        <v>0</v>
      </c>
      <c r="W25" s="9">
        <v>1</v>
      </c>
      <c r="X25" s="103"/>
      <c r="Y25" s="103"/>
      <c r="Z25" s="9">
        <v>1</v>
      </c>
      <c r="AA25" s="9">
        <v>1</v>
      </c>
      <c r="AB25" s="9">
        <v>1</v>
      </c>
      <c r="AC25" s="9">
        <v>1</v>
      </c>
      <c r="AD25" s="9">
        <v>1</v>
      </c>
      <c r="AE25" s="103"/>
      <c r="AF25" s="103"/>
      <c r="AG25" s="16">
        <f t="shared" si="3"/>
        <v>1.0476190476190477</v>
      </c>
      <c r="AH25" s="691"/>
      <c r="AI25" s="645"/>
      <c r="AJ25" s="4"/>
      <c r="AK25" s="41">
        <v>0.76388888888888995</v>
      </c>
      <c r="AL25" s="42">
        <f t="shared" si="4"/>
        <v>1</v>
      </c>
      <c r="AM25" s="43">
        <f t="shared" si="5"/>
        <v>1.25</v>
      </c>
      <c r="AN25" s="43">
        <f t="shared" si="0"/>
        <v>1</v>
      </c>
      <c r="AO25" s="43">
        <f t="shared" si="1"/>
        <v>1</v>
      </c>
      <c r="AP25" s="43">
        <f t="shared" si="6"/>
        <v>1</v>
      </c>
      <c r="AQ25" s="90"/>
      <c r="AR25" s="66">
        <f t="shared" si="8"/>
        <v>1.05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99"/>
      <c r="D26" s="99"/>
      <c r="E26" s="8">
        <v>1</v>
      </c>
      <c r="F26" s="8">
        <v>1</v>
      </c>
      <c r="G26" s="8">
        <v>1</v>
      </c>
      <c r="H26" s="8">
        <v>1</v>
      </c>
      <c r="I26" s="8">
        <v>1</v>
      </c>
      <c r="J26" s="99"/>
      <c r="K26" s="99"/>
      <c r="L26" s="8">
        <v>1</v>
      </c>
      <c r="M26" s="8">
        <v>1</v>
      </c>
      <c r="N26" s="8">
        <v>1</v>
      </c>
      <c r="O26" s="8">
        <v>2</v>
      </c>
      <c r="P26" s="8">
        <v>1</v>
      </c>
      <c r="Q26" s="99"/>
      <c r="R26" s="99"/>
      <c r="S26" s="8">
        <v>1</v>
      </c>
      <c r="T26" s="8">
        <v>1</v>
      </c>
      <c r="U26" s="8">
        <v>1</v>
      </c>
      <c r="V26" s="8">
        <v>1</v>
      </c>
      <c r="W26" s="8">
        <v>1</v>
      </c>
      <c r="X26" s="99"/>
      <c r="Y26" s="99"/>
      <c r="Z26" s="8">
        <v>1</v>
      </c>
      <c r="AA26" s="8">
        <v>1</v>
      </c>
      <c r="AB26" s="8">
        <v>1</v>
      </c>
      <c r="AC26" s="8">
        <v>0</v>
      </c>
      <c r="AD26" s="8">
        <v>0</v>
      </c>
      <c r="AE26" s="99"/>
      <c r="AF26" s="99"/>
      <c r="AG26" s="17">
        <f t="shared" si="3"/>
        <v>0.95238095238095233</v>
      </c>
      <c r="AH26" s="692"/>
      <c r="AI26" s="646"/>
      <c r="AJ26" s="4"/>
      <c r="AK26" s="50">
        <v>0.77777777777777901</v>
      </c>
      <c r="AL26" s="51">
        <f t="shared" si="4"/>
        <v>1</v>
      </c>
      <c r="AM26" s="52">
        <f t="shared" si="5"/>
        <v>1</v>
      </c>
      <c r="AN26" s="52">
        <f t="shared" si="0"/>
        <v>1</v>
      </c>
      <c r="AO26" s="52">
        <f t="shared" si="1"/>
        <v>1</v>
      </c>
      <c r="AP26" s="52">
        <f t="shared" si="6"/>
        <v>0.8</v>
      </c>
      <c r="AQ26" s="96"/>
      <c r="AR26" s="67">
        <f t="shared" si="8"/>
        <v>0.96</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1</v>
      </c>
      <c r="C27" s="100"/>
      <c r="D27" s="100"/>
      <c r="E27" s="7">
        <v>3</v>
      </c>
      <c r="F27" s="7">
        <v>2</v>
      </c>
      <c r="G27" s="7">
        <v>2</v>
      </c>
      <c r="H27" s="7">
        <v>2</v>
      </c>
      <c r="I27" s="7">
        <v>2</v>
      </c>
      <c r="J27" s="100"/>
      <c r="K27" s="100"/>
      <c r="L27" s="7">
        <v>2</v>
      </c>
      <c r="M27" s="7">
        <v>3</v>
      </c>
      <c r="N27" s="7">
        <v>2</v>
      </c>
      <c r="O27" s="7">
        <v>2</v>
      </c>
      <c r="P27" s="7">
        <v>2</v>
      </c>
      <c r="Q27" s="100"/>
      <c r="R27" s="100"/>
      <c r="S27" s="7">
        <v>2</v>
      </c>
      <c r="T27" s="7">
        <v>2</v>
      </c>
      <c r="U27" s="7">
        <v>2</v>
      </c>
      <c r="V27" s="7">
        <v>1</v>
      </c>
      <c r="W27" s="7">
        <v>2</v>
      </c>
      <c r="X27" s="100"/>
      <c r="Y27" s="100"/>
      <c r="Z27" s="7">
        <v>2</v>
      </c>
      <c r="AA27" s="7">
        <v>2</v>
      </c>
      <c r="AB27" s="7">
        <v>2</v>
      </c>
      <c r="AC27" s="7">
        <v>2</v>
      </c>
      <c r="AD27" s="7">
        <v>2</v>
      </c>
      <c r="AE27" s="100"/>
      <c r="AF27" s="100"/>
      <c r="AG27" s="18">
        <f t="shared" si="3"/>
        <v>2</v>
      </c>
      <c r="AH27" s="690">
        <f>AVERAGE(AG27:AG29)*3</f>
        <v>4.5714285714285712</v>
      </c>
      <c r="AI27" s="644">
        <v>5.5</v>
      </c>
      <c r="AJ27" s="4"/>
      <c r="AK27" s="38">
        <v>0.79166666666666796</v>
      </c>
      <c r="AL27" s="39">
        <f t="shared" si="4"/>
        <v>2.25</v>
      </c>
      <c r="AM27" s="40">
        <f t="shared" si="5"/>
        <v>2.25</v>
      </c>
      <c r="AN27" s="40">
        <f t="shared" si="0"/>
        <v>2</v>
      </c>
      <c r="AO27" s="40">
        <f t="shared" si="1"/>
        <v>1.75</v>
      </c>
      <c r="AP27" s="40">
        <f t="shared" si="6"/>
        <v>1.8</v>
      </c>
      <c r="AQ27" s="53"/>
      <c r="AR27" s="64">
        <f t="shared" si="8"/>
        <v>2.0100000000000002</v>
      </c>
      <c r="AS27" s="669">
        <f>SUM(AR27:AR29)</f>
        <v>4.58</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1</v>
      </c>
      <c r="C28" s="103"/>
      <c r="D28" s="103"/>
      <c r="E28" s="9">
        <v>2</v>
      </c>
      <c r="F28" s="9">
        <v>2</v>
      </c>
      <c r="G28" s="9">
        <v>0</v>
      </c>
      <c r="H28" s="9">
        <v>1</v>
      </c>
      <c r="I28" s="9">
        <v>1</v>
      </c>
      <c r="J28" s="103"/>
      <c r="K28" s="103"/>
      <c r="L28" s="9">
        <v>1</v>
      </c>
      <c r="M28" s="9">
        <v>2</v>
      </c>
      <c r="N28" s="9">
        <v>1</v>
      </c>
      <c r="O28" s="9">
        <v>1</v>
      </c>
      <c r="P28" s="9">
        <v>2</v>
      </c>
      <c r="Q28" s="103"/>
      <c r="R28" s="103"/>
      <c r="S28" s="9">
        <v>2</v>
      </c>
      <c r="T28" s="9">
        <v>1</v>
      </c>
      <c r="U28" s="9">
        <v>1</v>
      </c>
      <c r="V28" s="9">
        <v>2</v>
      </c>
      <c r="W28" s="9">
        <v>2</v>
      </c>
      <c r="X28" s="103"/>
      <c r="Y28" s="103"/>
      <c r="Z28" s="9">
        <v>2</v>
      </c>
      <c r="AA28" s="9">
        <v>1</v>
      </c>
      <c r="AB28" s="9">
        <v>1</v>
      </c>
      <c r="AC28" s="9">
        <v>1</v>
      </c>
      <c r="AD28" s="9">
        <v>0</v>
      </c>
      <c r="AE28" s="103"/>
      <c r="AF28" s="103"/>
      <c r="AG28" s="16">
        <f t="shared" si="3"/>
        <v>1.2857142857142858</v>
      </c>
      <c r="AH28" s="691"/>
      <c r="AI28" s="645"/>
      <c r="AJ28" s="4"/>
      <c r="AK28" s="41">
        <v>0.80555555555555702</v>
      </c>
      <c r="AL28" s="42">
        <f t="shared" si="4"/>
        <v>1.75</v>
      </c>
      <c r="AM28" s="43">
        <f t="shared" si="5"/>
        <v>1.5</v>
      </c>
      <c r="AN28" s="43">
        <f t="shared" si="0"/>
        <v>0.75</v>
      </c>
      <c r="AO28" s="43">
        <f t="shared" si="1"/>
        <v>1.25</v>
      </c>
      <c r="AP28" s="43">
        <f t="shared" si="6"/>
        <v>1.2</v>
      </c>
      <c r="AQ28" s="54"/>
      <c r="AR28" s="64">
        <f t="shared" si="8"/>
        <v>1.29</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1</v>
      </c>
      <c r="C29" s="101"/>
      <c r="D29" s="101"/>
      <c r="E29" s="12">
        <v>2</v>
      </c>
      <c r="F29" s="12">
        <v>2</v>
      </c>
      <c r="G29" s="12">
        <v>1</v>
      </c>
      <c r="H29" s="12">
        <v>2</v>
      </c>
      <c r="I29" s="12">
        <v>1</v>
      </c>
      <c r="J29" s="101"/>
      <c r="K29" s="101"/>
      <c r="L29" s="12">
        <v>2</v>
      </c>
      <c r="M29" s="12">
        <v>1</v>
      </c>
      <c r="N29" s="12">
        <v>2</v>
      </c>
      <c r="O29" s="12">
        <v>0</v>
      </c>
      <c r="P29" s="12">
        <v>2</v>
      </c>
      <c r="Q29" s="101"/>
      <c r="R29" s="101"/>
      <c r="S29" s="12">
        <v>0</v>
      </c>
      <c r="T29" s="12">
        <v>1</v>
      </c>
      <c r="U29" s="12">
        <v>1</v>
      </c>
      <c r="V29" s="12">
        <v>1</v>
      </c>
      <c r="W29" s="12">
        <v>3</v>
      </c>
      <c r="X29" s="101"/>
      <c r="Y29" s="101"/>
      <c r="Z29" s="12">
        <v>2</v>
      </c>
      <c r="AA29" s="12">
        <v>2</v>
      </c>
      <c r="AB29" s="12">
        <v>1</v>
      </c>
      <c r="AC29" s="12">
        <v>0</v>
      </c>
      <c r="AD29" s="12">
        <v>0</v>
      </c>
      <c r="AE29" s="101"/>
      <c r="AF29" s="101"/>
      <c r="AG29" s="17">
        <f t="shared" si="3"/>
        <v>1.2857142857142858</v>
      </c>
      <c r="AH29" s="692"/>
      <c r="AI29" s="646"/>
      <c r="AJ29" s="4"/>
      <c r="AK29" s="44">
        <v>0.81944444444444597</v>
      </c>
      <c r="AL29" s="45">
        <f t="shared" si="4"/>
        <v>1.5</v>
      </c>
      <c r="AM29" s="46">
        <f t="shared" si="5"/>
        <v>1.5</v>
      </c>
      <c r="AN29" s="46">
        <f t="shared" si="0"/>
        <v>1.25</v>
      </c>
      <c r="AO29" s="46">
        <f t="shared" si="1"/>
        <v>0.75</v>
      </c>
      <c r="AP29" s="46">
        <f t="shared" si="6"/>
        <v>1.4</v>
      </c>
      <c r="AQ29" s="55"/>
      <c r="AR29" s="125">
        <f t="shared" si="8"/>
        <v>1.28</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13</v>
      </c>
      <c r="C30" s="1">
        <f>SUM(C5:C16)</f>
        <v>16</v>
      </c>
      <c r="D30" s="106"/>
      <c r="E30" s="1">
        <f t="shared" ref="E30:J30" si="9">SUM(E5:E16)</f>
        <v>16</v>
      </c>
      <c r="F30" s="1">
        <f t="shared" si="9"/>
        <v>14</v>
      </c>
      <c r="G30" s="1">
        <f t="shared" si="9"/>
        <v>15</v>
      </c>
      <c r="H30" s="1">
        <f t="shared" si="9"/>
        <v>16</v>
      </c>
      <c r="I30" s="1">
        <f t="shared" si="9"/>
        <v>13</v>
      </c>
      <c r="J30" s="1">
        <f t="shared" si="9"/>
        <v>17</v>
      </c>
      <c r="K30" s="106"/>
      <c r="L30" s="1">
        <f t="shared" ref="L30:Q30" si="10">SUM(L5:L16)</f>
        <v>16</v>
      </c>
      <c r="M30" s="1">
        <f t="shared" si="10"/>
        <v>15</v>
      </c>
      <c r="N30" s="1">
        <f t="shared" si="10"/>
        <v>16</v>
      </c>
      <c r="O30" s="1">
        <f t="shared" si="10"/>
        <v>16</v>
      </c>
      <c r="P30" s="1">
        <f t="shared" si="10"/>
        <v>15</v>
      </c>
      <c r="Q30" s="1">
        <f t="shared" si="10"/>
        <v>16</v>
      </c>
      <c r="R30" s="106"/>
      <c r="S30" s="1">
        <f t="shared" ref="S30:X30" si="11">SUM(S5:S16)</f>
        <v>16</v>
      </c>
      <c r="T30" s="1">
        <f t="shared" si="11"/>
        <v>13</v>
      </c>
      <c r="U30" s="1">
        <f t="shared" si="11"/>
        <v>14</v>
      </c>
      <c r="V30" s="1">
        <f t="shared" si="11"/>
        <v>15</v>
      </c>
      <c r="W30" s="1">
        <f t="shared" si="11"/>
        <v>10</v>
      </c>
      <c r="X30" s="1">
        <f t="shared" si="11"/>
        <v>15</v>
      </c>
      <c r="Y30" s="106"/>
      <c r="Z30" s="1">
        <f t="shared" ref="Z30:AE30" si="12">SUM(Z5:Z16)</f>
        <v>18</v>
      </c>
      <c r="AA30" s="1">
        <f t="shared" si="12"/>
        <v>14</v>
      </c>
      <c r="AB30" s="1">
        <f t="shared" si="12"/>
        <v>16</v>
      </c>
      <c r="AC30" s="1">
        <f t="shared" si="12"/>
        <v>15</v>
      </c>
      <c r="AD30" s="1">
        <f t="shared" si="12"/>
        <v>13</v>
      </c>
      <c r="AE30" s="1">
        <f t="shared" si="12"/>
        <v>15</v>
      </c>
      <c r="AF30" s="106"/>
      <c r="AG30" s="21">
        <f>SUM(AG5:AG16)</f>
        <v>14.923076923076925</v>
      </c>
      <c r="AH30" s="690"/>
      <c r="AI30" s="112">
        <f>SUM(AI5:AI16)</f>
        <v>19.5</v>
      </c>
      <c r="AJ30" s="4"/>
      <c r="AK30" s="123" t="s">
        <v>27</v>
      </c>
      <c r="AL30" s="118">
        <f>SUM(AL5:AL16)</f>
        <v>16.5</v>
      </c>
      <c r="AM30" s="118">
        <f>SUM(AM5:AM16)</f>
        <v>14</v>
      </c>
      <c r="AN30" s="118">
        <f>SUM(AN5:AN16)</f>
        <v>15.25</v>
      </c>
      <c r="AO30" s="118">
        <f>SUM(AO5:AO16)</f>
        <v>15.5</v>
      </c>
      <c r="AP30" s="118">
        <f>SUM(AP5:AP16)</f>
        <v>12.800000000000002</v>
      </c>
      <c r="AQ30" s="119">
        <f>SUM(AQ5:AQ29)</f>
        <v>15.799999999999999</v>
      </c>
      <c r="AR30" s="65">
        <f t="shared" si="8"/>
        <v>14.809999999999999</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12</v>
      </c>
      <c r="C31" s="2"/>
      <c r="D31" s="108"/>
      <c r="E31" s="2">
        <f>SUM(E18:E29)</f>
        <v>18</v>
      </c>
      <c r="F31" s="2">
        <f>SUM(F18:F29)</f>
        <v>17</v>
      </c>
      <c r="G31" s="2">
        <f>SUM(G18:G29)</f>
        <v>14</v>
      </c>
      <c r="H31" s="2">
        <f>SUM(H18:H29)</f>
        <v>18</v>
      </c>
      <c r="I31" s="2">
        <f>SUM(I18:I29)</f>
        <v>18</v>
      </c>
      <c r="J31" s="2"/>
      <c r="K31" s="108"/>
      <c r="L31" s="2">
        <f>SUM(L18:L29)</f>
        <v>17</v>
      </c>
      <c r="M31" s="2">
        <f>SUM(M18:M29)</f>
        <v>17</v>
      </c>
      <c r="N31" s="2">
        <f>SUM(N18:N29)</f>
        <v>14</v>
      </c>
      <c r="O31" s="2">
        <f>SUM(O18:O29)</f>
        <v>13</v>
      </c>
      <c r="P31" s="2">
        <f>SUM(P18:P29)</f>
        <v>17</v>
      </c>
      <c r="Q31" s="2"/>
      <c r="R31" s="108"/>
      <c r="S31" s="2">
        <f>SUM(S18:S29)</f>
        <v>16</v>
      </c>
      <c r="T31" s="2">
        <f>SUM(T18:T29)</f>
        <v>13</v>
      </c>
      <c r="U31" s="2">
        <f>SUM(U18:U29)</f>
        <v>17</v>
      </c>
      <c r="V31" s="2">
        <f>SUM(V18:V29)</f>
        <v>15</v>
      </c>
      <c r="W31" s="2">
        <f>SUM(W18:W29)</f>
        <v>17</v>
      </c>
      <c r="X31" s="2"/>
      <c r="Y31" s="108"/>
      <c r="Z31" s="2">
        <f>SUM(Z18:Z29)</f>
        <v>18</v>
      </c>
      <c r="AA31" s="2">
        <f>SUM(AA18:AA29)</f>
        <v>18</v>
      </c>
      <c r="AB31" s="2">
        <f>SUM(AB18:AB29)</f>
        <v>14</v>
      </c>
      <c r="AC31" s="2">
        <f>SUM(AC18:AC29)</f>
        <v>10</v>
      </c>
      <c r="AD31" s="2">
        <f>SUM(AD18:AD29)</f>
        <v>12</v>
      </c>
      <c r="AE31" s="2"/>
      <c r="AF31" s="108"/>
      <c r="AG31" s="22">
        <f>SUM(AG18:AG29)</f>
        <v>15.476190476190478</v>
      </c>
      <c r="AH31" s="691"/>
      <c r="AI31" s="23">
        <f>SUM(AI18:AI29)</f>
        <v>20.5</v>
      </c>
      <c r="AJ31" s="4"/>
      <c r="AK31" s="126" t="s">
        <v>28</v>
      </c>
      <c r="AL31" s="127">
        <f>SUM(AL18:AL29)</f>
        <v>17.25</v>
      </c>
      <c r="AM31" s="127">
        <f>SUM(AM18:AM29)</f>
        <v>16.25</v>
      </c>
      <c r="AN31" s="127">
        <f>SUM(AN18:AN29)</f>
        <v>14.75</v>
      </c>
      <c r="AO31" s="127">
        <f>SUM(AO18:AO29)</f>
        <v>14</v>
      </c>
      <c r="AP31" s="127">
        <f>SUM(AP18:AP29)</f>
        <v>15.200000000000001</v>
      </c>
      <c r="AQ31" s="128"/>
      <c r="AR31" s="85">
        <f t="shared" si="8"/>
        <v>15.49</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25</v>
      </c>
      <c r="C32" s="3">
        <f>SUM(C30:C31)</f>
        <v>16</v>
      </c>
      <c r="D32" s="13"/>
      <c r="E32" s="3">
        <f>SUM(E30:E31)</f>
        <v>34</v>
      </c>
      <c r="F32" s="3">
        <f>SUM(F30:F31)</f>
        <v>31</v>
      </c>
      <c r="G32" s="3">
        <f>SUM(G30:G31)</f>
        <v>29</v>
      </c>
      <c r="H32" s="3">
        <f>SUM(H30:H31)</f>
        <v>34</v>
      </c>
      <c r="I32" s="3">
        <f>SUM(I30:I31)</f>
        <v>31</v>
      </c>
      <c r="J32" s="196">
        <f t="shared" ref="J32:Q32" si="13">SUM(J30:J31)</f>
        <v>17</v>
      </c>
      <c r="K32" s="13"/>
      <c r="L32" s="3">
        <f t="shared" si="13"/>
        <v>33</v>
      </c>
      <c r="M32" s="3">
        <f t="shared" si="13"/>
        <v>32</v>
      </c>
      <c r="N32" s="3">
        <f t="shared" si="13"/>
        <v>30</v>
      </c>
      <c r="O32" s="3">
        <f t="shared" si="13"/>
        <v>29</v>
      </c>
      <c r="P32" s="3">
        <f t="shared" si="13"/>
        <v>32</v>
      </c>
      <c r="Q32" s="3">
        <f t="shared" si="13"/>
        <v>16</v>
      </c>
      <c r="R32" s="13"/>
      <c r="S32" s="3">
        <f t="shared" ref="S32:X32" si="14">SUM(S30:S31)</f>
        <v>32</v>
      </c>
      <c r="T32" s="3">
        <f t="shared" si="14"/>
        <v>26</v>
      </c>
      <c r="U32" s="3">
        <f t="shared" si="14"/>
        <v>31</v>
      </c>
      <c r="V32" s="3">
        <f t="shared" si="14"/>
        <v>30</v>
      </c>
      <c r="W32" s="3">
        <f t="shared" si="14"/>
        <v>27</v>
      </c>
      <c r="X32" s="3">
        <f t="shared" si="14"/>
        <v>15</v>
      </c>
      <c r="Y32" s="13"/>
      <c r="Z32" s="3">
        <f t="shared" ref="Z32:AE32" si="15">SUM(Z30:Z31)</f>
        <v>36</v>
      </c>
      <c r="AA32" s="3">
        <f t="shared" si="15"/>
        <v>32</v>
      </c>
      <c r="AB32" s="3">
        <f t="shared" si="15"/>
        <v>30</v>
      </c>
      <c r="AC32" s="3">
        <f t="shared" si="15"/>
        <v>25</v>
      </c>
      <c r="AD32" s="3">
        <f t="shared" si="15"/>
        <v>25</v>
      </c>
      <c r="AE32" s="3">
        <f t="shared" si="15"/>
        <v>15</v>
      </c>
      <c r="AF32" s="13"/>
      <c r="AG32" s="24">
        <f>SUM(AG30:AG31)</f>
        <v>30.399267399267401</v>
      </c>
      <c r="AH32" s="692"/>
      <c r="AI32" s="25">
        <f>SUM(AI30:AI31)</f>
        <v>40</v>
      </c>
      <c r="AJ32" s="4"/>
      <c r="AK32" s="129" t="s">
        <v>40</v>
      </c>
      <c r="AL32" s="130">
        <f t="shared" ref="AL32:AQ32" si="16">SUM(AL30:AL31)</f>
        <v>33.75</v>
      </c>
      <c r="AM32" s="130">
        <f t="shared" si="16"/>
        <v>30.25</v>
      </c>
      <c r="AN32" s="130">
        <f t="shared" si="16"/>
        <v>30</v>
      </c>
      <c r="AO32" s="130">
        <f t="shared" si="16"/>
        <v>29.5</v>
      </c>
      <c r="AP32" s="130">
        <f t="shared" si="16"/>
        <v>28.000000000000004</v>
      </c>
      <c r="AQ32" s="131">
        <f t="shared" si="16"/>
        <v>15.799999999999999</v>
      </c>
      <c r="AR32" s="132"/>
      <c r="AS32" s="132">
        <f>AVERAGE(AL32:AQ32)</f>
        <v>27.883333333333336</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32 D32:I32 K32:P32 R32:W32 Y32:AD32 AF32">
    <cfRule type="cellIs" dxfId="1213" priority="146" operator="lessThanOrEqual">
      <formula>24</formula>
    </cfRule>
    <cfRule type="cellIs" dxfId="1212" priority="145" operator="greaterThanOrEqual">
      <formula>34</formula>
    </cfRule>
  </conditionalFormatting>
  <conditionalFormatting sqref="B5:G29">
    <cfRule type="cellIs" dxfId="1211" priority="112" stopIfTrue="1" operator="greaterThanOrEqual">
      <formula>2</formula>
    </cfRule>
    <cfRule type="cellIs" dxfId="1210" priority="111" stopIfTrue="1" operator="greaterThanOrEqual">
      <formula>3</formula>
    </cfRule>
  </conditionalFormatting>
  <conditionalFormatting sqref="B5:H29">
    <cfRule type="cellIs" dxfId="1209" priority="56" stopIfTrue="1" operator="greaterThanOrEqual">
      <formula>3</formula>
    </cfRule>
    <cfRule type="cellIs" dxfId="1208" priority="57" stopIfTrue="1" operator="greaterThanOrEqual">
      <formula>2</formula>
    </cfRule>
  </conditionalFormatting>
  <conditionalFormatting sqref="B5:J29">
    <cfRule type="cellIs" dxfId="1207" priority="107" stopIfTrue="1" operator="greaterThanOrEqual">
      <formula>2</formula>
    </cfRule>
    <cfRule type="cellIs" dxfId="1206" priority="106" stopIfTrue="1" operator="greaterThanOrEqual">
      <formula>3</formula>
    </cfRule>
  </conditionalFormatting>
  <conditionalFormatting sqref="B5:AF29">
    <cfRule type="cellIs" dxfId="1205" priority="157" stopIfTrue="1" operator="greaterThanOrEqual">
      <formula>3</formula>
    </cfRule>
    <cfRule type="cellIs" dxfId="1204" priority="158" stopIfTrue="1" operator="greaterThanOrEqual">
      <formula>2</formula>
    </cfRule>
  </conditionalFormatting>
  <conditionalFormatting sqref="B30:AF31">
    <cfRule type="cellIs" dxfId="1203" priority="144" operator="lessThanOrEqual">
      <formula>12</formula>
    </cfRule>
    <cfRule type="cellIs" dxfId="1202" priority="143" operator="greaterThanOrEqual">
      <formula>17</formula>
    </cfRule>
  </conditionalFormatting>
  <conditionalFormatting sqref="C32 J32 Q32 X32 AE32">
    <cfRule type="cellIs" dxfId="1201" priority="1" operator="lessThanOrEqual">
      <formula>12</formula>
    </cfRule>
    <cfRule type="cellIs" dxfId="1200" priority="2" operator="greaterThanOrEqual">
      <formula>17</formula>
    </cfRule>
  </conditionalFormatting>
  <conditionalFormatting sqref="E5:Q29">
    <cfRule type="cellIs" dxfId="1199" priority="94" stopIfTrue="1" operator="greaterThanOrEqual">
      <formula>3</formula>
    </cfRule>
    <cfRule type="cellIs" dxfId="1198" priority="95" stopIfTrue="1" operator="greaterThanOrEqual">
      <formula>2</formula>
    </cfRule>
  </conditionalFormatting>
  <conditionalFormatting sqref="G5:N29">
    <cfRule type="cellIs" dxfId="1197" priority="98" stopIfTrue="1" operator="greaterThanOrEqual">
      <formula>2</formula>
    </cfRule>
    <cfRule type="cellIs" dxfId="1196" priority="97" stopIfTrue="1" operator="greaterThanOrEqual">
      <formula>3</formula>
    </cfRule>
  </conditionalFormatting>
  <conditionalFormatting sqref="H5:O29">
    <cfRule type="cellIs" dxfId="1195" priority="46" stopIfTrue="1" operator="greaterThanOrEqual">
      <formula>3</formula>
    </cfRule>
    <cfRule type="cellIs" dxfId="1194" priority="47" stopIfTrue="1" operator="greaterThanOrEqual">
      <formula>2</formula>
    </cfRule>
  </conditionalFormatting>
  <conditionalFormatting sqref="L5:X29">
    <cfRule type="cellIs" dxfId="1193" priority="83" stopIfTrue="1" operator="greaterThanOrEqual">
      <formula>2</formula>
    </cfRule>
    <cfRule type="cellIs" dxfId="1192" priority="82" stopIfTrue="1" operator="greaterThanOrEqual">
      <formula>3</formula>
    </cfRule>
  </conditionalFormatting>
  <conditionalFormatting sqref="N5:U29">
    <cfRule type="cellIs" dxfId="1191" priority="86" stopIfTrue="1" operator="greaterThanOrEqual">
      <formula>2</formula>
    </cfRule>
    <cfRule type="cellIs" dxfId="1190" priority="85" stopIfTrue="1" operator="greaterThanOrEqual">
      <formula>3</formula>
    </cfRule>
  </conditionalFormatting>
  <conditionalFormatting sqref="O5:AF29">
    <cfRule type="cellIs" dxfId="1189" priority="43" stopIfTrue="1" operator="greaterThanOrEqual">
      <formula>3</formula>
    </cfRule>
    <cfRule type="cellIs" dxfId="1188" priority="44" stopIfTrue="1" operator="greaterThanOrEqual">
      <formula>2</formula>
    </cfRule>
  </conditionalFormatting>
  <conditionalFormatting sqref="S5:V29">
    <cfRule type="cellIs" dxfId="1187" priority="37" stopIfTrue="1" operator="greaterThanOrEqual">
      <formula>2</formula>
    </cfRule>
    <cfRule type="cellIs" dxfId="1186" priority="36" stopIfTrue="1" operator="greaterThanOrEqual">
      <formula>3</formula>
    </cfRule>
  </conditionalFormatting>
  <conditionalFormatting sqref="U5:Y29">
    <cfRule type="cellIs" dxfId="1185" priority="73" stopIfTrue="1" operator="greaterThanOrEqual">
      <formula>3</formula>
    </cfRule>
    <cfRule type="cellIs" dxfId="1184" priority="74" stopIfTrue="1" operator="greaterThanOrEqual">
      <formula>2</formula>
    </cfRule>
  </conditionalFormatting>
  <conditionalFormatting sqref="V5:AB29">
    <cfRule type="cellIs" dxfId="1183" priority="27" stopIfTrue="1" operator="greaterThanOrEqual">
      <formula>2</formula>
    </cfRule>
    <cfRule type="cellIs" dxfId="1182" priority="26" stopIfTrue="1" operator="greaterThanOrEqual">
      <formula>3</formula>
    </cfRule>
  </conditionalFormatting>
  <conditionalFormatting sqref="Z5:AC29">
    <cfRule type="cellIs" dxfId="1181" priority="13" stopIfTrue="1" operator="greaterThanOrEqual">
      <formula>2</formula>
    </cfRule>
    <cfRule type="cellIs" dxfId="1180" priority="12" stopIfTrue="1" operator="greaterThanOrEqual">
      <formula>3</formula>
    </cfRule>
  </conditionalFormatting>
  <conditionalFormatting sqref="Z5:AE29">
    <cfRule type="cellIs" dxfId="1179" priority="24" stopIfTrue="1" operator="greaterThanOrEqual">
      <formula>2</formula>
    </cfRule>
    <cfRule type="cellIs" dxfId="1178" priority="23" stopIfTrue="1" operator="greaterThanOrEqual">
      <formula>3</formula>
    </cfRule>
  </conditionalFormatting>
  <conditionalFormatting sqref="AB5:AF29">
    <cfRule type="cellIs" dxfId="1177" priority="18" stopIfTrue="1" operator="greaterThanOrEqual">
      <formula>2</formula>
    </cfRule>
    <cfRule type="cellIs" dxfId="1176" priority="17" stopIfTrue="1" operator="greaterThanOrEqual">
      <formula>3</formula>
    </cfRule>
  </conditionalFormatting>
  <conditionalFormatting sqref="AC5:AF29">
    <cfRule type="cellIs" dxfId="1175" priority="9" stopIfTrue="1" operator="greaterThanOrEqual">
      <formula>3</formula>
    </cfRule>
    <cfRule type="cellIs" dxfId="1174" priority="10" stopIfTrue="1" operator="greaterThanOrEqual">
      <formula>2</formula>
    </cfRule>
  </conditionalFormatting>
  <conditionalFormatting sqref="AG30:AG31">
    <cfRule type="cellIs" dxfId="1173" priority="156" operator="greaterThanOrEqual">
      <formula>20</formula>
    </cfRule>
  </conditionalFormatting>
  <conditionalFormatting sqref="AL5:AQ5 AL8:AQ8 AL11:AQ11 AL14:AQ14 AL18:AP18 AL21:AP21 AL24:AP24 AL27:AP27">
    <cfRule type="cellIs" dxfId="1172" priority="6" operator="greaterThanOrEqual">
      <formula>2.1</formula>
    </cfRule>
    <cfRule type="cellIs" dxfId="1171" priority="3" operator="lessThanOrEqual">
      <formula>1.5</formula>
    </cfRule>
  </conditionalFormatting>
  <conditionalFormatting sqref="AL6:AQ7 AL9:AQ10 AL12:AQ13 AL15:AQ16 AL19:AP20 AL22:AP23 AL25:AP26 AL28:AP29">
    <cfRule type="cellIs" dxfId="1170" priority="5" operator="greaterThanOrEqual">
      <formula>1.1</formula>
    </cfRule>
    <cfRule type="cellIs" dxfId="1169" priority="4" operator="lessThanOrEqual">
      <formula>0.5</formula>
    </cfRule>
  </conditionalFormatting>
  <conditionalFormatting sqref="AL30:AQ30 AL31:AP31">
    <cfRule type="cellIs" dxfId="1168" priority="153" stopIfTrue="1" operator="lessThanOrEqual">
      <formula>12</formula>
    </cfRule>
    <cfRule type="cellIs" dxfId="1167" priority="150" operator="greaterThanOrEqual">
      <formula>16</formula>
    </cfRule>
  </conditionalFormatting>
  <conditionalFormatting sqref="AR5:AR31">
    <cfRule type="cellIs" dxfId="1166" priority="149" stopIfTrue="1" operator="lessThanOrEqual">
      <formula>1.4</formula>
    </cfRule>
  </conditionalFormatting>
  <conditionalFormatting sqref="AS5:AS27">
    <cfRule type="cellIs" dxfId="1165" priority="151" stopIfTrue="1" operator="lessThanOrEqual">
      <formula>3</formula>
    </cfRule>
    <cfRule type="cellIs" dxfId="1164" priority="152"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3D76-FF09-460B-AC5D-03E336DC6CDA}">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62</v>
      </c>
      <c r="C1" s="651"/>
      <c r="D1" s="651"/>
      <c r="E1" s="651"/>
      <c r="F1" s="651"/>
      <c r="G1" s="651"/>
      <c r="H1" s="651"/>
      <c r="I1" s="651"/>
      <c r="J1" s="651"/>
      <c r="K1" s="651"/>
      <c r="L1" s="651"/>
      <c r="M1" s="651"/>
      <c r="N1" s="4"/>
      <c r="O1" s="652" t="s">
        <v>64</v>
      </c>
      <c r="P1" s="652"/>
      <c r="Q1" s="652"/>
      <c r="R1" s="652"/>
      <c r="S1" s="653">
        <f>AVERAGE(D32:H32,K32:O32,R32:V32,Y32:AC32,AF32)</f>
        <v>27.705882352941178</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33.25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42</v>
      </c>
      <c r="C4" s="97" t="s">
        <v>43</v>
      </c>
      <c r="D4" s="97" t="s">
        <v>48</v>
      </c>
      <c r="E4" s="97" t="s">
        <v>49</v>
      </c>
      <c r="F4" s="104" t="s">
        <v>50</v>
      </c>
      <c r="G4" s="97" t="s">
        <v>46</v>
      </c>
      <c r="H4" s="97" t="s">
        <v>47</v>
      </c>
      <c r="I4" s="97" t="s">
        <v>42</v>
      </c>
      <c r="J4" s="97" t="s">
        <v>43</v>
      </c>
      <c r="K4" s="97" t="s">
        <v>48</v>
      </c>
      <c r="L4" s="97" t="s">
        <v>49</v>
      </c>
      <c r="M4" s="104" t="s">
        <v>50</v>
      </c>
      <c r="N4" s="97" t="s">
        <v>46</v>
      </c>
      <c r="O4" s="97" t="s">
        <v>47</v>
      </c>
      <c r="P4" s="97" t="s">
        <v>42</v>
      </c>
      <c r="Q4" s="97" t="s">
        <v>43</v>
      </c>
      <c r="R4" s="97" t="s">
        <v>48</v>
      </c>
      <c r="S4" s="97" t="s">
        <v>49</v>
      </c>
      <c r="T4" s="104" t="s">
        <v>50</v>
      </c>
      <c r="U4" s="97" t="s">
        <v>46</v>
      </c>
      <c r="V4" s="97" t="s">
        <v>47</v>
      </c>
      <c r="W4" s="97" t="s">
        <v>42</v>
      </c>
      <c r="X4" s="97" t="s">
        <v>43</v>
      </c>
      <c r="Y4" s="97" t="s">
        <v>48</v>
      </c>
      <c r="Z4" s="97" t="s">
        <v>49</v>
      </c>
      <c r="AA4" s="104" t="s">
        <v>50</v>
      </c>
      <c r="AB4" s="97" t="s">
        <v>46</v>
      </c>
      <c r="AC4" s="97" t="s">
        <v>47</v>
      </c>
      <c r="AD4" s="97" t="s">
        <v>42</v>
      </c>
      <c r="AE4" s="97" t="s">
        <v>43</v>
      </c>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1</v>
      </c>
      <c r="C5" s="31">
        <v>1</v>
      </c>
      <c r="D5" s="31">
        <v>2</v>
      </c>
      <c r="E5" s="31">
        <v>2</v>
      </c>
      <c r="F5" s="98"/>
      <c r="G5" s="31">
        <v>0</v>
      </c>
      <c r="H5" s="31">
        <v>1</v>
      </c>
      <c r="I5" s="31">
        <v>2</v>
      </c>
      <c r="J5" s="31">
        <v>1</v>
      </c>
      <c r="K5" s="31">
        <v>1</v>
      </c>
      <c r="L5" s="31">
        <v>2</v>
      </c>
      <c r="M5" s="98"/>
      <c r="N5" s="31">
        <v>2</v>
      </c>
      <c r="O5" s="31">
        <v>2</v>
      </c>
      <c r="P5" s="31">
        <v>2</v>
      </c>
      <c r="Q5" s="31">
        <v>1</v>
      </c>
      <c r="R5" s="31">
        <v>2</v>
      </c>
      <c r="S5" s="31">
        <v>1</v>
      </c>
      <c r="T5" s="98"/>
      <c r="U5" s="31">
        <v>2</v>
      </c>
      <c r="V5" s="31">
        <v>3</v>
      </c>
      <c r="W5" s="31">
        <v>1</v>
      </c>
      <c r="X5" s="31">
        <v>1</v>
      </c>
      <c r="Y5" s="31">
        <v>1</v>
      </c>
      <c r="Z5" s="31">
        <v>2</v>
      </c>
      <c r="AA5" s="98"/>
      <c r="AB5" s="31">
        <v>2</v>
      </c>
      <c r="AC5" s="31">
        <v>1</v>
      </c>
      <c r="AD5" s="31">
        <v>2</v>
      </c>
      <c r="AE5" s="31">
        <v>1</v>
      </c>
      <c r="AF5" s="31"/>
      <c r="AG5" s="20">
        <f>AVERAGE(B5:AF5)</f>
        <v>1.5</v>
      </c>
      <c r="AH5" s="690">
        <f>AVERAGE(AG5:AG7)*3</f>
        <v>4.5</v>
      </c>
      <c r="AI5" s="644">
        <v>5</v>
      </c>
      <c r="AJ5" s="4"/>
      <c r="AK5" s="38">
        <v>0.33333333333333298</v>
      </c>
      <c r="AL5" s="39">
        <f>AVERAGE(G5,N5,U5,AB5)</f>
        <v>1.5</v>
      </c>
      <c r="AM5" s="39">
        <f t="shared" ref="AM5:AM29" si="0">AVERAGE(H5,O5,V5,AC5)</f>
        <v>1.75</v>
      </c>
      <c r="AN5" s="39">
        <f>AVERAGE(B5,I5,P5,W5,AD5)</f>
        <v>1.6</v>
      </c>
      <c r="AO5" s="39">
        <f t="shared" ref="AO5:AO29" si="1">AVERAGE(C5,J5,Q5,X5,AE5)</f>
        <v>1</v>
      </c>
      <c r="AP5" s="39">
        <f>AVERAGE(D5,K5,R5,Y5)</f>
        <v>1.5</v>
      </c>
      <c r="AQ5" s="89">
        <f>AVERAGE(E5,L5,S5,Z5)</f>
        <v>1.75</v>
      </c>
      <c r="AR5" s="65">
        <f>AVERAGE(AL5:AQ5)</f>
        <v>1.5166666666666666</v>
      </c>
      <c r="AS5" s="656">
        <f>SUM(AR5:AR7)</f>
        <v>4.5083333333333329</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0</v>
      </c>
      <c r="C6" s="9">
        <v>2</v>
      </c>
      <c r="D6" s="9">
        <v>2</v>
      </c>
      <c r="E6" s="9">
        <v>2</v>
      </c>
      <c r="F6" s="103"/>
      <c r="G6" s="9">
        <v>1</v>
      </c>
      <c r="H6" s="9">
        <v>0</v>
      </c>
      <c r="I6" s="9">
        <v>2</v>
      </c>
      <c r="J6" s="9">
        <v>2</v>
      </c>
      <c r="K6" s="9">
        <v>0</v>
      </c>
      <c r="L6" s="9">
        <v>2</v>
      </c>
      <c r="M6" s="103"/>
      <c r="N6" s="9">
        <v>2</v>
      </c>
      <c r="O6" s="9">
        <v>2</v>
      </c>
      <c r="P6" s="9">
        <v>2</v>
      </c>
      <c r="Q6" s="9">
        <v>2</v>
      </c>
      <c r="R6" s="9">
        <v>2</v>
      </c>
      <c r="S6" s="9">
        <v>1</v>
      </c>
      <c r="T6" s="103"/>
      <c r="U6" s="9">
        <v>1</v>
      </c>
      <c r="V6" s="9">
        <v>1</v>
      </c>
      <c r="W6" s="9">
        <v>2</v>
      </c>
      <c r="X6" s="9">
        <v>2</v>
      </c>
      <c r="Y6" s="9">
        <v>2</v>
      </c>
      <c r="Z6" s="9">
        <v>2</v>
      </c>
      <c r="AA6" s="103"/>
      <c r="AB6" s="9">
        <v>2</v>
      </c>
      <c r="AC6" s="9">
        <v>1</v>
      </c>
      <c r="AD6" s="9">
        <v>1</v>
      </c>
      <c r="AE6" s="9">
        <v>1</v>
      </c>
      <c r="AF6" s="9"/>
      <c r="AG6" s="16">
        <f t="shared" ref="AG6:AG29" si="2">AVERAGE(B6:AF6)</f>
        <v>1.5</v>
      </c>
      <c r="AH6" s="691"/>
      <c r="AI6" s="645"/>
      <c r="AJ6" s="4"/>
      <c r="AK6" s="41">
        <v>0.34722222222222199</v>
      </c>
      <c r="AL6" s="42">
        <f>AVERAGE(G6,N6,U6,AB6)</f>
        <v>1.5</v>
      </c>
      <c r="AM6" s="43">
        <f t="shared" si="0"/>
        <v>1</v>
      </c>
      <c r="AN6" s="43">
        <f t="shared" ref="AN6:AN29" si="3">AVERAGE(B6,I6,P6,W6,AD6)</f>
        <v>1.4</v>
      </c>
      <c r="AO6" s="43">
        <f t="shared" si="1"/>
        <v>1.8</v>
      </c>
      <c r="AP6" s="43">
        <f t="shared" ref="AP6:AP29" si="4">AVERAGE(D6,K6,R6,Y6)</f>
        <v>1.5</v>
      </c>
      <c r="AQ6" s="90">
        <f t="shared" ref="AQ6:AQ16" si="5">AVERAGE(E6,L6,S6,Z6)</f>
        <v>1.75</v>
      </c>
      <c r="AR6" s="66">
        <f t="shared" ref="AR6:AR16" si="6">AVERAGE(AL6:AQ6)</f>
        <v>1.4916666666666665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2</v>
      </c>
      <c r="D7" s="8">
        <v>2</v>
      </c>
      <c r="E7" s="8">
        <v>2</v>
      </c>
      <c r="F7" s="99"/>
      <c r="G7" s="8">
        <v>1</v>
      </c>
      <c r="H7" s="8">
        <v>2</v>
      </c>
      <c r="I7" s="8">
        <v>0</v>
      </c>
      <c r="J7" s="8">
        <v>2</v>
      </c>
      <c r="K7" s="8">
        <v>2</v>
      </c>
      <c r="L7" s="8">
        <v>2</v>
      </c>
      <c r="M7" s="99"/>
      <c r="N7" s="8">
        <v>2</v>
      </c>
      <c r="O7" s="8">
        <v>2</v>
      </c>
      <c r="P7" s="8">
        <v>1</v>
      </c>
      <c r="Q7" s="8">
        <v>2</v>
      </c>
      <c r="R7" s="8">
        <v>0</v>
      </c>
      <c r="S7" s="8">
        <v>1</v>
      </c>
      <c r="T7" s="99"/>
      <c r="U7" s="8">
        <v>2</v>
      </c>
      <c r="V7" s="8">
        <v>0</v>
      </c>
      <c r="W7" s="8">
        <v>2</v>
      </c>
      <c r="X7" s="8">
        <v>2</v>
      </c>
      <c r="Y7" s="8">
        <v>2</v>
      </c>
      <c r="Z7" s="8">
        <v>1</v>
      </c>
      <c r="AA7" s="99"/>
      <c r="AB7" s="8">
        <v>2</v>
      </c>
      <c r="AC7" s="8">
        <v>1</v>
      </c>
      <c r="AD7" s="8">
        <v>1</v>
      </c>
      <c r="AE7" s="8">
        <v>2</v>
      </c>
      <c r="AF7" s="8"/>
      <c r="AG7" s="17">
        <f t="shared" si="2"/>
        <v>1.5</v>
      </c>
      <c r="AH7" s="692"/>
      <c r="AI7" s="646"/>
      <c r="AJ7" s="4"/>
      <c r="AK7" s="44">
        <v>0.36111111111111099</v>
      </c>
      <c r="AL7" s="45">
        <f t="shared" ref="AL7:AL29" si="7">AVERAGE(G7,N7,U7,AB7)</f>
        <v>1.75</v>
      </c>
      <c r="AM7" s="46">
        <f t="shared" si="0"/>
        <v>1.25</v>
      </c>
      <c r="AN7" s="46">
        <f t="shared" si="3"/>
        <v>1</v>
      </c>
      <c r="AO7" s="46">
        <f t="shared" si="1"/>
        <v>2</v>
      </c>
      <c r="AP7" s="46">
        <f t="shared" si="4"/>
        <v>1.5</v>
      </c>
      <c r="AQ7" s="91">
        <f t="shared" si="5"/>
        <v>1.5</v>
      </c>
      <c r="AR7" s="67">
        <f t="shared" si="6"/>
        <v>1.5</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1</v>
      </c>
      <c r="C8" s="7">
        <v>2</v>
      </c>
      <c r="D8" s="7">
        <v>2</v>
      </c>
      <c r="E8" s="7">
        <v>2</v>
      </c>
      <c r="F8" s="100"/>
      <c r="G8" s="7">
        <v>1</v>
      </c>
      <c r="H8" s="7">
        <v>2</v>
      </c>
      <c r="I8" s="7">
        <v>1</v>
      </c>
      <c r="J8" s="7">
        <v>2</v>
      </c>
      <c r="K8" s="7">
        <v>1</v>
      </c>
      <c r="L8" s="7">
        <v>3</v>
      </c>
      <c r="M8" s="100"/>
      <c r="N8" s="7">
        <v>2</v>
      </c>
      <c r="O8" s="7">
        <v>2</v>
      </c>
      <c r="P8" s="7">
        <v>3</v>
      </c>
      <c r="Q8" s="7">
        <v>1</v>
      </c>
      <c r="R8" s="7">
        <v>2</v>
      </c>
      <c r="S8" s="7">
        <v>0</v>
      </c>
      <c r="T8" s="100"/>
      <c r="U8" s="7">
        <v>2</v>
      </c>
      <c r="V8" s="7">
        <v>2</v>
      </c>
      <c r="W8" s="7">
        <v>1</v>
      </c>
      <c r="X8" s="7">
        <v>1</v>
      </c>
      <c r="Y8" s="7">
        <v>2</v>
      </c>
      <c r="Z8" s="7">
        <v>2</v>
      </c>
      <c r="AA8" s="100"/>
      <c r="AB8" s="7">
        <v>3</v>
      </c>
      <c r="AC8" s="7">
        <v>1</v>
      </c>
      <c r="AD8" s="7">
        <v>3</v>
      </c>
      <c r="AE8" s="7">
        <v>2</v>
      </c>
      <c r="AF8" s="7"/>
      <c r="AG8" s="18">
        <f t="shared" si="2"/>
        <v>1.7692307692307692</v>
      </c>
      <c r="AH8" s="690">
        <f>AVERAGE(AG8:AG10)*3</f>
        <v>4.2692307692307692</v>
      </c>
      <c r="AI8" s="644">
        <v>5</v>
      </c>
      <c r="AJ8" s="4"/>
      <c r="AK8" s="47">
        <v>0.375</v>
      </c>
      <c r="AL8" s="48">
        <f t="shared" si="7"/>
        <v>2</v>
      </c>
      <c r="AM8" s="49">
        <f t="shared" si="0"/>
        <v>1.75</v>
      </c>
      <c r="AN8" s="49">
        <f t="shared" si="3"/>
        <v>1.8</v>
      </c>
      <c r="AO8" s="49">
        <f t="shared" si="1"/>
        <v>1.6</v>
      </c>
      <c r="AP8" s="49">
        <f t="shared" si="4"/>
        <v>1.75</v>
      </c>
      <c r="AQ8" s="92">
        <f t="shared" si="5"/>
        <v>1.75</v>
      </c>
      <c r="AR8" s="65">
        <f t="shared" si="6"/>
        <v>1.7750000000000001</v>
      </c>
      <c r="AS8" s="656">
        <f>SUM(AR8:AR10)</f>
        <v>4.3166666666666673</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0</v>
      </c>
      <c r="C9" s="9">
        <v>2</v>
      </c>
      <c r="D9" s="9">
        <v>2</v>
      </c>
      <c r="E9" s="9">
        <v>2</v>
      </c>
      <c r="F9" s="103"/>
      <c r="G9" s="9">
        <v>1</v>
      </c>
      <c r="H9" s="9">
        <v>2</v>
      </c>
      <c r="I9" s="9">
        <v>1</v>
      </c>
      <c r="J9" s="9">
        <v>2</v>
      </c>
      <c r="K9" s="9">
        <v>2</v>
      </c>
      <c r="L9" s="9">
        <v>1</v>
      </c>
      <c r="M9" s="103"/>
      <c r="N9" s="9">
        <v>1</v>
      </c>
      <c r="O9" s="9">
        <v>1</v>
      </c>
      <c r="P9" s="9">
        <v>0</v>
      </c>
      <c r="Q9" s="9">
        <v>2</v>
      </c>
      <c r="R9" s="9">
        <v>1</v>
      </c>
      <c r="S9" s="9">
        <v>1</v>
      </c>
      <c r="T9" s="103"/>
      <c r="U9" s="9">
        <v>1</v>
      </c>
      <c r="V9" s="9">
        <v>2</v>
      </c>
      <c r="W9" s="9">
        <v>1</v>
      </c>
      <c r="X9" s="9">
        <v>2</v>
      </c>
      <c r="Y9" s="9">
        <v>2</v>
      </c>
      <c r="Z9" s="9">
        <v>2</v>
      </c>
      <c r="AA9" s="103"/>
      <c r="AB9" s="9">
        <v>1</v>
      </c>
      <c r="AC9" s="9">
        <v>1</v>
      </c>
      <c r="AD9" s="9">
        <v>0</v>
      </c>
      <c r="AE9" s="9">
        <v>2</v>
      </c>
      <c r="AF9" s="9"/>
      <c r="AG9" s="16">
        <f t="shared" si="2"/>
        <v>1.3461538461538463</v>
      </c>
      <c r="AH9" s="691"/>
      <c r="AI9" s="645"/>
      <c r="AJ9" s="4"/>
      <c r="AK9" s="41">
        <v>0.38888888888888901</v>
      </c>
      <c r="AL9" s="42">
        <f t="shared" si="7"/>
        <v>1</v>
      </c>
      <c r="AM9" s="43">
        <f t="shared" si="0"/>
        <v>1.5</v>
      </c>
      <c r="AN9" s="43">
        <f t="shared" si="3"/>
        <v>0.4</v>
      </c>
      <c r="AO9" s="43">
        <f t="shared" si="1"/>
        <v>2</v>
      </c>
      <c r="AP9" s="43">
        <f t="shared" si="4"/>
        <v>1.75</v>
      </c>
      <c r="AQ9" s="90">
        <f t="shared" si="5"/>
        <v>1.5</v>
      </c>
      <c r="AR9" s="66">
        <f t="shared" si="6"/>
        <v>1.3583333333333334</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1</v>
      </c>
      <c r="D10" s="8">
        <v>2</v>
      </c>
      <c r="E10" s="8">
        <v>1</v>
      </c>
      <c r="F10" s="99"/>
      <c r="G10" s="8">
        <v>0</v>
      </c>
      <c r="H10" s="8">
        <v>1</v>
      </c>
      <c r="I10" s="8">
        <v>0</v>
      </c>
      <c r="J10" s="8">
        <v>2</v>
      </c>
      <c r="K10" s="8">
        <v>1</v>
      </c>
      <c r="L10" s="8">
        <v>1</v>
      </c>
      <c r="M10" s="99"/>
      <c r="N10" s="8">
        <v>1</v>
      </c>
      <c r="O10" s="8">
        <v>2</v>
      </c>
      <c r="P10" s="8">
        <v>0</v>
      </c>
      <c r="Q10" s="8">
        <v>1</v>
      </c>
      <c r="R10" s="8">
        <v>1</v>
      </c>
      <c r="S10" s="8">
        <v>1</v>
      </c>
      <c r="T10" s="99"/>
      <c r="U10" s="8">
        <v>1</v>
      </c>
      <c r="V10" s="8">
        <v>3</v>
      </c>
      <c r="W10" s="8">
        <v>0</v>
      </c>
      <c r="X10" s="8">
        <v>2</v>
      </c>
      <c r="Y10" s="8">
        <v>2</v>
      </c>
      <c r="Z10" s="8">
        <v>2</v>
      </c>
      <c r="AA10" s="99"/>
      <c r="AB10" s="8">
        <v>1</v>
      </c>
      <c r="AC10" s="8">
        <v>2</v>
      </c>
      <c r="AD10" s="8">
        <v>0</v>
      </c>
      <c r="AE10" s="8">
        <v>1</v>
      </c>
      <c r="AF10" s="8"/>
      <c r="AG10" s="17">
        <f t="shared" si="2"/>
        <v>1.1538461538461537</v>
      </c>
      <c r="AH10" s="692"/>
      <c r="AI10" s="646"/>
      <c r="AJ10" s="4"/>
      <c r="AK10" s="44">
        <v>0.40277777777777801</v>
      </c>
      <c r="AL10" s="45">
        <f t="shared" si="7"/>
        <v>0.75</v>
      </c>
      <c r="AM10" s="46">
        <f t="shared" si="0"/>
        <v>2</v>
      </c>
      <c r="AN10" s="46">
        <f t="shared" si="3"/>
        <v>0.2</v>
      </c>
      <c r="AO10" s="46">
        <f t="shared" si="1"/>
        <v>1.4</v>
      </c>
      <c r="AP10" s="46">
        <f t="shared" si="4"/>
        <v>1.5</v>
      </c>
      <c r="AQ10" s="91">
        <f t="shared" si="5"/>
        <v>1.25</v>
      </c>
      <c r="AR10" s="67">
        <f t="shared" si="6"/>
        <v>1.1833333333333333</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1</v>
      </c>
      <c r="D11" s="7">
        <v>2</v>
      </c>
      <c r="E11" s="7">
        <v>0</v>
      </c>
      <c r="F11" s="100"/>
      <c r="G11" s="7">
        <v>2</v>
      </c>
      <c r="H11" s="7">
        <v>1</v>
      </c>
      <c r="I11" s="7">
        <v>2</v>
      </c>
      <c r="J11" s="7">
        <v>1</v>
      </c>
      <c r="K11" s="7">
        <v>2</v>
      </c>
      <c r="L11" s="7">
        <v>1</v>
      </c>
      <c r="M11" s="100"/>
      <c r="N11" s="7">
        <v>1</v>
      </c>
      <c r="O11" s="7">
        <v>2</v>
      </c>
      <c r="P11" s="7">
        <v>2</v>
      </c>
      <c r="Q11" s="7">
        <v>2</v>
      </c>
      <c r="R11" s="7">
        <v>0</v>
      </c>
      <c r="S11" s="7">
        <v>1</v>
      </c>
      <c r="T11" s="100"/>
      <c r="U11" s="7">
        <v>2</v>
      </c>
      <c r="V11" s="7">
        <v>1</v>
      </c>
      <c r="W11" s="7">
        <v>1</v>
      </c>
      <c r="X11" s="7">
        <v>2</v>
      </c>
      <c r="Y11" s="7">
        <v>1</v>
      </c>
      <c r="Z11" s="7">
        <v>2</v>
      </c>
      <c r="AA11" s="100"/>
      <c r="AB11" s="7">
        <v>2</v>
      </c>
      <c r="AC11" s="7">
        <v>2</v>
      </c>
      <c r="AD11" s="7">
        <v>1</v>
      </c>
      <c r="AE11" s="7">
        <v>1</v>
      </c>
      <c r="AF11" s="7"/>
      <c r="AG11" s="18">
        <f t="shared" si="2"/>
        <v>1.4230769230769231</v>
      </c>
      <c r="AH11" s="690">
        <f>AVERAGE(AG11:AG13)*3</f>
        <v>3.6923076923076925</v>
      </c>
      <c r="AI11" s="644">
        <v>5</v>
      </c>
      <c r="AJ11" s="4"/>
      <c r="AK11" s="47">
        <v>0.41666666666666702</v>
      </c>
      <c r="AL11" s="48">
        <f t="shared" si="7"/>
        <v>1.75</v>
      </c>
      <c r="AM11" s="49">
        <f t="shared" si="0"/>
        <v>1.5</v>
      </c>
      <c r="AN11" s="49">
        <f t="shared" si="3"/>
        <v>1.6</v>
      </c>
      <c r="AO11" s="49">
        <f t="shared" si="1"/>
        <v>1.4</v>
      </c>
      <c r="AP11" s="49">
        <f t="shared" si="4"/>
        <v>1.25</v>
      </c>
      <c r="AQ11" s="92">
        <f t="shared" si="5"/>
        <v>1</v>
      </c>
      <c r="AR11" s="65">
        <f t="shared" si="6"/>
        <v>1.4166666666666667</v>
      </c>
      <c r="AS11" s="656">
        <f>SUM(AR11:AR13)</f>
        <v>3.7333333333333334</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1</v>
      </c>
      <c r="D12" s="9">
        <v>2</v>
      </c>
      <c r="E12" s="9">
        <v>1</v>
      </c>
      <c r="F12" s="103"/>
      <c r="G12" s="9">
        <v>2</v>
      </c>
      <c r="H12" s="9">
        <v>0</v>
      </c>
      <c r="I12" s="9">
        <v>1</v>
      </c>
      <c r="J12" s="9">
        <v>0</v>
      </c>
      <c r="K12" s="9">
        <v>0</v>
      </c>
      <c r="L12" s="9">
        <v>1</v>
      </c>
      <c r="M12" s="103"/>
      <c r="N12" s="9">
        <v>0</v>
      </c>
      <c r="O12" s="9">
        <v>2</v>
      </c>
      <c r="P12" s="9">
        <v>2</v>
      </c>
      <c r="Q12" s="9">
        <v>2</v>
      </c>
      <c r="R12" s="9">
        <v>1</v>
      </c>
      <c r="S12" s="9">
        <v>3</v>
      </c>
      <c r="T12" s="103"/>
      <c r="U12" s="9">
        <v>1</v>
      </c>
      <c r="V12" s="9">
        <v>2</v>
      </c>
      <c r="W12" s="9">
        <v>0</v>
      </c>
      <c r="X12" s="9">
        <v>3</v>
      </c>
      <c r="Y12" s="9">
        <v>2</v>
      </c>
      <c r="Z12" s="9">
        <v>1</v>
      </c>
      <c r="AA12" s="103"/>
      <c r="AB12" s="9">
        <v>2</v>
      </c>
      <c r="AC12" s="9">
        <v>1</v>
      </c>
      <c r="AD12" s="9">
        <v>0</v>
      </c>
      <c r="AE12" s="9">
        <v>1</v>
      </c>
      <c r="AF12" s="9"/>
      <c r="AG12" s="16">
        <f t="shared" si="2"/>
        <v>1.2307692307692308</v>
      </c>
      <c r="AH12" s="691"/>
      <c r="AI12" s="645"/>
      <c r="AJ12" s="4"/>
      <c r="AK12" s="41">
        <v>0.43055555555555602</v>
      </c>
      <c r="AL12" s="42">
        <f t="shared" si="7"/>
        <v>1.25</v>
      </c>
      <c r="AM12" s="43">
        <f t="shared" si="0"/>
        <v>1.25</v>
      </c>
      <c r="AN12" s="43">
        <f t="shared" si="3"/>
        <v>0.8</v>
      </c>
      <c r="AO12" s="43">
        <f t="shared" si="1"/>
        <v>1.4</v>
      </c>
      <c r="AP12" s="43">
        <f t="shared" si="4"/>
        <v>1.25</v>
      </c>
      <c r="AQ12" s="90">
        <f t="shared" si="5"/>
        <v>1.5</v>
      </c>
      <c r="AR12" s="66">
        <f t="shared" si="6"/>
        <v>1.2416666666666665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0</v>
      </c>
      <c r="D13" s="8">
        <v>2</v>
      </c>
      <c r="E13" s="8">
        <v>0</v>
      </c>
      <c r="F13" s="99"/>
      <c r="G13" s="8">
        <v>2</v>
      </c>
      <c r="H13" s="8">
        <v>2</v>
      </c>
      <c r="I13" s="8">
        <v>2</v>
      </c>
      <c r="J13" s="8">
        <v>0</v>
      </c>
      <c r="K13" s="8">
        <v>0</v>
      </c>
      <c r="L13" s="8">
        <v>1</v>
      </c>
      <c r="M13" s="99"/>
      <c r="N13" s="8">
        <v>1</v>
      </c>
      <c r="O13" s="8">
        <v>2</v>
      </c>
      <c r="P13" s="8">
        <v>1</v>
      </c>
      <c r="Q13" s="8">
        <v>0</v>
      </c>
      <c r="R13" s="8">
        <v>1</v>
      </c>
      <c r="S13" s="8">
        <v>2</v>
      </c>
      <c r="T13" s="99"/>
      <c r="U13" s="8">
        <v>1</v>
      </c>
      <c r="V13" s="8">
        <v>2</v>
      </c>
      <c r="W13" s="8">
        <v>1</v>
      </c>
      <c r="X13" s="8">
        <v>1</v>
      </c>
      <c r="Y13" s="8">
        <v>2</v>
      </c>
      <c r="Z13" s="8">
        <v>0</v>
      </c>
      <c r="AA13" s="99"/>
      <c r="AB13" s="8">
        <v>2</v>
      </c>
      <c r="AC13" s="8">
        <v>1</v>
      </c>
      <c r="AD13" s="8">
        <v>0</v>
      </c>
      <c r="AE13" s="8">
        <v>0</v>
      </c>
      <c r="AF13" s="8"/>
      <c r="AG13" s="17">
        <f t="shared" si="2"/>
        <v>1.0384615384615385</v>
      </c>
      <c r="AH13" s="692"/>
      <c r="AI13" s="646"/>
      <c r="AJ13" s="4"/>
      <c r="AK13" s="44">
        <v>0.44444444444444497</v>
      </c>
      <c r="AL13" s="45">
        <f t="shared" si="7"/>
        <v>1.5</v>
      </c>
      <c r="AM13" s="46">
        <f t="shared" si="0"/>
        <v>1.75</v>
      </c>
      <c r="AN13" s="46">
        <f t="shared" si="3"/>
        <v>1</v>
      </c>
      <c r="AO13" s="46">
        <f t="shared" si="1"/>
        <v>0.2</v>
      </c>
      <c r="AP13" s="46">
        <f t="shared" si="4"/>
        <v>1.25</v>
      </c>
      <c r="AQ13" s="91">
        <f t="shared" si="5"/>
        <v>0.75</v>
      </c>
      <c r="AR13" s="67">
        <f t="shared" si="6"/>
        <v>1.075</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7">
        <v>2</v>
      </c>
      <c r="D14" s="7">
        <v>2</v>
      </c>
      <c r="E14" s="7">
        <v>0</v>
      </c>
      <c r="F14" s="100"/>
      <c r="G14" s="7">
        <v>0</v>
      </c>
      <c r="H14" s="7">
        <v>2</v>
      </c>
      <c r="I14" s="7">
        <v>2</v>
      </c>
      <c r="J14" s="7">
        <v>0</v>
      </c>
      <c r="K14" s="7">
        <v>2</v>
      </c>
      <c r="L14" s="7">
        <v>2</v>
      </c>
      <c r="M14" s="100"/>
      <c r="N14" s="7">
        <v>0</v>
      </c>
      <c r="O14" s="7">
        <v>0</v>
      </c>
      <c r="P14" s="7">
        <v>2</v>
      </c>
      <c r="Q14" s="7">
        <v>1</v>
      </c>
      <c r="R14" s="7">
        <v>2</v>
      </c>
      <c r="S14" s="7">
        <v>2</v>
      </c>
      <c r="T14" s="100"/>
      <c r="U14" s="7">
        <v>1</v>
      </c>
      <c r="V14" s="7">
        <v>1</v>
      </c>
      <c r="W14" s="7">
        <v>1</v>
      </c>
      <c r="X14" s="7">
        <v>2</v>
      </c>
      <c r="Y14" s="7">
        <v>1</v>
      </c>
      <c r="Z14" s="7">
        <v>0</v>
      </c>
      <c r="AA14" s="100"/>
      <c r="AB14" s="7">
        <v>2</v>
      </c>
      <c r="AC14" s="7">
        <v>0</v>
      </c>
      <c r="AD14" s="7">
        <v>2</v>
      </c>
      <c r="AE14" s="7">
        <v>2</v>
      </c>
      <c r="AF14" s="7"/>
      <c r="AG14" s="18">
        <f t="shared" si="2"/>
        <v>1.2692307692307692</v>
      </c>
      <c r="AH14" s="690">
        <f>AVERAGE(AG14:AG16)*3</f>
        <v>3.4615384615384617</v>
      </c>
      <c r="AI14" s="644">
        <v>4.5</v>
      </c>
      <c r="AJ14" s="4"/>
      <c r="AK14" s="47">
        <v>0.45833333333333398</v>
      </c>
      <c r="AL14" s="48">
        <f t="shared" si="7"/>
        <v>0.75</v>
      </c>
      <c r="AM14" s="49">
        <f t="shared" si="0"/>
        <v>0.75</v>
      </c>
      <c r="AN14" s="49">
        <f t="shared" si="3"/>
        <v>1.8</v>
      </c>
      <c r="AO14" s="49">
        <f t="shared" si="1"/>
        <v>1.4</v>
      </c>
      <c r="AP14" s="49">
        <f t="shared" si="4"/>
        <v>1.75</v>
      </c>
      <c r="AQ14" s="92">
        <f t="shared" si="5"/>
        <v>1</v>
      </c>
      <c r="AR14" s="65">
        <f t="shared" si="6"/>
        <v>1.2416666666666665</v>
      </c>
      <c r="AS14" s="656">
        <f>SUM(AR14:AR16)</f>
        <v>3.4083333333333332</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2</v>
      </c>
      <c r="D15" s="9">
        <v>2</v>
      </c>
      <c r="E15" s="9">
        <v>1</v>
      </c>
      <c r="F15" s="103"/>
      <c r="G15" s="9">
        <v>1</v>
      </c>
      <c r="H15" s="9">
        <v>1</v>
      </c>
      <c r="I15" s="9">
        <v>1</v>
      </c>
      <c r="J15" s="9">
        <v>1</v>
      </c>
      <c r="K15" s="9">
        <v>0</v>
      </c>
      <c r="L15" s="9">
        <v>1</v>
      </c>
      <c r="M15" s="103"/>
      <c r="N15" s="9">
        <v>0</v>
      </c>
      <c r="O15" s="9">
        <v>1</v>
      </c>
      <c r="P15" s="9">
        <v>1</v>
      </c>
      <c r="Q15" s="9">
        <v>0</v>
      </c>
      <c r="R15" s="9">
        <v>1</v>
      </c>
      <c r="S15" s="9">
        <v>2</v>
      </c>
      <c r="T15" s="103"/>
      <c r="U15" s="9">
        <v>0</v>
      </c>
      <c r="V15" s="9">
        <v>0</v>
      </c>
      <c r="W15" s="9">
        <v>1</v>
      </c>
      <c r="X15" s="9">
        <v>2</v>
      </c>
      <c r="Y15" s="9">
        <v>0</v>
      </c>
      <c r="Z15" s="9">
        <v>0</v>
      </c>
      <c r="AA15" s="103"/>
      <c r="AB15" s="9">
        <v>2</v>
      </c>
      <c r="AC15" s="9">
        <v>0</v>
      </c>
      <c r="AD15" s="9">
        <v>0</v>
      </c>
      <c r="AE15" s="9">
        <v>1</v>
      </c>
      <c r="AF15" s="9"/>
      <c r="AG15" s="16">
        <f t="shared" si="2"/>
        <v>0.84615384615384615</v>
      </c>
      <c r="AH15" s="691"/>
      <c r="AI15" s="645"/>
      <c r="AJ15" s="4"/>
      <c r="AK15" s="41">
        <v>0.47222222222222299</v>
      </c>
      <c r="AL15" s="42">
        <f t="shared" si="7"/>
        <v>0.75</v>
      </c>
      <c r="AM15" s="43">
        <f t="shared" si="0"/>
        <v>0.5</v>
      </c>
      <c r="AN15" s="43">
        <f t="shared" si="3"/>
        <v>0.8</v>
      </c>
      <c r="AO15" s="43">
        <f t="shared" si="1"/>
        <v>1.2</v>
      </c>
      <c r="AP15" s="43">
        <f t="shared" si="4"/>
        <v>0.75</v>
      </c>
      <c r="AQ15" s="90">
        <f t="shared" si="5"/>
        <v>1</v>
      </c>
      <c r="AR15" s="66">
        <f t="shared" si="6"/>
        <v>0.83333333333333337</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3</v>
      </c>
      <c r="D16" s="76">
        <v>2</v>
      </c>
      <c r="E16" s="76">
        <v>1</v>
      </c>
      <c r="F16" s="105"/>
      <c r="G16" s="76">
        <v>2</v>
      </c>
      <c r="H16" s="76">
        <v>1</v>
      </c>
      <c r="I16" s="76">
        <v>2</v>
      </c>
      <c r="J16" s="76">
        <v>1</v>
      </c>
      <c r="K16" s="76">
        <v>0</v>
      </c>
      <c r="L16" s="76">
        <v>0</v>
      </c>
      <c r="M16" s="105"/>
      <c r="N16" s="76">
        <v>1</v>
      </c>
      <c r="O16" s="76">
        <v>2</v>
      </c>
      <c r="P16" s="76">
        <v>1</v>
      </c>
      <c r="Q16" s="76">
        <v>2</v>
      </c>
      <c r="R16" s="76">
        <v>0</v>
      </c>
      <c r="S16" s="76">
        <v>2</v>
      </c>
      <c r="T16" s="105"/>
      <c r="U16" s="76">
        <v>2</v>
      </c>
      <c r="V16" s="76">
        <v>2</v>
      </c>
      <c r="W16" s="76">
        <v>1</v>
      </c>
      <c r="X16" s="76">
        <v>2</v>
      </c>
      <c r="Y16" s="76">
        <v>0</v>
      </c>
      <c r="Z16" s="76">
        <v>2</v>
      </c>
      <c r="AA16" s="105"/>
      <c r="AB16" s="76">
        <v>1</v>
      </c>
      <c r="AC16" s="76">
        <v>2</v>
      </c>
      <c r="AD16" s="76">
        <v>2</v>
      </c>
      <c r="AE16" s="76">
        <v>0</v>
      </c>
      <c r="AF16" s="76"/>
      <c r="AG16" s="77">
        <f t="shared" si="2"/>
        <v>1.3461538461538463</v>
      </c>
      <c r="AH16" s="693"/>
      <c r="AI16" s="659"/>
      <c r="AJ16" s="4"/>
      <c r="AK16" s="143">
        <v>0.48611111111111099</v>
      </c>
      <c r="AL16" s="81">
        <f t="shared" si="7"/>
        <v>1.5</v>
      </c>
      <c r="AM16" s="82">
        <f t="shared" si="0"/>
        <v>1.75</v>
      </c>
      <c r="AN16" s="82">
        <f t="shared" si="3"/>
        <v>1.4</v>
      </c>
      <c r="AO16" s="82">
        <f t="shared" si="1"/>
        <v>1.6</v>
      </c>
      <c r="AP16" s="82">
        <f t="shared" si="4"/>
        <v>0.5</v>
      </c>
      <c r="AQ16" s="94">
        <f t="shared" si="5"/>
        <v>1.25</v>
      </c>
      <c r="AR16" s="162">
        <f t="shared" si="6"/>
        <v>1.3333333333333333</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8"/>
      <c r="G17" s="167"/>
      <c r="H17" s="167"/>
      <c r="I17" s="167"/>
      <c r="J17" s="167"/>
      <c r="K17" s="167"/>
      <c r="L17" s="167"/>
      <c r="M17" s="168"/>
      <c r="N17" s="167"/>
      <c r="O17" s="167"/>
      <c r="P17" s="167"/>
      <c r="Q17" s="167"/>
      <c r="R17" s="167"/>
      <c r="S17" s="167"/>
      <c r="T17" s="168"/>
      <c r="U17" s="167"/>
      <c r="V17" s="167"/>
      <c r="W17" s="167"/>
      <c r="X17" s="167"/>
      <c r="Y17" s="167"/>
      <c r="Z17" s="167"/>
      <c r="AA17" s="168"/>
      <c r="AB17" s="167"/>
      <c r="AC17" s="167"/>
      <c r="AD17" s="167"/>
      <c r="AE17" s="167"/>
      <c r="AF17" s="167"/>
      <c r="AG17" s="169"/>
      <c r="AH17" s="165"/>
      <c r="AI17" s="166"/>
      <c r="AJ17" s="4"/>
      <c r="AK17" s="30"/>
      <c r="AL17" s="170"/>
      <c r="AM17" s="171"/>
      <c r="AN17" s="171"/>
      <c r="AO17" s="171"/>
      <c r="AP17" s="171"/>
      <c r="AQ17" s="172"/>
      <c r="AR17" s="85"/>
      <c r="AS17" s="173"/>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1</v>
      </c>
      <c r="C18" s="73">
        <v>1</v>
      </c>
      <c r="D18" s="73">
        <v>2</v>
      </c>
      <c r="E18" s="102"/>
      <c r="F18" s="102"/>
      <c r="G18" s="73">
        <v>0</v>
      </c>
      <c r="H18" s="73">
        <v>1</v>
      </c>
      <c r="I18" s="73">
        <v>2</v>
      </c>
      <c r="J18" s="73">
        <v>0</v>
      </c>
      <c r="K18" s="73">
        <v>2</v>
      </c>
      <c r="L18" s="102"/>
      <c r="M18" s="102"/>
      <c r="N18" s="73">
        <v>2</v>
      </c>
      <c r="O18" s="73">
        <v>1</v>
      </c>
      <c r="P18" s="73">
        <v>3</v>
      </c>
      <c r="Q18" s="73">
        <v>0</v>
      </c>
      <c r="R18" s="73">
        <v>1</v>
      </c>
      <c r="S18" s="102"/>
      <c r="T18" s="102"/>
      <c r="U18" s="73">
        <v>1</v>
      </c>
      <c r="V18" s="73">
        <v>2</v>
      </c>
      <c r="W18" s="73">
        <v>1</v>
      </c>
      <c r="X18" s="73">
        <v>2</v>
      </c>
      <c r="Y18" s="73">
        <v>3</v>
      </c>
      <c r="Z18" s="102"/>
      <c r="AA18" s="102"/>
      <c r="AB18" s="73">
        <v>2</v>
      </c>
      <c r="AC18" s="73">
        <v>1</v>
      </c>
      <c r="AD18" s="73">
        <v>1</v>
      </c>
      <c r="AE18" s="73">
        <v>1</v>
      </c>
      <c r="AF18" s="73"/>
      <c r="AG18" s="74">
        <f t="shared" si="2"/>
        <v>1.3636363636363635</v>
      </c>
      <c r="AH18" s="694">
        <f>AVERAGE(AG18:AG20)*3</f>
        <v>3.1363636363636367</v>
      </c>
      <c r="AI18" s="661">
        <v>5</v>
      </c>
      <c r="AJ18" s="4"/>
      <c r="AK18" s="86">
        <v>0.66666666666666796</v>
      </c>
      <c r="AL18" s="78">
        <f t="shared" si="7"/>
        <v>1.25</v>
      </c>
      <c r="AM18" s="79">
        <f t="shared" si="0"/>
        <v>1.25</v>
      </c>
      <c r="AN18" s="79">
        <f t="shared" si="3"/>
        <v>1.6</v>
      </c>
      <c r="AO18" s="79">
        <f t="shared" si="1"/>
        <v>0.8</v>
      </c>
      <c r="AP18" s="79">
        <f t="shared" si="4"/>
        <v>2</v>
      </c>
      <c r="AQ18" s="93"/>
      <c r="AR18" s="87">
        <f>AVERAGE(AL18:AP18)</f>
        <v>1.38</v>
      </c>
      <c r="AS18" s="702">
        <f>SUM(AR18:AR20)</f>
        <v>3.2199999999999998</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0</v>
      </c>
      <c r="C19" s="9">
        <v>0</v>
      </c>
      <c r="D19" s="9">
        <v>2</v>
      </c>
      <c r="E19" s="103"/>
      <c r="F19" s="103"/>
      <c r="G19" s="9">
        <v>1</v>
      </c>
      <c r="H19" s="9">
        <v>0</v>
      </c>
      <c r="I19" s="9">
        <v>0</v>
      </c>
      <c r="J19" s="9">
        <v>1</v>
      </c>
      <c r="K19" s="9">
        <v>1</v>
      </c>
      <c r="L19" s="103"/>
      <c r="M19" s="103"/>
      <c r="N19" s="9">
        <v>1</v>
      </c>
      <c r="O19" s="9">
        <v>1</v>
      </c>
      <c r="P19" s="9">
        <v>0</v>
      </c>
      <c r="Q19" s="9">
        <v>0</v>
      </c>
      <c r="R19" s="9">
        <v>2</v>
      </c>
      <c r="S19" s="103"/>
      <c r="T19" s="103"/>
      <c r="U19" s="9">
        <v>0</v>
      </c>
      <c r="V19" s="9">
        <v>1</v>
      </c>
      <c r="W19" s="9">
        <v>2</v>
      </c>
      <c r="X19" s="9">
        <v>0</v>
      </c>
      <c r="Y19" s="9">
        <v>1</v>
      </c>
      <c r="Z19" s="103"/>
      <c r="AA19" s="103"/>
      <c r="AB19" s="9">
        <v>0</v>
      </c>
      <c r="AC19" s="9">
        <v>0</v>
      </c>
      <c r="AD19" s="9">
        <v>0</v>
      </c>
      <c r="AE19" s="9">
        <v>0</v>
      </c>
      <c r="AF19" s="9"/>
      <c r="AG19" s="16">
        <f t="shared" si="2"/>
        <v>0.59090909090909094</v>
      </c>
      <c r="AH19" s="691"/>
      <c r="AI19" s="645"/>
      <c r="AJ19" s="4"/>
      <c r="AK19" s="41">
        <v>0.68055555555555702</v>
      </c>
      <c r="AL19" s="42">
        <f t="shared" si="7"/>
        <v>0.5</v>
      </c>
      <c r="AM19" s="43">
        <f t="shared" si="0"/>
        <v>0.5</v>
      </c>
      <c r="AN19" s="43">
        <f t="shared" si="3"/>
        <v>0.4</v>
      </c>
      <c r="AO19" s="43">
        <f t="shared" si="1"/>
        <v>0.2</v>
      </c>
      <c r="AP19" s="43">
        <f t="shared" si="4"/>
        <v>1.5</v>
      </c>
      <c r="AQ19" s="90"/>
      <c r="AR19" s="66">
        <f>AVERAGE(AL19:AP19)</f>
        <v>0.61999999999999988</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0</v>
      </c>
      <c r="C20" s="8">
        <v>2</v>
      </c>
      <c r="D20" s="8">
        <v>0</v>
      </c>
      <c r="E20" s="99"/>
      <c r="F20" s="99"/>
      <c r="G20" s="8">
        <v>2</v>
      </c>
      <c r="H20" s="8">
        <v>2</v>
      </c>
      <c r="I20" s="8">
        <v>1</v>
      </c>
      <c r="J20" s="8">
        <v>1</v>
      </c>
      <c r="K20" s="8">
        <v>2</v>
      </c>
      <c r="L20" s="99"/>
      <c r="M20" s="99"/>
      <c r="N20" s="8">
        <v>2</v>
      </c>
      <c r="O20" s="8">
        <v>1</v>
      </c>
      <c r="P20" s="8">
        <v>1</v>
      </c>
      <c r="Q20" s="8">
        <v>1</v>
      </c>
      <c r="R20" s="8">
        <v>2</v>
      </c>
      <c r="S20" s="99"/>
      <c r="T20" s="99"/>
      <c r="U20" s="8">
        <v>1</v>
      </c>
      <c r="V20" s="8">
        <v>1</v>
      </c>
      <c r="W20" s="8">
        <v>0</v>
      </c>
      <c r="X20" s="8">
        <v>1</v>
      </c>
      <c r="Y20" s="8">
        <v>2</v>
      </c>
      <c r="Z20" s="99"/>
      <c r="AA20" s="99"/>
      <c r="AB20" s="8">
        <v>2</v>
      </c>
      <c r="AC20" s="8">
        <v>1</v>
      </c>
      <c r="AD20" s="8">
        <v>0</v>
      </c>
      <c r="AE20" s="8">
        <v>1</v>
      </c>
      <c r="AF20" s="8"/>
      <c r="AG20" s="19">
        <f t="shared" si="2"/>
        <v>1.1818181818181819</v>
      </c>
      <c r="AH20" s="692"/>
      <c r="AI20" s="646"/>
      <c r="AJ20" s="4"/>
      <c r="AK20" s="50">
        <v>0.69444444444444597</v>
      </c>
      <c r="AL20" s="51">
        <f t="shared" si="7"/>
        <v>1.75</v>
      </c>
      <c r="AM20" s="52">
        <f t="shared" si="0"/>
        <v>1.25</v>
      </c>
      <c r="AN20" s="52">
        <f t="shared" si="3"/>
        <v>0.4</v>
      </c>
      <c r="AO20" s="52">
        <f t="shared" si="1"/>
        <v>1.2</v>
      </c>
      <c r="AP20" s="52">
        <f t="shared" si="4"/>
        <v>1.5</v>
      </c>
      <c r="AQ20" s="96"/>
      <c r="AR20" s="67">
        <f t="shared" ref="AR20:AR31" si="8">AVERAGE(AL20:AP20)</f>
        <v>1.22</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1</v>
      </c>
      <c r="C21" s="7">
        <v>2</v>
      </c>
      <c r="D21" s="7">
        <v>2</v>
      </c>
      <c r="E21" s="100"/>
      <c r="F21" s="100"/>
      <c r="G21" s="7">
        <v>2</v>
      </c>
      <c r="H21" s="7">
        <v>2</v>
      </c>
      <c r="I21" s="7">
        <v>1</v>
      </c>
      <c r="J21" s="7">
        <v>0</v>
      </c>
      <c r="K21" s="7">
        <v>0</v>
      </c>
      <c r="L21" s="100"/>
      <c r="M21" s="100"/>
      <c r="N21" s="7">
        <v>2</v>
      </c>
      <c r="O21" s="7">
        <v>2</v>
      </c>
      <c r="P21" s="7">
        <v>1</v>
      </c>
      <c r="Q21" s="7">
        <v>1</v>
      </c>
      <c r="R21" s="7">
        <v>2</v>
      </c>
      <c r="S21" s="100"/>
      <c r="T21" s="100"/>
      <c r="U21" s="7">
        <v>1</v>
      </c>
      <c r="V21" s="7">
        <v>0</v>
      </c>
      <c r="W21" s="7">
        <v>1</v>
      </c>
      <c r="X21" s="7">
        <v>1</v>
      </c>
      <c r="Y21" s="7">
        <v>1</v>
      </c>
      <c r="Z21" s="100"/>
      <c r="AA21" s="100"/>
      <c r="AB21" s="7">
        <v>1</v>
      </c>
      <c r="AC21" s="7">
        <v>1</v>
      </c>
      <c r="AD21" s="7">
        <v>2</v>
      </c>
      <c r="AE21" s="7">
        <v>2</v>
      </c>
      <c r="AF21" s="7"/>
      <c r="AG21" s="20">
        <f t="shared" si="2"/>
        <v>1.2727272727272727</v>
      </c>
      <c r="AH21" s="690">
        <f>AVERAGE(AG21:AG23)*3</f>
        <v>3.7272727272727275</v>
      </c>
      <c r="AI21" s="644">
        <v>4.5</v>
      </c>
      <c r="AJ21" s="4"/>
      <c r="AK21" s="47">
        <v>0.70833333333333504</v>
      </c>
      <c r="AL21" s="48">
        <f t="shared" si="7"/>
        <v>1.5</v>
      </c>
      <c r="AM21" s="49">
        <f t="shared" si="0"/>
        <v>1.25</v>
      </c>
      <c r="AN21" s="49">
        <f t="shared" si="3"/>
        <v>1.2</v>
      </c>
      <c r="AO21" s="49">
        <f t="shared" si="1"/>
        <v>1.2</v>
      </c>
      <c r="AP21" s="49">
        <f t="shared" si="4"/>
        <v>1.25</v>
      </c>
      <c r="AQ21" s="92"/>
      <c r="AR21" s="65">
        <f t="shared" si="8"/>
        <v>1.28</v>
      </c>
      <c r="AS21" s="656">
        <f>SUM(AR21:AR23)</f>
        <v>3.75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1</v>
      </c>
      <c r="D22" s="9">
        <v>1</v>
      </c>
      <c r="E22" s="103"/>
      <c r="F22" s="103"/>
      <c r="G22" s="9">
        <v>2</v>
      </c>
      <c r="H22" s="9">
        <v>2</v>
      </c>
      <c r="I22" s="9">
        <v>2</v>
      </c>
      <c r="J22" s="9">
        <v>1</v>
      </c>
      <c r="K22" s="9">
        <v>0</v>
      </c>
      <c r="L22" s="103"/>
      <c r="M22" s="103"/>
      <c r="N22" s="9">
        <v>2</v>
      </c>
      <c r="O22" s="9">
        <v>2</v>
      </c>
      <c r="P22" s="9">
        <v>2</v>
      </c>
      <c r="Q22" s="9">
        <v>2</v>
      </c>
      <c r="R22" s="9">
        <v>1</v>
      </c>
      <c r="S22" s="103"/>
      <c r="T22" s="103"/>
      <c r="U22" s="9">
        <v>1</v>
      </c>
      <c r="V22" s="9">
        <v>0</v>
      </c>
      <c r="W22" s="5">
        <v>1</v>
      </c>
      <c r="X22" s="9">
        <v>2</v>
      </c>
      <c r="Y22" s="9">
        <v>1</v>
      </c>
      <c r="Z22" s="103"/>
      <c r="AA22" s="103"/>
      <c r="AB22" s="9">
        <v>1</v>
      </c>
      <c r="AC22" s="9">
        <v>2</v>
      </c>
      <c r="AD22" s="9">
        <v>3</v>
      </c>
      <c r="AE22" s="9">
        <v>0</v>
      </c>
      <c r="AF22" s="9"/>
      <c r="AG22" s="16">
        <f t="shared" si="2"/>
        <v>1.4090909090909092</v>
      </c>
      <c r="AH22" s="691"/>
      <c r="AI22" s="645"/>
      <c r="AJ22" s="4"/>
      <c r="AK22" s="41">
        <v>0.72222222222222399</v>
      </c>
      <c r="AL22" s="42">
        <f t="shared" si="7"/>
        <v>1.5</v>
      </c>
      <c r="AM22" s="43">
        <f t="shared" si="0"/>
        <v>1.5</v>
      </c>
      <c r="AN22" s="43">
        <f t="shared" si="3"/>
        <v>2</v>
      </c>
      <c r="AO22" s="43">
        <f t="shared" si="1"/>
        <v>1.2</v>
      </c>
      <c r="AP22" s="43">
        <f t="shared" si="4"/>
        <v>0.75</v>
      </c>
      <c r="AQ22" s="90"/>
      <c r="AR22" s="66">
        <f t="shared" si="8"/>
        <v>1.3900000000000001</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0</v>
      </c>
      <c r="D23" s="8">
        <v>1</v>
      </c>
      <c r="E23" s="99"/>
      <c r="F23" s="99"/>
      <c r="G23" s="8">
        <v>2</v>
      </c>
      <c r="H23" s="8">
        <v>0</v>
      </c>
      <c r="I23" s="8">
        <v>1</v>
      </c>
      <c r="J23" s="8">
        <v>0</v>
      </c>
      <c r="K23" s="8">
        <v>2</v>
      </c>
      <c r="L23" s="99"/>
      <c r="M23" s="99"/>
      <c r="N23" s="8">
        <v>1</v>
      </c>
      <c r="O23" s="8">
        <v>1</v>
      </c>
      <c r="P23" s="8">
        <v>1</v>
      </c>
      <c r="Q23" s="8">
        <v>1</v>
      </c>
      <c r="R23" s="8">
        <v>2</v>
      </c>
      <c r="S23" s="99"/>
      <c r="T23" s="99"/>
      <c r="U23" s="8">
        <v>1</v>
      </c>
      <c r="V23" s="8">
        <v>1</v>
      </c>
      <c r="W23" s="8">
        <v>1</v>
      </c>
      <c r="X23" s="8">
        <v>0</v>
      </c>
      <c r="Y23" s="8">
        <v>2</v>
      </c>
      <c r="Z23" s="99"/>
      <c r="AA23" s="99"/>
      <c r="AB23" s="8">
        <v>1</v>
      </c>
      <c r="AC23" s="8">
        <v>2</v>
      </c>
      <c r="AD23" s="8">
        <v>1</v>
      </c>
      <c r="AE23" s="8">
        <v>1</v>
      </c>
      <c r="AF23" s="8"/>
      <c r="AG23" s="17">
        <f t="shared" si="2"/>
        <v>1.0454545454545454</v>
      </c>
      <c r="AH23" s="692"/>
      <c r="AI23" s="646"/>
      <c r="AJ23" s="4"/>
      <c r="AK23" s="44">
        <v>0.73611111111111305</v>
      </c>
      <c r="AL23" s="45">
        <f t="shared" si="7"/>
        <v>1.25</v>
      </c>
      <c r="AM23" s="46">
        <f t="shared" si="0"/>
        <v>1</v>
      </c>
      <c r="AN23" s="46">
        <f t="shared" si="3"/>
        <v>1</v>
      </c>
      <c r="AO23" s="46">
        <f t="shared" si="1"/>
        <v>0.4</v>
      </c>
      <c r="AP23" s="46">
        <f t="shared" si="4"/>
        <v>1.75</v>
      </c>
      <c r="AQ23" s="91"/>
      <c r="AR23" s="67">
        <f t="shared" si="8"/>
        <v>1.08</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7">
        <v>2</v>
      </c>
      <c r="D24" s="7">
        <v>1</v>
      </c>
      <c r="E24" s="100"/>
      <c r="F24" s="100"/>
      <c r="G24" s="7">
        <v>1</v>
      </c>
      <c r="H24" s="7">
        <v>1</v>
      </c>
      <c r="I24" s="7">
        <v>2</v>
      </c>
      <c r="J24" s="7">
        <v>2</v>
      </c>
      <c r="K24" s="7">
        <v>2</v>
      </c>
      <c r="L24" s="100"/>
      <c r="M24" s="100"/>
      <c r="N24" s="7">
        <v>2</v>
      </c>
      <c r="O24" s="7">
        <v>1</v>
      </c>
      <c r="P24" s="7">
        <v>2</v>
      </c>
      <c r="Q24" s="7">
        <v>2</v>
      </c>
      <c r="R24" s="7">
        <v>3</v>
      </c>
      <c r="S24" s="100"/>
      <c r="T24" s="100"/>
      <c r="U24" s="7">
        <v>2</v>
      </c>
      <c r="V24" s="7">
        <v>1</v>
      </c>
      <c r="W24" s="7">
        <v>1</v>
      </c>
      <c r="X24" s="7">
        <v>1</v>
      </c>
      <c r="Y24" s="7">
        <v>2</v>
      </c>
      <c r="Z24" s="100"/>
      <c r="AA24" s="100"/>
      <c r="AB24" s="7">
        <v>2</v>
      </c>
      <c r="AC24" s="7">
        <v>2</v>
      </c>
      <c r="AD24" s="7">
        <v>2</v>
      </c>
      <c r="AE24" s="7">
        <v>2</v>
      </c>
      <c r="AF24" s="7"/>
      <c r="AG24" s="18">
        <f t="shared" si="2"/>
        <v>1.6818181818181819</v>
      </c>
      <c r="AH24" s="690">
        <f>AVERAGE(AG24:AG26)*3</f>
        <v>5</v>
      </c>
      <c r="AI24" s="644">
        <v>5.5</v>
      </c>
      <c r="AJ24" s="4"/>
      <c r="AK24" s="47">
        <v>0.750000000000002</v>
      </c>
      <c r="AL24" s="48">
        <f t="shared" si="7"/>
        <v>1.75</v>
      </c>
      <c r="AM24" s="49">
        <f t="shared" si="0"/>
        <v>1.25</v>
      </c>
      <c r="AN24" s="49">
        <f t="shared" si="3"/>
        <v>1.6</v>
      </c>
      <c r="AO24" s="49">
        <f t="shared" si="1"/>
        <v>1.8</v>
      </c>
      <c r="AP24" s="49">
        <f t="shared" si="4"/>
        <v>2</v>
      </c>
      <c r="AQ24" s="92"/>
      <c r="AR24" s="65">
        <f t="shared" si="8"/>
        <v>1.6799999999999997</v>
      </c>
      <c r="AS24" s="656">
        <f>SUM(AR24:AR26)</f>
        <v>5.0299999999999994</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2</v>
      </c>
      <c r="D25" s="9">
        <v>2</v>
      </c>
      <c r="E25" s="103"/>
      <c r="F25" s="103"/>
      <c r="G25" s="9">
        <v>2</v>
      </c>
      <c r="H25" s="9">
        <v>2</v>
      </c>
      <c r="I25" s="9">
        <v>2</v>
      </c>
      <c r="J25" s="9">
        <v>2</v>
      </c>
      <c r="K25" s="9">
        <v>3</v>
      </c>
      <c r="L25" s="103"/>
      <c r="M25" s="103"/>
      <c r="N25" s="9">
        <v>2</v>
      </c>
      <c r="O25" s="9">
        <v>1</v>
      </c>
      <c r="P25" s="9">
        <v>1</v>
      </c>
      <c r="Q25" s="9">
        <v>2</v>
      </c>
      <c r="R25" s="9">
        <v>1</v>
      </c>
      <c r="S25" s="103"/>
      <c r="T25" s="103"/>
      <c r="U25" s="9">
        <v>2</v>
      </c>
      <c r="V25" s="9">
        <v>2</v>
      </c>
      <c r="W25" s="9">
        <v>2</v>
      </c>
      <c r="X25" s="9">
        <v>1</v>
      </c>
      <c r="Y25" s="9">
        <v>1</v>
      </c>
      <c r="Z25" s="103"/>
      <c r="AA25" s="103"/>
      <c r="AB25" s="9">
        <v>2</v>
      </c>
      <c r="AC25" s="9">
        <v>2</v>
      </c>
      <c r="AD25" s="9">
        <v>2</v>
      </c>
      <c r="AE25" s="9">
        <v>2</v>
      </c>
      <c r="AF25" s="9"/>
      <c r="AG25" s="16">
        <f t="shared" si="2"/>
        <v>1.7727272727272727</v>
      </c>
      <c r="AH25" s="691"/>
      <c r="AI25" s="645"/>
      <c r="AJ25" s="4"/>
      <c r="AK25" s="41">
        <v>0.76388888888888995</v>
      </c>
      <c r="AL25" s="42">
        <f t="shared" si="7"/>
        <v>2</v>
      </c>
      <c r="AM25" s="43">
        <f t="shared" si="0"/>
        <v>1.75</v>
      </c>
      <c r="AN25" s="43">
        <f t="shared" si="3"/>
        <v>1.6</v>
      </c>
      <c r="AO25" s="43">
        <f t="shared" si="1"/>
        <v>1.8</v>
      </c>
      <c r="AP25" s="43">
        <f t="shared" si="4"/>
        <v>1.75</v>
      </c>
      <c r="AQ25" s="90"/>
      <c r="AR25" s="66">
        <f t="shared" si="8"/>
        <v>1.7799999999999998</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8">
        <v>0</v>
      </c>
      <c r="D26" s="8">
        <v>2</v>
      </c>
      <c r="E26" s="99"/>
      <c r="F26" s="99"/>
      <c r="G26" s="8">
        <v>1</v>
      </c>
      <c r="H26" s="8">
        <v>2</v>
      </c>
      <c r="I26" s="8">
        <v>1</v>
      </c>
      <c r="J26" s="8">
        <v>2</v>
      </c>
      <c r="K26" s="8">
        <v>1</v>
      </c>
      <c r="L26" s="99"/>
      <c r="M26" s="99"/>
      <c r="N26" s="8">
        <v>2</v>
      </c>
      <c r="O26" s="8">
        <v>1</v>
      </c>
      <c r="P26" s="8">
        <v>3</v>
      </c>
      <c r="Q26" s="8">
        <v>2</v>
      </c>
      <c r="R26" s="8">
        <v>2</v>
      </c>
      <c r="S26" s="99"/>
      <c r="T26" s="99"/>
      <c r="U26" s="8">
        <v>2</v>
      </c>
      <c r="V26" s="8">
        <v>2</v>
      </c>
      <c r="W26" s="8">
        <v>3</v>
      </c>
      <c r="X26" s="8">
        <v>0</v>
      </c>
      <c r="Y26" s="8">
        <v>2</v>
      </c>
      <c r="Z26" s="99"/>
      <c r="AA26" s="99"/>
      <c r="AB26" s="8">
        <v>2</v>
      </c>
      <c r="AC26" s="8">
        <v>2</v>
      </c>
      <c r="AD26" s="8">
        <v>1</v>
      </c>
      <c r="AE26" s="8">
        <v>0</v>
      </c>
      <c r="AF26" s="8"/>
      <c r="AG26" s="17">
        <f t="shared" si="2"/>
        <v>1.5454545454545454</v>
      </c>
      <c r="AH26" s="692"/>
      <c r="AI26" s="646"/>
      <c r="AJ26" s="4"/>
      <c r="AK26" s="50">
        <v>0.77777777777777901</v>
      </c>
      <c r="AL26" s="51">
        <f t="shared" si="7"/>
        <v>1.75</v>
      </c>
      <c r="AM26" s="52">
        <f t="shared" si="0"/>
        <v>1.75</v>
      </c>
      <c r="AN26" s="52">
        <f t="shared" si="3"/>
        <v>1.8</v>
      </c>
      <c r="AO26" s="52">
        <f t="shared" si="1"/>
        <v>0.8</v>
      </c>
      <c r="AP26" s="52">
        <f t="shared" si="4"/>
        <v>1.75</v>
      </c>
      <c r="AQ26" s="96"/>
      <c r="AR26" s="67">
        <f t="shared" si="8"/>
        <v>1.5699999999999998</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1</v>
      </c>
      <c r="C27" s="7">
        <v>0</v>
      </c>
      <c r="D27" s="7">
        <v>1</v>
      </c>
      <c r="E27" s="100"/>
      <c r="F27" s="100"/>
      <c r="G27" s="7">
        <v>2</v>
      </c>
      <c r="H27" s="7">
        <v>2</v>
      </c>
      <c r="I27" s="7">
        <v>2</v>
      </c>
      <c r="J27" s="7">
        <v>1</v>
      </c>
      <c r="K27" s="7">
        <v>2</v>
      </c>
      <c r="L27" s="100"/>
      <c r="M27" s="100"/>
      <c r="N27" s="7">
        <v>2</v>
      </c>
      <c r="O27" s="7">
        <v>1</v>
      </c>
      <c r="P27" s="7">
        <v>2</v>
      </c>
      <c r="Q27" s="7">
        <v>2</v>
      </c>
      <c r="R27" s="7">
        <v>2</v>
      </c>
      <c r="S27" s="100"/>
      <c r="T27" s="100"/>
      <c r="U27" s="7">
        <v>2</v>
      </c>
      <c r="V27" s="7">
        <v>2</v>
      </c>
      <c r="W27" s="7">
        <v>2</v>
      </c>
      <c r="X27" s="7">
        <v>2</v>
      </c>
      <c r="Y27" s="7">
        <v>0</v>
      </c>
      <c r="Z27" s="100"/>
      <c r="AA27" s="100"/>
      <c r="AB27" s="7">
        <v>3</v>
      </c>
      <c r="AC27" s="7">
        <v>2</v>
      </c>
      <c r="AD27" s="7">
        <v>3</v>
      </c>
      <c r="AE27" s="7">
        <v>1</v>
      </c>
      <c r="AF27" s="7"/>
      <c r="AG27" s="18">
        <f t="shared" si="2"/>
        <v>1.6818181818181819</v>
      </c>
      <c r="AH27" s="690">
        <f>AVERAGE(AG27:AG29)*3</f>
        <v>4.6363636363636367</v>
      </c>
      <c r="AI27" s="644">
        <v>5.5</v>
      </c>
      <c r="AJ27" s="4"/>
      <c r="AK27" s="38">
        <v>0.79166666666666796</v>
      </c>
      <c r="AL27" s="39">
        <f t="shared" si="7"/>
        <v>2.25</v>
      </c>
      <c r="AM27" s="40">
        <f t="shared" si="0"/>
        <v>1.75</v>
      </c>
      <c r="AN27" s="40">
        <f t="shared" si="3"/>
        <v>2</v>
      </c>
      <c r="AO27" s="40">
        <f t="shared" si="1"/>
        <v>1.2</v>
      </c>
      <c r="AP27" s="40">
        <f t="shared" si="4"/>
        <v>1.25</v>
      </c>
      <c r="AQ27" s="53"/>
      <c r="AR27" s="64">
        <f t="shared" si="8"/>
        <v>1.69</v>
      </c>
      <c r="AS27" s="669">
        <f>SUM(AR27:AR29)</f>
        <v>4.629999999999999</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0</v>
      </c>
      <c r="D28" s="9">
        <v>1</v>
      </c>
      <c r="E28" s="103"/>
      <c r="F28" s="103"/>
      <c r="G28" s="9">
        <v>2</v>
      </c>
      <c r="H28" s="9">
        <v>1</v>
      </c>
      <c r="I28" s="9">
        <v>2</v>
      </c>
      <c r="J28" s="9">
        <v>1</v>
      </c>
      <c r="K28" s="9">
        <v>0</v>
      </c>
      <c r="L28" s="103"/>
      <c r="M28" s="103"/>
      <c r="N28" s="9">
        <v>3</v>
      </c>
      <c r="O28" s="9">
        <v>2</v>
      </c>
      <c r="P28" s="9">
        <v>3</v>
      </c>
      <c r="Q28" s="9">
        <v>1</v>
      </c>
      <c r="R28" s="9">
        <v>2</v>
      </c>
      <c r="S28" s="103"/>
      <c r="T28" s="103"/>
      <c r="U28" s="9">
        <v>2</v>
      </c>
      <c r="V28" s="9">
        <v>1</v>
      </c>
      <c r="W28" s="9">
        <v>2</v>
      </c>
      <c r="X28" s="9">
        <v>1</v>
      </c>
      <c r="Y28" s="9">
        <v>0</v>
      </c>
      <c r="Z28" s="103"/>
      <c r="AA28" s="103"/>
      <c r="AB28" s="9">
        <v>2</v>
      </c>
      <c r="AC28" s="9">
        <v>1</v>
      </c>
      <c r="AD28" s="9">
        <v>2</v>
      </c>
      <c r="AE28" s="9">
        <v>1</v>
      </c>
      <c r="AF28" s="9"/>
      <c r="AG28" s="16">
        <f t="shared" si="2"/>
        <v>1.4545454545454546</v>
      </c>
      <c r="AH28" s="691"/>
      <c r="AI28" s="645"/>
      <c r="AJ28" s="4"/>
      <c r="AK28" s="41">
        <v>0.80555555555555702</v>
      </c>
      <c r="AL28" s="42">
        <f t="shared" si="7"/>
        <v>2.25</v>
      </c>
      <c r="AM28" s="43">
        <f t="shared" si="0"/>
        <v>1.25</v>
      </c>
      <c r="AN28" s="43">
        <f t="shared" si="3"/>
        <v>2.2000000000000002</v>
      </c>
      <c r="AO28" s="43">
        <f t="shared" si="1"/>
        <v>0.8</v>
      </c>
      <c r="AP28" s="43">
        <f t="shared" si="4"/>
        <v>0.75</v>
      </c>
      <c r="AQ28" s="54"/>
      <c r="AR28" s="64">
        <f t="shared" si="8"/>
        <v>1.45</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0</v>
      </c>
      <c r="C29" s="12">
        <v>2</v>
      </c>
      <c r="D29" s="12">
        <v>1</v>
      </c>
      <c r="E29" s="101"/>
      <c r="F29" s="101"/>
      <c r="G29" s="12">
        <v>1</v>
      </c>
      <c r="H29" s="12">
        <v>2</v>
      </c>
      <c r="I29" s="12">
        <v>2</v>
      </c>
      <c r="J29" s="12">
        <v>2</v>
      </c>
      <c r="K29" s="12">
        <v>1</v>
      </c>
      <c r="L29" s="101"/>
      <c r="M29" s="101"/>
      <c r="N29" s="12">
        <v>1</v>
      </c>
      <c r="O29" s="12">
        <v>1</v>
      </c>
      <c r="P29" s="12">
        <v>3</v>
      </c>
      <c r="Q29" s="12">
        <v>2</v>
      </c>
      <c r="R29" s="12">
        <v>2</v>
      </c>
      <c r="S29" s="101"/>
      <c r="T29" s="101"/>
      <c r="U29" s="12">
        <v>2</v>
      </c>
      <c r="V29" s="12">
        <v>3</v>
      </c>
      <c r="W29" s="12">
        <v>1</v>
      </c>
      <c r="X29" s="12">
        <v>1</v>
      </c>
      <c r="Y29" s="12">
        <v>0</v>
      </c>
      <c r="Z29" s="101"/>
      <c r="AA29" s="101"/>
      <c r="AB29" s="12">
        <v>2</v>
      </c>
      <c r="AC29" s="12">
        <v>1</v>
      </c>
      <c r="AD29" s="12">
        <v>2</v>
      </c>
      <c r="AE29" s="12">
        <v>1</v>
      </c>
      <c r="AF29" s="12"/>
      <c r="AG29" s="17">
        <f t="shared" si="2"/>
        <v>1.5</v>
      </c>
      <c r="AH29" s="692"/>
      <c r="AI29" s="646"/>
      <c r="AJ29" s="4"/>
      <c r="AK29" s="44">
        <v>0.81944444444444597</v>
      </c>
      <c r="AL29" s="45">
        <f t="shared" si="7"/>
        <v>1.5</v>
      </c>
      <c r="AM29" s="46">
        <f t="shared" si="0"/>
        <v>1.75</v>
      </c>
      <c r="AN29" s="46">
        <f t="shared" si="3"/>
        <v>1.6</v>
      </c>
      <c r="AO29" s="46">
        <f t="shared" si="1"/>
        <v>1.6</v>
      </c>
      <c r="AP29" s="46">
        <f t="shared" si="4"/>
        <v>1</v>
      </c>
      <c r="AQ29" s="55"/>
      <c r="AR29" s="125">
        <f t="shared" si="8"/>
        <v>1.4899999999999998</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12</v>
      </c>
      <c r="C30" s="1">
        <f>SUM(C5:C16)</f>
        <v>19</v>
      </c>
      <c r="D30" s="1">
        <f>SUM(D5:D16)</f>
        <v>24</v>
      </c>
      <c r="E30" s="1">
        <f>SUM(E5:E16)</f>
        <v>14</v>
      </c>
      <c r="F30" s="106"/>
      <c r="G30" s="1">
        <f t="shared" ref="G30:L30" si="9">SUM(G5:G16)</f>
        <v>13</v>
      </c>
      <c r="H30" s="1">
        <f t="shared" si="9"/>
        <v>15</v>
      </c>
      <c r="I30" s="1">
        <f t="shared" si="9"/>
        <v>16</v>
      </c>
      <c r="J30" s="1">
        <f t="shared" si="9"/>
        <v>14</v>
      </c>
      <c r="K30" s="1">
        <f t="shared" si="9"/>
        <v>11</v>
      </c>
      <c r="L30" s="1">
        <f t="shared" si="9"/>
        <v>17</v>
      </c>
      <c r="M30" s="106"/>
      <c r="N30" s="1">
        <f t="shared" ref="N30:S30" si="10">SUM(N5:N16)</f>
        <v>13</v>
      </c>
      <c r="O30" s="1">
        <f t="shared" si="10"/>
        <v>20</v>
      </c>
      <c r="P30" s="1">
        <f t="shared" si="10"/>
        <v>17</v>
      </c>
      <c r="Q30" s="1">
        <f t="shared" si="10"/>
        <v>16</v>
      </c>
      <c r="R30" s="1">
        <f t="shared" si="10"/>
        <v>13</v>
      </c>
      <c r="S30" s="1">
        <f t="shared" si="10"/>
        <v>17</v>
      </c>
      <c r="T30" s="106"/>
      <c r="U30" s="1">
        <f t="shared" ref="U30:Z30" si="11">SUM(U5:U16)</f>
        <v>16</v>
      </c>
      <c r="V30" s="1">
        <f t="shared" si="11"/>
        <v>19</v>
      </c>
      <c r="W30" s="1">
        <f t="shared" si="11"/>
        <v>12</v>
      </c>
      <c r="X30" s="1">
        <f t="shared" si="11"/>
        <v>22</v>
      </c>
      <c r="Y30" s="1">
        <f t="shared" si="11"/>
        <v>17</v>
      </c>
      <c r="Z30" s="1">
        <f t="shared" si="11"/>
        <v>16</v>
      </c>
      <c r="AA30" s="106"/>
      <c r="AB30" s="1">
        <f t="shared" ref="AB30:AG30" si="12">SUM(AB5:AB16)</f>
        <v>22</v>
      </c>
      <c r="AC30" s="1">
        <f t="shared" si="12"/>
        <v>13</v>
      </c>
      <c r="AD30" s="1">
        <f t="shared" si="12"/>
        <v>12</v>
      </c>
      <c r="AE30" s="1">
        <f t="shared" si="12"/>
        <v>14</v>
      </c>
      <c r="AF30" s="1">
        <f t="shared" si="12"/>
        <v>0</v>
      </c>
      <c r="AG30" s="21">
        <f t="shared" si="12"/>
        <v>15.923076923076923</v>
      </c>
      <c r="AH30" s="690"/>
      <c r="AI30" s="112">
        <f>SUM(AI5:AI16)</f>
        <v>19.5</v>
      </c>
      <c r="AJ30" s="4"/>
      <c r="AK30" s="123" t="s">
        <v>27</v>
      </c>
      <c r="AL30" s="118">
        <f>SUM(AL5:AL16)</f>
        <v>16</v>
      </c>
      <c r="AM30" s="118">
        <f>SUM(AM5:AM16)</f>
        <v>16.75</v>
      </c>
      <c r="AN30" s="118">
        <f>SUM(AN5:AN16)</f>
        <v>13.800000000000002</v>
      </c>
      <c r="AO30" s="118">
        <f>SUM(AO5:AO16)</f>
        <v>17</v>
      </c>
      <c r="AP30" s="118">
        <f>SUM(AP5:AP16)</f>
        <v>16.25</v>
      </c>
      <c r="AQ30" s="119">
        <f>SUM(AQ5:AQ29)</f>
        <v>16</v>
      </c>
      <c r="AR30" s="65">
        <f t="shared" si="8"/>
        <v>15.960000000000003</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11</v>
      </c>
      <c r="C31" s="2">
        <f>SUM(C18:C29)</f>
        <v>12</v>
      </c>
      <c r="D31" s="2">
        <f>SUM(D18:D29)</f>
        <v>16</v>
      </c>
      <c r="E31" s="2"/>
      <c r="F31" s="108"/>
      <c r="G31" s="2">
        <f>SUM(G18:G29)</f>
        <v>18</v>
      </c>
      <c r="H31" s="2">
        <f>SUM(H18:H29)</f>
        <v>17</v>
      </c>
      <c r="I31" s="2">
        <f>SUM(I18:I29)</f>
        <v>18</v>
      </c>
      <c r="J31" s="2">
        <f>SUM(J18:J29)</f>
        <v>13</v>
      </c>
      <c r="K31" s="2">
        <f>SUM(K18:K29)</f>
        <v>16</v>
      </c>
      <c r="L31" s="2"/>
      <c r="M31" s="108"/>
      <c r="N31" s="2">
        <f>SUM(N18:N29)</f>
        <v>22</v>
      </c>
      <c r="O31" s="2">
        <f>SUM(O18:O29)</f>
        <v>15</v>
      </c>
      <c r="P31" s="2">
        <f>SUM(P18:P29)</f>
        <v>22</v>
      </c>
      <c r="Q31" s="2">
        <f>SUM(Q18:Q29)</f>
        <v>16</v>
      </c>
      <c r="R31" s="2">
        <f>SUM(R18:R29)</f>
        <v>22</v>
      </c>
      <c r="S31" s="2"/>
      <c r="T31" s="108"/>
      <c r="U31" s="2">
        <f>SUM(U18:U29)</f>
        <v>17</v>
      </c>
      <c r="V31" s="2">
        <f>SUM(V18:V29)</f>
        <v>16</v>
      </c>
      <c r="W31" s="2">
        <f>SUM(W18:W29)</f>
        <v>17</v>
      </c>
      <c r="X31" s="2">
        <f>SUM(X18:X29)</f>
        <v>12</v>
      </c>
      <c r="Y31" s="2">
        <f>SUM(Y18:Y29)</f>
        <v>15</v>
      </c>
      <c r="Z31" s="2"/>
      <c r="AA31" s="108"/>
      <c r="AB31" s="2">
        <f t="shared" ref="AB31:AG31" si="13">SUM(AB18:AB29)</f>
        <v>20</v>
      </c>
      <c r="AC31" s="2">
        <f t="shared" si="13"/>
        <v>17</v>
      </c>
      <c r="AD31" s="2">
        <f t="shared" si="13"/>
        <v>19</v>
      </c>
      <c r="AE31" s="2">
        <f t="shared" si="13"/>
        <v>12</v>
      </c>
      <c r="AF31" s="2">
        <f t="shared" si="13"/>
        <v>0</v>
      </c>
      <c r="AG31" s="22">
        <f t="shared" si="13"/>
        <v>16.5</v>
      </c>
      <c r="AH31" s="691"/>
      <c r="AI31" s="23">
        <f>SUM(AI18:AI29)</f>
        <v>20.5</v>
      </c>
      <c r="AJ31" s="4"/>
      <c r="AK31" s="126" t="s">
        <v>28</v>
      </c>
      <c r="AL31" s="127">
        <f>SUM(AL18:AL29)</f>
        <v>19.25</v>
      </c>
      <c r="AM31" s="127">
        <f>SUM(AM18:AM29)</f>
        <v>16.25</v>
      </c>
      <c r="AN31" s="127">
        <f>SUM(AN18:AN29)</f>
        <v>17.400000000000002</v>
      </c>
      <c r="AO31" s="127">
        <f>SUM(AO18:AO29)</f>
        <v>13.000000000000002</v>
      </c>
      <c r="AP31" s="127">
        <f>SUM(AP18:AP29)</f>
        <v>17.25</v>
      </c>
      <c r="AQ31" s="128"/>
      <c r="AR31" s="85">
        <f t="shared" si="8"/>
        <v>16.630000000000003</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23</v>
      </c>
      <c r="C32" s="3">
        <f>SUM(C30:C31)</f>
        <v>31</v>
      </c>
      <c r="D32" s="3">
        <f>SUM(D30:D31)</f>
        <v>40</v>
      </c>
      <c r="E32" s="3">
        <f>SUM(E30:E31)</f>
        <v>14</v>
      </c>
      <c r="F32" s="13"/>
      <c r="G32" s="3">
        <f t="shared" ref="G32:L32" si="14">SUM(G30:G31)</f>
        <v>31</v>
      </c>
      <c r="H32" s="3">
        <f t="shared" si="14"/>
        <v>32</v>
      </c>
      <c r="I32" s="3">
        <f t="shared" si="14"/>
        <v>34</v>
      </c>
      <c r="J32" s="3">
        <f t="shared" si="14"/>
        <v>27</v>
      </c>
      <c r="K32" s="3">
        <f t="shared" si="14"/>
        <v>27</v>
      </c>
      <c r="L32" s="3">
        <f t="shared" si="14"/>
        <v>17</v>
      </c>
      <c r="M32" s="13"/>
      <c r="N32" s="3">
        <f t="shared" ref="N32:S32" si="15">SUM(N30:N31)</f>
        <v>35</v>
      </c>
      <c r="O32" s="3">
        <f t="shared" si="15"/>
        <v>35</v>
      </c>
      <c r="P32" s="3">
        <f t="shared" si="15"/>
        <v>39</v>
      </c>
      <c r="Q32" s="3">
        <f t="shared" si="15"/>
        <v>32</v>
      </c>
      <c r="R32" s="3">
        <f t="shared" si="15"/>
        <v>35</v>
      </c>
      <c r="S32" s="3">
        <f t="shared" si="15"/>
        <v>17</v>
      </c>
      <c r="T32" s="13"/>
      <c r="U32" s="3">
        <f t="shared" ref="U32:Z32" si="16">SUM(U30:U31)</f>
        <v>33</v>
      </c>
      <c r="V32" s="3">
        <f t="shared" si="16"/>
        <v>35</v>
      </c>
      <c r="W32" s="3">
        <f t="shared" si="16"/>
        <v>29</v>
      </c>
      <c r="X32" s="3">
        <f t="shared" si="16"/>
        <v>34</v>
      </c>
      <c r="Y32" s="3">
        <f t="shared" si="16"/>
        <v>32</v>
      </c>
      <c r="Z32" s="3">
        <f t="shared" si="16"/>
        <v>16</v>
      </c>
      <c r="AA32" s="13"/>
      <c r="AB32" s="3">
        <f t="shared" ref="AB32:AG32" si="17">SUM(AB30:AB31)</f>
        <v>42</v>
      </c>
      <c r="AC32" s="3">
        <f t="shared" si="17"/>
        <v>30</v>
      </c>
      <c r="AD32" s="3">
        <f t="shared" si="17"/>
        <v>31</v>
      </c>
      <c r="AE32" s="3">
        <f t="shared" si="17"/>
        <v>26</v>
      </c>
      <c r="AF32" s="3">
        <f t="shared" si="17"/>
        <v>0</v>
      </c>
      <c r="AG32" s="24">
        <f t="shared" si="17"/>
        <v>32.42307692307692</v>
      </c>
      <c r="AH32" s="692"/>
      <c r="AI32" s="25">
        <f>SUM(AI30:AI31)</f>
        <v>40</v>
      </c>
      <c r="AJ32" s="4"/>
      <c r="AK32" s="129" t="s">
        <v>40</v>
      </c>
      <c r="AL32" s="130">
        <f t="shared" ref="AL32:AQ32" si="18">SUM(AL30:AL31)</f>
        <v>35.25</v>
      </c>
      <c r="AM32" s="130">
        <f t="shared" si="18"/>
        <v>33</v>
      </c>
      <c r="AN32" s="130">
        <f t="shared" si="18"/>
        <v>31.200000000000003</v>
      </c>
      <c r="AO32" s="130">
        <f t="shared" si="18"/>
        <v>30</v>
      </c>
      <c r="AP32" s="130">
        <f t="shared" si="18"/>
        <v>33.5</v>
      </c>
      <c r="AQ32" s="131">
        <f t="shared" si="18"/>
        <v>16</v>
      </c>
      <c r="AR32" s="132"/>
      <c r="AS32" s="132">
        <f>AVERAGE(AL32:AQ32)</f>
        <v>29.824999999999999</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s="194" customFormat="1" ht="18.75" x14ac:dyDescent="0.15">
      <c r="A34" s="192" t="s">
        <v>27</v>
      </c>
      <c r="B34" s="4" t="s">
        <v>82</v>
      </c>
      <c r="C34" s="4" t="s">
        <v>82</v>
      </c>
      <c r="D34" s="4" t="s">
        <v>83</v>
      </c>
      <c r="E34" s="4" t="s">
        <v>84</v>
      </c>
      <c r="F34" s="4"/>
      <c r="G34" s="4" t="s">
        <v>85</v>
      </c>
      <c r="H34" s="4" t="s">
        <v>82</v>
      </c>
      <c r="I34" s="4" t="s">
        <v>82</v>
      </c>
      <c r="J34" s="4" t="s">
        <v>82</v>
      </c>
      <c r="K34" s="4" t="s">
        <v>83</v>
      </c>
      <c r="L34" s="4" t="s">
        <v>84</v>
      </c>
      <c r="M34" s="4"/>
      <c r="N34" s="4" t="s">
        <v>82</v>
      </c>
      <c r="O34" s="4" t="s">
        <v>82</v>
      </c>
      <c r="P34" s="4" t="s">
        <v>85</v>
      </c>
      <c r="Q34" s="4" t="s">
        <v>82</v>
      </c>
      <c r="R34" s="4" t="s">
        <v>83</v>
      </c>
      <c r="S34" s="4" t="s">
        <v>84</v>
      </c>
      <c r="T34" s="4"/>
      <c r="U34" s="4" t="s">
        <v>82</v>
      </c>
      <c r="V34" s="4" t="s">
        <v>83</v>
      </c>
      <c r="W34" s="4" t="s">
        <v>82</v>
      </c>
      <c r="X34" s="4" t="s">
        <v>84</v>
      </c>
      <c r="Y34" s="4" t="s">
        <v>85</v>
      </c>
      <c r="Z34" s="4" t="s">
        <v>85</v>
      </c>
      <c r="AA34" s="4"/>
      <c r="AB34" s="4" t="s">
        <v>82</v>
      </c>
      <c r="AC34" s="4"/>
      <c r="AD34" s="4"/>
      <c r="AE34" s="4"/>
      <c r="AF34" s="4"/>
      <c r="AG34" s="193"/>
      <c r="AH34" s="4"/>
      <c r="AI34" s="4"/>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s="194" customFormat="1" ht="18.75" x14ac:dyDescent="0.15">
      <c r="A35" s="192" t="s">
        <v>28</v>
      </c>
      <c r="B35" s="4" t="s">
        <v>84</v>
      </c>
      <c r="C35" s="4" t="s">
        <v>86</v>
      </c>
      <c r="D35" s="4" t="s">
        <v>83</v>
      </c>
      <c r="E35" s="4"/>
      <c r="F35" s="4"/>
      <c r="G35" s="4" t="s">
        <v>85</v>
      </c>
      <c r="H35" s="4" t="s">
        <v>86</v>
      </c>
      <c r="I35" s="4" t="s">
        <v>85</v>
      </c>
      <c r="J35" s="4" t="s">
        <v>86</v>
      </c>
      <c r="K35" s="4" t="s">
        <v>83</v>
      </c>
      <c r="L35" s="4"/>
      <c r="M35" s="4"/>
      <c r="N35" s="4" t="s">
        <v>85</v>
      </c>
      <c r="O35" s="4" t="s">
        <v>83</v>
      </c>
      <c r="P35" s="4" t="s">
        <v>85</v>
      </c>
      <c r="Q35" s="4" t="s">
        <v>86</v>
      </c>
      <c r="R35" s="4" t="s">
        <v>85</v>
      </c>
      <c r="S35" s="195"/>
      <c r="T35" s="195"/>
      <c r="U35" s="4" t="s">
        <v>85</v>
      </c>
      <c r="V35" s="4" t="s">
        <v>87</v>
      </c>
      <c r="W35" s="4" t="s">
        <v>85</v>
      </c>
      <c r="X35" s="4" t="s">
        <v>84</v>
      </c>
      <c r="Y35" s="4" t="s">
        <v>83</v>
      </c>
      <c r="Z35" s="4"/>
      <c r="AA35" s="4"/>
      <c r="AB35" s="4" t="s">
        <v>85</v>
      </c>
      <c r="AC35" s="4"/>
      <c r="AD35" s="4"/>
      <c r="AE35" s="4"/>
      <c r="AF35" s="4"/>
      <c r="AG35" s="193"/>
      <c r="AH35" s="4"/>
      <c r="AI35" s="4"/>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32:D32 G32:K32 N32:R32 U32:Y32 AB32:AF32">
    <cfRule type="cellIs" dxfId="1163" priority="1" operator="lessThanOrEqual">
      <formula>34</formula>
    </cfRule>
    <cfRule type="cellIs" dxfId="1162" priority="2" operator="greaterThanOrEqual">
      <formula>40</formula>
    </cfRule>
  </conditionalFormatting>
  <conditionalFormatting sqref="B30:E31 G30:L31 N30:S31 U30:Z31 AB30:AF31">
    <cfRule type="cellIs" dxfId="1161" priority="50" operator="lessThanOrEqual">
      <formula>16</formula>
    </cfRule>
    <cfRule type="cellIs" dxfId="1160" priority="49" operator="greaterThanOrEqual">
      <formula>20</formula>
    </cfRule>
  </conditionalFormatting>
  <conditionalFormatting sqref="B5:H29">
    <cfRule type="cellIs" dxfId="1159" priority="44" stopIfTrue="1" operator="greaterThanOrEqual">
      <formula>3</formula>
    </cfRule>
    <cfRule type="cellIs" dxfId="1158" priority="45" stopIfTrue="1" operator="greaterThanOrEqual">
      <formula>2</formula>
    </cfRule>
  </conditionalFormatting>
  <conditionalFormatting sqref="B5:AF29">
    <cfRule type="cellIs" dxfId="1157" priority="63" stopIfTrue="1" operator="greaterThanOrEqual">
      <formula>3</formula>
    </cfRule>
    <cfRule type="cellIs" dxfId="1156" priority="64" stopIfTrue="1" operator="greaterThanOrEqual">
      <formula>2</formula>
    </cfRule>
  </conditionalFormatting>
  <conditionalFormatting sqref="E32 L32 S32 Z32">
    <cfRule type="cellIs" dxfId="1155" priority="8" operator="lessThanOrEqual">
      <formula>15</formula>
    </cfRule>
    <cfRule type="cellIs" dxfId="1154" priority="9" operator="greaterThanOrEqual">
      <formula>20</formula>
    </cfRule>
  </conditionalFormatting>
  <conditionalFormatting sqref="F30:G30 E31:G31">
    <cfRule type="cellIs" dxfId="1153" priority="46" operator="greaterThanOrEqual">
      <formula>20</formula>
    </cfRule>
  </conditionalFormatting>
  <conditionalFormatting sqref="G5:X29">
    <cfRule type="cellIs" dxfId="1152" priority="39" stopIfTrue="1" operator="greaterThanOrEqual">
      <formula>3</formula>
    </cfRule>
    <cfRule type="cellIs" dxfId="1151" priority="40" stopIfTrue="1" operator="greaterThanOrEqual">
      <formula>2</formula>
    </cfRule>
  </conditionalFormatting>
  <conditionalFormatting sqref="M30:N30 L31:Q31">
    <cfRule type="cellIs" dxfId="1150" priority="41" operator="greaterThanOrEqual">
      <formula>20</formula>
    </cfRule>
  </conditionalFormatting>
  <conditionalFormatting sqref="N5:Q29 U5:X29">
    <cfRule type="cellIs" dxfId="1149" priority="35" stopIfTrue="1" operator="greaterThanOrEqual">
      <formula>2</formula>
    </cfRule>
    <cfRule type="cellIs" dxfId="1148" priority="34" stopIfTrue="1" operator="greaterThanOrEqual">
      <formula>3</formula>
    </cfRule>
  </conditionalFormatting>
  <conditionalFormatting sqref="P30:Q30 AD30:AE30 AG30:AG31">
    <cfRule type="cellIs" dxfId="1147" priority="62" operator="greaterThanOrEqual">
      <formula>20</formula>
    </cfRule>
  </conditionalFormatting>
  <conditionalFormatting sqref="Q5:Q29">
    <cfRule type="cellIs" dxfId="1146" priority="21" stopIfTrue="1" operator="greaterThanOrEqual">
      <formula>3</formula>
    </cfRule>
    <cfRule type="cellIs" dxfId="1145" priority="22" stopIfTrue="1" operator="greaterThanOrEqual">
      <formula>2</formula>
    </cfRule>
  </conditionalFormatting>
  <conditionalFormatting sqref="T30:U30 S31:X31">
    <cfRule type="cellIs" dxfId="1144" priority="17" operator="greaterThanOrEqual">
      <formula>20</formula>
    </cfRule>
  </conditionalFormatting>
  <conditionalFormatting sqref="W30:X30">
    <cfRule type="cellIs" dxfId="1143" priority="20" operator="greaterThanOrEqual">
      <formula>20</formula>
    </cfRule>
  </conditionalFormatting>
  <conditionalFormatting sqref="X5:AF29">
    <cfRule type="cellIs" dxfId="1142" priority="10" stopIfTrue="1" operator="greaterThanOrEqual">
      <formula>3</formula>
    </cfRule>
    <cfRule type="cellIs" dxfId="1141" priority="11" stopIfTrue="1" operator="greaterThanOrEqual">
      <formula>2</formula>
    </cfRule>
  </conditionalFormatting>
  <conditionalFormatting sqref="AA30:AB30 Z31:AE31">
    <cfRule type="cellIs" dxfId="1140" priority="12" operator="greaterThanOrEqual">
      <formula>20</formula>
    </cfRule>
  </conditionalFormatting>
  <conditionalFormatting sqref="AB5:AE29">
    <cfRule type="cellIs" dxfId="1139" priority="6" stopIfTrue="1" operator="greaterThanOrEqual">
      <formula>3</formula>
    </cfRule>
    <cfRule type="cellIs" dxfId="1138" priority="7" stopIfTrue="1" operator="greaterThanOrEqual">
      <formula>2</formula>
    </cfRule>
  </conditionalFormatting>
  <conditionalFormatting sqref="AE5:AE29">
    <cfRule type="cellIs" dxfId="1137" priority="4" stopIfTrue="1" operator="greaterThanOrEqual">
      <formula>3</formula>
    </cfRule>
    <cfRule type="cellIs" dxfId="1136" priority="5" stopIfTrue="1" operator="greaterThanOrEqual">
      <formula>2</formula>
    </cfRule>
  </conditionalFormatting>
  <conditionalFormatting sqref="AF5:AF29">
    <cfRule type="cellIs" dxfId="1135" priority="53" stopIfTrue="1" operator="greaterThanOrEqual">
      <formula>3</formula>
    </cfRule>
    <cfRule type="cellIs" dxfId="1134" priority="54" stopIfTrue="1" operator="greaterThanOrEqual">
      <formula>2</formula>
    </cfRule>
  </conditionalFormatting>
  <conditionalFormatting sqref="AL5:AQ17 AL18:AP29">
    <cfRule type="cellIs" dxfId="1133" priority="60" stopIfTrue="1" operator="lessThanOrEqual">
      <formula>1.3</formula>
    </cfRule>
    <cfRule type="cellIs" dxfId="1132" priority="61" stopIfTrue="1" operator="greaterThanOrEqual">
      <formula>2</formula>
    </cfRule>
  </conditionalFormatting>
  <conditionalFormatting sqref="AL30:AQ30 AL31:AP31">
    <cfRule type="cellIs" dxfId="1131" priority="56" operator="greaterThanOrEqual">
      <formula>22</formula>
    </cfRule>
    <cfRule type="cellIs" dxfId="1130" priority="59" stopIfTrue="1" operator="lessThanOrEqual">
      <formula>16</formula>
    </cfRule>
  </conditionalFormatting>
  <conditionalFormatting sqref="AR5:AR29">
    <cfRule type="cellIs" dxfId="1129" priority="3" operator="greaterThanOrEqual">
      <formula>2</formula>
    </cfRule>
  </conditionalFormatting>
  <conditionalFormatting sqref="AR5:AR31">
    <cfRule type="cellIs" dxfId="1128" priority="55" stopIfTrue="1" operator="lessThanOrEqual">
      <formula>1.2</formula>
    </cfRule>
  </conditionalFormatting>
  <conditionalFormatting sqref="AS5:AS27">
    <cfRule type="cellIs" dxfId="1127" priority="57" stopIfTrue="1" operator="lessThanOrEqual">
      <formula>3</formula>
    </cfRule>
    <cfRule type="cellIs" dxfId="1126" priority="58"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0174-9EA8-4839-9517-48E09DE71025}">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61</v>
      </c>
      <c r="C1" s="651"/>
      <c r="D1" s="651"/>
      <c r="E1" s="651"/>
      <c r="F1" s="651"/>
      <c r="G1" s="651"/>
      <c r="H1" s="651"/>
      <c r="I1" s="651"/>
      <c r="J1" s="651"/>
      <c r="K1" s="651"/>
      <c r="L1" s="651"/>
      <c r="M1" s="651"/>
      <c r="N1" s="4"/>
      <c r="O1" s="652" t="s">
        <v>64</v>
      </c>
      <c r="P1" s="652"/>
      <c r="Q1" s="652"/>
      <c r="R1" s="652"/>
      <c r="S1" s="653">
        <f>AVERAGE(D32:H32,K32:O32,R32:V32,Y32:AC32,AF32)</f>
        <v>26.19047619047619</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t="e">
        <f>AVERAGE(I32,P32,W32,AD32)</f>
        <v>#DIV/0!</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0">
        <v>31</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104" t="s">
        <v>50</v>
      </c>
      <c r="C4" s="97" t="s">
        <v>46</v>
      </c>
      <c r="D4" s="97" t="s">
        <v>47</v>
      </c>
      <c r="E4" s="97" t="s">
        <v>42</v>
      </c>
      <c r="F4" s="97" t="s">
        <v>43</v>
      </c>
      <c r="G4" s="97" t="s">
        <v>48</v>
      </c>
      <c r="H4" s="97" t="s">
        <v>49</v>
      </c>
      <c r="I4" s="104" t="s">
        <v>50</v>
      </c>
      <c r="J4" s="97" t="s">
        <v>46</v>
      </c>
      <c r="K4" s="97" t="s">
        <v>47</v>
      </c>
      <c r="L4" s="97" t="s">
        <v>42</v>
      </c>
      <c r="M4" s="97" t="s">
        <v>43</v>
      </c>
      <c r="N4" s="97" t="s">
        <v>48</v>
      </c>
      <c r="O4" s="97" t="s">
        <v>49</v>
      </c>
      <c r="P4" s="104" t="s">
        <v>50</v>
      </c>
      <c r="Q4" s="97" t="s">
        <v>46</v>
      </c>
      <c r="R4" s="97" t="s">
        <v>47</v>
      </c>
      <c r="S4" s="97" t="s">
        <v>42</v>
      </c>
      <c r="T4" s="97" t="s">
        <v>43</v>
      </c>
      <c r="U4" s="97" t="s">
        <v>48</v>
      </c>
      <c r="V4" s="97" t="s">
        <v>49</v>
      </c>
      <c r="W4" s="104" t="s">
        <v>50</v>
      </c>
      <c r="X4" s="97" t="s">
        <v>46</v>
      </c>
      <c r="Y4" s="97" t="s">
        <v>47</v>
      </c>
      <c r="Z4" s="97" t="s">
        <v>42</v>
      </c>
      <c r="AA4" s="97" t="s">
        <v>43</v>
      </c>
      <c r="AB4" s="97" t="s">
        <v>48</v>
      </c>
      <c r="AC4" s="97" t="s">
        <v>49</v>
      </c>
      <c r="AD4" s="104" t="s">
        <v>50</v>
      </c>
      <c r="AE4" s="97" t="s">
        <v>46</v>
      </c>
      <c r="AF4" s="97" t="s">
        <v>34</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98"/>
      <c r="C5" s="31">
        <v>2</v>
      </c>
      <c r="D5" s="31">
        <v>1</v>
      </c>
      <c r="E5" s="31">
        <v>0</v>
      </c>
      <c r="F5" s="31">
        <v>2</v>
      </c>
      <c r="G5" s="31">
        <v>1</v>
      </c>
      <c r="H5" s="31">
        <v>2</v>
      </c>
      <c r="I5" s="98"/>
      <c r="J5" s="31">
        <v>2</v>
      </c>
      <c r="K5" s="31">
        <v>2</v>
      </c>
      <c r="L5" s="31">
        <v>2</v>
      </c>
      <c r="M5" s="31">
        <v>2</v>
      </c>
      <c r="N5" s="31">
        <v>1</v>
      </c>
      <c r="O5" s="31">
        <v>2</v>
      </c>
      <c r="P5" s="98"/>
      <c r="Q5" s="31">
        <v>1</v>
      </c>
      <c r="R5" s="31">
        <v>1</v>
      </c>
      <c r="S5" s="31">
        <v>1</v>
      </c>
      <c r="T5" s="31">
        <v>0</v>
      </c>
      <c r="U5" s="31">
        <v>2</v>
      </c>
      <c r="V5" s="31">
        <v>2</v>
      </c>
      <c r="W5" s="98"/>
      <c r="X5" s="31">
        <v>1</v>
      </c>
      <c r="Y5" s="31">
        <v>0</v>
      </c>
      <c r="Z5" s="31">
        <v>2</v>
      </c>
      <c r="AA5" s="31">
        <v>2</v>
      </c>
      <c r="AB5" s="31">
        <v>1</v>
      </c>
      <c r="AC5" s="31">
        <v>2</v>
      </c>
      <c r="AD5" s="98"/>
      <c r="AE5" s="31">
        <v>1</v>
      </c>
      <c r="AF5" s="31">
        <v>0</v>
      </c>
      <c r="AG5" s="20">
        <f>AVERAGE(B5:AF5)</f>
        <v>1.3461538461538463</v>
      </c>
      <c r="AH5" s="690">
        <f>AVERAGE(AG5:AG7)*3</f>
        <v>3.9230769230769234</v>
      </c>
      <c r="AI5" s="644">
        <v>5</v>
      </c>
      <c r="AJ5" s="4"/>
      <c r="AK5" s="38">
        <v>0.33333333333333298</v>
      </c>
      <c r="AL5" s="39">
        <f>AVERAGE(C5,J5,Q5,X5,AE5)</f>
        <v>1.4</v>
      </c>
      <c r="AM5" s="39">
        <f t="shared" ref="AM5:AM16" si="0">AVERAGE(D5,K5,R5,Y5,AF5)</f>
        <v>0.8</v>
      </c>
      <c r="AN5" s="39">
        <f t="shared" ref="AN5:AN16" si="1">AVERAGE(E5,L5,S5,Z5,AG5)</f>
        <v>1.2692307692307694</v>
      </c>
      <c r="AO5" s="39">
        <f t="shared" ref="AO5:AO16" si="2">AVERAGE(F5,M5,T5,AA5,AH5)</f>
        <v>1.9846153846153847</v>
      </c>
      <c r="AP5" s="39">
        <f t="shared" ref="AP5:AP16" si="3">AVERAGE(G5,N5,U5,AB5,AI5)</f>
        <v>2</v>
      </c>
      <c r="AQ5" s="89">
        <f>AVERAGE(H5,O5,V5,AC5)</f>
        <v>2</v>
      </c>
      <c r="AR5" s="65">
        <f>AVERAGE(AL5:AQ5)</f>
        <v>1.5756410256410256</v>
      </c>
      <c r="AS5" s="656">
        <f>SUM(AR5:AR7)</f>
        <v>4.1532051282051281</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103"/>
      <c r="C6" s="9">
        <v>2</v>
      </c>
      <c r="D6" s="9">
        <v>1</v>
      </c>
      <c r="E6" s="9">
        <v>1</v>
      </c>
      <c r="F6" s="9">
        <v>1</v>
      </c>
      <c r="G6" s="9">
        <v>1</v>
      </c>
      <c r="H6" s="9">
        <v>1</v>
      </c>
      <c r="I6" s="103"/>
      <c r="J6" s="9">
        <v>2</v>
      </c>
      <c r="K6" s="9">
        <v>2</v>
      </c>
      <c r="L6" s="9">
        <v>2</v>
      </c>
      <c r="M6" s="9">
        <v>1</v>
      </c>
      <c r="N6" s="9">
        <v>0</v>
      </c>
      <c r="O6" s="9">
        <v>2</v>
      </c>
      <c r="P6" s="103"/>
      <c r="Q6" s="9">
        <v>0</v>
      </c>
      <c r="R6" s="9">
        <v>1</v>
      </c>
      <c r="S6" s="9">
        <v>0</v>
      </c>
      <c r="T6" s="9">
        <v>1</v>
      </c>
      <c r="U6" s="9">
        <v>1</v>
      </c>
      <c r="V6" s="9">
        <v>2</v>
      </c>
      <c r="W6" s="103"/>
      <c r="X6" s="9">
        <v>2</v>
      </c>
      <c r="Y6" s="9">
        <v>0</v>
      </c>
      <c r="Z6" s="9">
        <v>1</v>
      </c>
      <c r="AA6" s="9">
        <v>0</v>
      </c>
      <c r="AB6" s="9">
        <v>1</v>
      </c>
      <c r="AC6" s="9">
        <v>2</v>
      </c>
      <c r="AD6" s="103"/>
      <c r="AE6" s="9">
        <v>2</v>
      </c>
      <c r="AF6" s="9">
        <v>2</v>
      </c>
      <c r="AG6" s="16">
        <f t="shared" ref="AG6:AG29" si="4">AVERAGE(B6:AF6)</f>
        <v>1.1923076923076923</v>
      </c>
      <c r="AH6" s="691"/>
      <c r="AI6" s="645"/>
      <c r="AJ6" s="4"/>
      <c r="AK6" s="41">
        <v>0.34722222222222199</v>
      </c>
      <c r="AL6" s="42">
        <f t="shared" ref="AL6:AL18" si="5">AVERAGE(C6,J6,Q6,X6,AE6)</f>
        <v>1.6</v>
      </c>
      <c r="AM6" s="43">
        <f t="shared" si="0"/>
        <v>1.2</v>
      </c>
      <c r="AN6" s="43">
        <f t="shared" si="1"/>
        <v>1.0384615384615385</v>
      </c>
      <c r="AO6" s="43">
        <f t="shared" si="2"/>
        <v>0.75</v>
      </c>
      <c r="AP6" s="43">
        <f t="shared" si="3"/>
        <v>0.75</v>
      </c>
      <c r="AQ6" s="90">
        <f t="shared" ref="AQ6:AQ16" si="6">AVERAGE(H6,O6,V6,AC6)</f>
        <v>1.75</v>
      </c>
      <c r="AR6" s="66">
        <f t="shared" ref="AR6:AR16" si="7">AVERAGE(AL6:AQ6)</f>
        <v>1.1814102564102564</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99"/>
      <c r="C7" s="8">
        <v>2</v>
      </c>
      <c r="D7" s="8">
        <v>0</v>
      </c>
      <c r="E7" s="8">
        <v>2</v>
      </c>
      <c r="F7" s="8">
        <v>2</v>
      </c>
      <c r="G7" s="8">
        <v>1</v>
      </c>
      <c r="H7" s="8">
        <v>1</v>
      </c>
      <c r="I7" s="99"/>
      <c r="J7" s="8">
        <v>2</v>
      </c>
      <c r="K7" s="8">
        <v>1</v>
      </c>
      <c r="L7" s="8">
        <v>1</v>
      </c>
      <c r="M7" s="8">
        <v>2</v>
      </c>
      <c r="N7" s="8">
        <v>1</v>
      </c>
      <c r="O7" s="8">
        <v>2</v>
      </c>
      <c r="P7" s="99"/>
      <c r="Q7" s="8">
        <v>1</v>
      </c>
      <c r="R7" s="8">
        <v>2</v>
      </c>
      <c r="S7" s="8">
        <v>2</v>
      </c>
      <c r="T7" s="8">
        <v>1</v>
      </c>
      <c r="U7" s="8">
        <v>1</v>
      </c>
      <c r="V7" s="8">
        <v>3</v>
      </c>
      <c r="W7" s="99"/>
      <c r="X7" s="8">
        <v>2</v>
      </c>
      <c r="Y7" s="8">
        <v>0</v>
      </c>
      <c r="Z7" s="8">
        <v>1</v>
      </c>
      <c r="AA7" s="8">
        <v>2</v>
      </c>
      <c r="AB7" s="8">
        <v>0</v>
      </c>
      <c r="AC7" s="8">
        <v>2</v>
      </c>
      <c r="AD7" s="99"/>
      <c r="AE7" s="8">
        <v>1</v>
      </c>
      <c r="AF7" s="8">
        <v>1</v>
      </c>
      <c r="AG7" s="17">
        <f t="shared" si="4"/>
        <v>1.3846153846153846</v>
      </c>
      <c r="AH7" s="692"/>
      <c r="AI7" s="646"/>
      <c r="AJ7" s="4"/>
      <c r="AK7" s="44">
        <v>0.36111111111111099</v>
      </c>
      <c r="AL7" s="45">
        <f t="shared" si="5"/>
        <v>1.6</v>
      </c>
      <c r="AM7" s="46">
        <f t="shared" si="0"/>
        <v>0.8</v>
      </c>
      <c r="AN7" s="46">
        <f t="shared" si="1"/>
        <v>1.476923076923077</v>
      </c>
      <c r="AO7" s="46">
        <f t="shared" si="2"/>
        <v>1.75</v>
      </c>
      <c r="AP7" s="46">
        <f t="shared" si="3"/>
        <v>0.75</v>
      </c>
      <c r="AQ7" s="91">
        <f t="shared" si="6"/>
        <v>2</v>
      </c>
      <c r="AR7" s="67">
        <f t="shared" si="7"/>
        <v>1.3961538461538463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100"/>
      <c r="C8" s="7">
        <v>1</v>
      </c>
      <c r="D8" s="7">
        <v>1</v>
      </c>
      <c r="E8" s="7">
        <v>1</v>
      </c>
      <c r="F8" s="7">
        <v>2</v>
      </c>
      <c r="G8" s="7">
        <v>2</v>
      </c>
      <c r="H8" s="7">
        <v>0</v>
      </c>
      <c r="I8" s="100"/>
      <c r="J8" s="7">
        <v>2</v>
      </c>
      <c r="K8" s="7">
        <v>2</v>
      </c>
      <c r="L8" s="7">
        <v>0</v>
      </c>
      <c r="M8" s="7">
        <v>0</v>
      </c>
      <c r="N8" s="7">
        <v>1</v>
      </c>
      <c r="O8" s="7">
        <v>2</v>
      </c>
      <c r="P8" s="100"/>
      <c r="Q8" s="7">
        <v>1</v>
      </c>
      <c r="R8" s="7">
        <v>1</v>
      </c>
      <c r="S8" s="7">
        <v>1</v>
      </c>
      <c r="T8" s="7">
        <v>1</v>
      </c>
      <c r="U8" s="7">
        <v>2</v>
      </c>
      <c r="V8" s="7">
        <v>1</v>
      </c>
      <c r="W8" s="100"/>
      <c r="X8" s="7">
        <v>1</v>
      </c>
      <c r="Y8" s="7">
        <v>0</v>
      </c>
      <c r="Z8" s="7">
        <v>1</v>
      </c>
      <c r="AA8" s="7">
        <v>2</v>
      </c>
      <c r="AB8" s="7">
        <v>1</v>
      </c>
      <c r="AC8" s="7">
        <v>2</v>
      </c>
      <c r="AD8" s="100"/>
      <c r="AE8" s="7">
        <v>1</v>
      </c>
      <c r="AF8" s="7">
        <v>2</v>
      </c>
      <c r="AG8" s="18">
        <f t="shared" si="4"/>
        <v>1.1923076923076923</v>
      </c>
      <c r="AH8" s="690">
        <f>AVERAGE(AG8:AG10)*3</f>
        <v>4.1923076923076925</v>
      </c>
      <c r="AI8" s="644">
        <v>5</v>
      </c>
      <c r="AJ8" s="4"/>
      <c r="AK8" s="47">
        <v>0.375</v>
      </c>
      <c r="AL8" s="48">
        <f t="shared" si="5"/>
        <v>1.2</v>
      </c>
      <c r="AM8" s="49">
        <f t="shared" si="0"/>
        <v>1.2</v>
      </c>
      <c r="AN8" s="49">
        <f t="shared" si="1"/>
        <v>0.83846153846153848</v>
      </c>
      <c r="AO8" s="49">
        <f t="shared" si="2"/>
        <v>1.8384615384615386</v>
      </c>
      <c r="AP8" s="49">
        <f t="shared" si="3"/>
        <v>2.2000000000000002</v>
      </c>
      <c r="AQ8" s="92">
        <f t="shared" si="6"/>
        <v>1.25</v>
      </c>
      <c r="AR8" s="65">
        <f t="shared" si="7"/>
        <v>1.421153846153846</v>
      </c>
      <c r="AS8" s="656">
        <f>SUM(AR8:AR10)</f>
        <v>4.4461538461538463</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103"/>
      <c r="C9" s="9">
        <v>1</v>
      </c>
      <c r="D9" s="9">
        <v>2</v>
      </c>
      <c r="E9" s="9">
        <v>1</v>
      </c>
      <c r="F9" s="9">
        <v>2</v>
      </c>
      <c r="G9" s="9">
        <v>2</v>
      </c>
      <c r="H9" s="9">
        <v>2</v>
      </c>
      <c r="I9" s="103"/>
      <c r="J9" s="9">
        <v>2</v>
      </c>
      <c r="K9" s="9">
        <v>1</v>
      </c>
      <c r="L9" s="9">
        <v>1</v>
      </c>
      <c r="M9" s="9">
        <v>2</v>
      </c>
      <c r="N9" s="9">
        <v>1</v>
      </c>
      <c r="O9" s="9">
        <v>0</v>
      </c>
      <c r="P9" s="103"/>
      <c r="Q9" s="9">
        <v>2</v>
      </c>
      <c r="R9" s="9">
        <v>2</v>
      </c>
      <c r="S9" s="9">
        <v>1</v>
      </c>
      <c r="T9" s="9">
        <v>2</v>
      </c>
      <c r="U9" s="9">
        <v>2</v>
      </c>
      <c r="V9" s="9">
        <v>2</v>
      </c>
      <c r="W9" s="103"/>
      <c r="X9" s="9">
        <v>0</v>
      </c>
      <c r="Y9" s="9">
        <v>2</v>
      </c>
      <c r="Z9" s="9">
        <v>0</v>
      </c>
      <c r="AA9" s="9">
        <v>1</v>
      </c>
      <c r="AB9" s="9">
        <v>2</v>
      </c>
      <c r="AC9" s="9">
        <v>2</v>
      </c>
      <c r="AD9" s="103"/>
      <c r="AE9" s="9">
        <v>1</v>
      </c>
      <c r="AF9" s="9">
        <v>2</v>
      </c>
      <c r="AG9" s="16">
        <f t="shared" si="4"/>
        <v>1.4615384615384615</v>
      </c>
      <c r="AH9" s="691"/>
      <c r="AI9" s="645"/>
      <c r="AJ9" s="4"/>
      <c r="AK9" s="41">
        <v>0.38888888888888901</v>
      </c>
      <c r="AL9" s="42">
        <f t="shared" si="5"/>
        <v>1.2</v>
      </c>
      <c r="AM9" s="43">
        <f t="shared" si="0"/>
        <v>1.8</v>
      </c>
      <c r="AN9" s="43">
        <f t="shared" si="1"/>
        <v>0.89230769230769236</v>
      </c>
      <c r="AO9" s="43">
        <f t="shared" si="2"/>
        <v>1.75</v>
      </c>
      <c r="AP9" s="43">
        <f t="shared" si="3"/>
        <v>1.75</v>
      </c>
      <c r="AQ9" s="90">
        <f t="shared" si="6"/>
        <v>1.5</v>
      </c>
      <c r="AR9" s="66">
        <f t="shared" si="7"/>
        <v>1.4820512820512821</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99"/>
      <c r="C10" s="8">
        <v>2</v>
      </c>
      <c r="D10" s="8">
        <v>1</v>
      </c>
      <c r="E10" s="8">
        <v>1</v>
      </c>
      <c r="F10" s="8">
        <v>1</v>
      </c>
      <c r="G10" s="8">
        <v>2</v>
      </c>
      <c r="H10" s="8">
        <v>2</v>
      </c>
      <c r="I10" s="99"/>
      <c r="J10" s="8">
        <v>2</v>
      </c>
      <c r="K10" s="8">
        <v>2</v>
      </c>
      <c r="L10" s="8">
        <v>2</v>
      </c>
      <c r="M10" s="8">
        <v>2</v>
      </c>
      <c r="N10" s="8">
        <v>2</v>
      </c>
      <c r="O10" s="8">
        <v>2</v>
      </c>
      <c r="P10" s="99"/>
      <c r="Q10" s="8">
        <v>0</v>
      </c>
      <c r="R10" s="8">
        <v>2</v>
      </c>
      <c r="S10" s="8">
        <v>0</v>
      </c>
      <c r="T10" s="8">
        <v>1</v>
      </c>
      <c r="U10" s="8">
        <v>2</v>
      </c>
      <c r="V10" s="8">
        <v>0</v>
      </c>
      <c r="W10" s="99"/>
      <c r="X10" s="8">
        <v>2</v>
      </c>
      <c r="Y10" s="8">
        <v>2</v>
      </c>
      <c r="Z10" s="8">
        <v>0</v>
      </c>
      <c r="AA10" s="8">
        <v>2</v>
      </c>
      <c r="AB10" s="8">
        <v>2</v>
      </c>
      <c r="AC10" s="8">
        <v>1</v>
      </c>
      <c r="AD10" s="99"/>
      <c r="AE10" s="8">
        <v>2</v>
      </c>
      <c r="AF10" s="8">
        <v>3</v>
      </c>
      <c r="AG10" s="17">
        <f t="shared" si="4"/>
        <v>1.5384615384615385</v>
      </c>
      <c r="AH10" s="692"/>
      <c r="AI10" s="646"/>
      <c r="AJ10" s="4"/>
      <c r="AK10" s="44">
        <v>0.40277777777777801</v>
      </c>
      <c r="AL10" s="45">
        <f t="shared" si="5"/>
        <v>1.6</v>
      </c>
      <c r="AM10" s="46">
        <f t="shared" si="0"/>
        <v>2</v>
      </c>
      <c r="AN10" s="46">
        <f t="shared" si="1"/>
        <v>0.90769230769230769</v>
      </c>
      <c r="AO10" s="46">
        <f t="shared" si="2"/>
        <v>1.5</v>
      </c>
      <c r="AP10" s="46">
        <f t="shared" si="3"/>
        <v>2</v>
      </c>
      <c r="AQ10" s="91">
        <f t="shared" si="6"/>
        <v>1.25</v>
      </c>
      <c r="AR10" s="67">
        <f t="shared" si="7"/>
        <v>1.542948717948718</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100"/>
      <c r="C11" s="7">
        <v>1</v>
      </c>
      <c r="D11" s="7">
        <v>0</v>
      </c>
      <c r="E11" s="7">
        <v>0</v>
      </c>
      <c r="F11" s="7">
        <v>2</v>
      </c>
      <c r="G11" s="7">
        <v>0</v>
      </c>
      <c r="H11" s="7">
        <v>1</v>
      </c>
      <c r="I11" s="100"/>
      <c r="J11" s="7">
        <v>2</v>
      </c>
      <c r="K11" s="7">
        <v>1</v>
      </c>
      <c r="L11" s="7">
        <v>1</v>
      </c>
      <c r="M11" s="7">
        <v>1</v>
      </c>
      <c r="N11" s="7">
        <v>2</v>
      </c>
      <c r="O11" s="7">
        <v>0</v>
      </c>
      <c r="P11" s="100"/>
      <c r="Q11" s="7">
        <v>2</v>
      </c>
      <c r="R11" s="7">
        <v>0</v>
      </c>
      <c r="S11" s="7">
        <v>2</v>
      </c>
      <c r="T11" s="7">
        <v>2</v>
      </c>
      <c r="U11" s="7">
        <v>2</v>
      </c>
      <c r="V11" s="7">
        <v>2</v>
      </c>
      <c r="W11" s="100"/>
      <c r="X11" s="7">
        <v>1</v>
      </c>
      <c r="Y11" s="7">
        <v>0</v>
      </c>
      <c r="Z11" s="7">
        <v>2</v>
      </c>
      <c r="AA11" s="7">
        <v>1</v>
      </c>
      <c r="AB11" s="7">
        <v>2</v>
      </c>
      <c r="AC11" s="7">
        <v>0</v>
      </c>
      <c r="AD11" s="100"/>
      <c r="AE11" s="7">
        <v>2</v>
      </c>
      <c r="AF11" s="7">
        <v>1</v>
      </c>
      <c r="AG11" s="18">
        <f t="shared" si="4"/>
        <v>1.1538461538461537</v>
      </c>
      <c r="AH11" s="690">
        <f>AVERAGE(AG11:AG13)*3</f>
        <v>3.4230769230769234</v>
      </c>
      <c r="AI11" s="644">
        <v>5</v>
      </c>
      <c r="AJ11" s="4"/>
      <c r="AK11" s="47">
        <v>0.41666666666666702</v>
      </c>
      <c r="AL11" s="48">
        <f t="shared" si="5"/>
        <v>1.6</v>
      </c>
      <c r="AM11" s="49">
        <f t="shared" si="0"/>
        <v>0.4</v>
      </c>
      <c r="AN11" s="49">
        <f t="shared" si="1"/>
        <v>1.2307692307692306</v>
      </c>
      <c r="AO11" s="49">
        <f t="shared" si="2"/>
        <v>1.8846153846153846</v>
      </c>
      <c r="AP11" s="49">
        <f t="shared" si="3"/>
        <v>2.2000000000000002</v>
      </c>
      <c r="AQ11" s="92">
        <f t="shared" si="6"/>
        <v>0.75</v>
      </c>
      <c r="AR11" s="65">
        <f t="shared" si="7"/>
        <v>1.3442307692307693</v>
      </c>
      <c r="AS11" s="656">
        <f>SUM(AR11:AR13)</f>
        <v>3.5865384615384617</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103"/>
      <c r="C12" s="9">
        <v>2</v>
      </c>
      <c r="D12" s="9">
        <v>2</v>
      </c>
      <c r="E12" s="9">
        <v>1</v>
      </c>
      <c r="F12" s="9">
        <v>2</v>
      </c>
      <c r="G12" s="9">
        <v>1</v>
      </c>
      <c r="H12" s="9">
        <v>1</v>
      </c>
      <c r="I12" s="103"/>
      <c r="J12" s="9">
        <v>1</v>
      </c>
      <c r="K12" s="9">
        <v>1</v>
      </c>
      <c r="L12" s="9">
        <v>1</v>
      </c>
      <c r="M12" s="9">
        <v>1</v>
      </c>
      <c r="N12" s="9">
        <v>2</v>
      </c>
      <c r="O12" s="9">
        <v>2</v>
      </c>
      <c r="P12" s="103"/>
      <c r="Q12" s="9">
        <v>3</v>
      </c>
      <c r="R12" s="9">
        <v>2</v>
      </c>
      <c r="S12" s="9">
        <v>1</v>
      </c>
      <c r="T12" s="9">
        <v>0</v>
      </c>
      <c r="U12" s="9">
        <v>1</v>
      </c>
      <c r="V12" s="9">
        <v>0</v>
      </c>
      <c r="W12" s="103"/>
      <c r="X12" s="9">
        <v>1</v>
      </c>
      <c r="Y12" s="9">
        <v>2</v>
      </c>
      <c r="Z12" s="9">
        <v>1</v>
      </c>
      <c r="AA12" s="9">
        <v>1</v>
      </c>
      <c r="AB12" s="9">
        <v>1</v>
      </c>
      <c r="AC12" s="9">
        <v>0</v>
      </c>
      <c r="AD12" s="103"/>
      <c r="AE12" s="9">
        <v>0</v>
      </c>
      <c r="AF12" s="9">
        <v>2</v>
      </c>
      <c r="AG12" s="16">
        <f t="shared" si="4"/>
        <v>1.2307692307692308</v>
      </c>
      <c r="AH12" s="691"/>
      <c r="AI12" s="645"/>
      <c r="AJ12" s="4"/>
      <c r="AK12" s="41">
        <v>0.43055555555555602</v>
      </c>
      <c r="AL12" s="42">
        <f t="shared" si="5"/>
        <v>1.4</v>
      </c>
      <c r="AM12" s="43">
        <f t="shared" si="0"/>
        <v>1.8</v>
      </c>
      <c r="AN12" s="43">
        <f t="shared" si="1"/>
        <v>1.0461538461538462</v>
      </c>
      <c r="AO12" s="43">
        <f t="shared" si="2"/>
        <v>1</v>
      </c>
      <c r="AP12" s="43">
        <f t="shared" si="3"/>
        <v>1.25</v>
      </c>
      <c r="AQ12" s="90">
        <f t="shared" si="6"/>
        <v>0.75</v>
      </c>
      <c r="AR12" s="66">
        <f t="shared" si="7"/>
        <v>1.2076923076923076</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99"/>
      <c r="C13" s="8">
        <v>2</v>
      </c>
      <c r="D13" s="8">
        <v>0</v>
      </c>
      <c r="E13" s="8">
        <v>0</v>
      </c>
      <c r="F13" s="8">
        <v>1</v>
      </c>
      <c r="G13" s="8">
        <v>0</v>
      </c>
      <c r="H13" s="8">
        <v>2</v>
      </c>
      <c r="I13" s="99"/>
      <c r="J13" s="8">
        <v>1</v>
      </c>
      <c r="K13" s="8">
        <v>0</v>
      </c>
      <c r="L13" s="8">
        <v>1</v>
      </c>
      <c r="M13" s="8">
        <v>1</v>
      </c>
      <c r="N13" s="8">
        <v>2</v>
      </c>
      <c r="O13" s="8">
        <v>2</v>
      </c>
      <c r="P13" s="99"/>
      <c r="Q13" s="8">
        <v>2</v>
      </c>
      <c r="R13" s="8">
        <v>1</v>
      </c>
      <c r="S13" s="8">
        <v>1</v>
      </c>
      <c r="T13" s="8">
        <v>0</v>
      </c>
      <c r="U13" s="8">
        <v>1</v>
      </c>
      <c r="V13" s="8">
        <v>2</v>
      </c>
      <c r="W13" s="99"/>
      <c r="X13" s="8">
        <v>1</v>
      </c>
      <c r="Y13" s="8">
        <v>1</v>
      </c>
      <c r="Z13" s="8">
        <v>1</v>
      </c>
      <c r="AA13" s="8">
        <v>0</v>
      </c>
      <c r="AB13" s="8">
        <v>1</v>
      </c>
      <c r="AC13" s="8">
        <v>0</v>
      </c>
      <c r="AD13" s="99"/>
      <c r="AE13" s="8">
        <v>1</v>
      </c>
      <c r="AF13" s="8">
        <v>3</v>
      </c>
      <c r="AG13" s="17">
        <f t="shared" si="4"/>
        <v>1.0384615384615385</v>
      </c>
      <c r="AH13" s="692"/>
      <c r="AI13" s="646"/>
      <c r="AJ13" s="4"/>
      <c r="AK13" s="44">
        <v>0.44444444444444497</v>
      </c>
      <c r="AL13" s="45">
        <f t="shared" si="5"/>
        <v>1.4</v>
      </c>
      <c r="AM13" s="46">
        <f t="shared" si="0"/>
        <v>1</v>
      </c>
      <c r="AN13" s="46">
        <f t="shared" si="1"/>
        <v>0.80769230769230771</v>
      </c>
      <c r="AO13" s="46">
        <f t="shared" si="2"/>
        <v>0.5</v>
      </c>
      <c r="AP13" s="46">
        <f t="shared" si="3"/>
        <v>1</v>
      </c>
      <c r="AQ13" s="91">
        <f t="shared" si="6"/>
        <v>1.5</v>
      </c>
      <c r="AR13" s="67">
        <f t="shared" si="7"/>
        <v>1.0346153846153847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100"/>
      <c r="C14" s="7">
        <v>2</v>
      </c>
      <c r="D14" s="7">
        <v>1</v>
      </c>
      <c r="E14" s="7">
        <v>1</v>
      </c>
      <c r="F14" s="7">
        <v>1</v>
      </c>
      <c r="G14" s="7">
        <v>1</v>
      </c>
      <c r="H14" s="7">
        <v>0</v>
      </c>
      <c r="I14" s="100"/>
      <c r="J14" s="7">
        <v>1</v>
      </c>
      <c r="K14" s="7">
        <v>2</v>
      </c>
      <c r="L14" s="7">
        <v>2</v>
      </c>
      <c r="M14" s="7">
        <v>1</v>
      </c>
      <c r="N14" s="7">
        <v>2</v>
      </c>
      <c r="O14" s="7">
        <v>1</v>
      </c>
      <c r="P14" s="100"/>
      <c r="Q14" s="7">
        <v>1</v>
      </c>
      <c r="R14" s="7">
        <v>0</v>
      </c>
      <c r="S14" s="7">
        <v>2</v>
      </c>
      <c r="T14" s="7">
        <v>1</v>
      </c>
      <c r="U14" s="7">
        <v>1</v>
      </c>
      <c r="V14" s="7">
        <v>1</v>
      </c>
      <c r="W14" s="100"/>
      <c r="X14" s="7">
        <v>2</v>
      </c>
      <c r="Y14" s="7">
        <v>1</v>
      </c>
      <c r="Z14" s="7">
        <v>1</v>
      </c>
      <c r="AA14" s="7">
        <v>1</v>
      </c>
      <c r="AB14" s="7">
        <v>1</v>
      </c>
      <c r="AC14" s="7">
        <v>1</v>
      </c>
      <c r="AD14" s="100"/>
      <c r="AE14" s="7">
        <v>1</v>
      </c>
      <c r="AF14" s="7">
        <v>1</v>
      </c>
      <c r="AG14" s="18">
        <f t="shared" si="4"/>
        <v>1.1538461538461537</v>
      </c>
      <c r="AH14" s="690">
        <f>AVERAGE(AG14:AG16)*3</f>
        <v>2.6923076923076925</v>
      </c>
      <c r="AI14" s="644">
        <v>4.5</v>
      </c>
      <c r="AJ14" s="4"/>
      <c r="AK14" s="47">
        <v>0.45833333333333398</v>
      </c>
      <c r="AL14" s="48">
        <f t="shared" si="5"/>
        <v>1.4</v>
      </c>
      <c r="AM14" s="49">
        <f t="shared" si="0"/>
        <v>1</v>
      </c>
      <c r="AN14" s="49">
        <f t="shared" si="1"/>
        <v>1.4307692307692306</v>
      </c>
      <c r="AO14" s="49">
        <f t="shared" si="2"/>
        <v>1.3384615384615386</v>
      </c>
      <c r="AP14" s="49">
        <f t="shared" si="3"/>
        <v>1.9</v>
      </c>
      <c r="AQ14" s="92">
        <f t="shared" si="6"/>
        <v>0.75</v>
      </c>
      <c r="AR14" s="65">
        <f t="shared" si="7"/>
        <v>1.3032051282051282</v>
      </c>
      <c r="AS14" s="656">
        <f>SUM(AR14:AR16)</f>
        <v>2.837820512820513</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103"/>
      <c r="C15" s="9">
        <v>2</v>
      </c>
      <c r="D15" s="9">
        <v>1</v>
      </c>
      <c r="E15" s="9">
        <v>0</v>
      </c>
      <c r="F15" s="9">
        <v>2</v>
      </c>
      <c r="G15" s="9">
        <v>0</v>
      </c>
      <c r="H15" s="9">
        <v>2</v>
      </c>
      <c r="I15" s="103"/>
      <c r="J15" s="9">
        <v>1</v>
      </c>
      <c r="K15" s="9">
        <v>0</v>
      </c>
      <c r="L15" s="9">
        <v>0</v>
      </c>
      <c r="M15" s="9">
        <v>0</v>
      </c>
      <c r="N15" s="9">
        <v>1</v>
      </c>
      <c r="O15" s="9">
        <v>2</v>
      </c>
      <c r="P15" s="103"/>
      <c r="Q15" s="9">
        <v>0</v>
      </c>
      <c r="R15" s="9">
        <v>1</v>
      </c>
      <c r="S15" s="9">
        <v>2</v>
      </c>
      <c r="T15" s="9">
        <v>0</v>
      </c>
      <c r="U15" s="9">
        <v>0</v>
      </c>
      <c r="V15" s="9">
        <v>3</v>
      </c>
      <c r="W15" s="103"/>
      <c r="X15" s="9">
        <v>0</v>
      </c>
      <c r="Y15" s="9">
        <v>0</v>
      </c>
      <c r="Z15" s="9">
        <v>1</v>
      </c>
      <c r="AA15" s="9">
        <v>0</v>
      </c>
      <c r="AB15" s="9">
        <v>0</v>
      </c>
      <c r="AC15" s="9">
        <v>0</v>
      </c>
      <c r="AD15" s="103"/>
      <c r="AE15" s="9">
        <v>0</v>
      </c>
      <c r="AF15" s="9">
        <v>1</v>
      </c>
      <c r="AG15" s="16">
        <f t="shared" si="4"/>
        <v>0.73076923076923073</v>
      </c>
      <c r="AH15" s="691"/>
      <c r="AI15" s="645"/>
      <c r="AJ15" s="4"/>
      <c r="AK15" s="41">
        <v>0.47222222222222299</v>
      </c>
      <c r="AL15" s="42">
        <f t="shared" si="5"/>
        <v>0.6</v>
      </c>
      <c r="AM15" s="43">
        <f t="shared" si="0"/>
        <v>0.6</v>
      </c>
      <c r="AN15" s="43">
        <f t="shared" si="1"/>
        <v>0.74615384615384617</v>
      </c>
      <c r="AO15" s="43">
        <f t="shared" si="2"/>
        <v>0.5</v>
      </c>
      <c r="AP15" s="43">
        <f t="shared" si="3"/>
        <v>0.25</v>
      </c>
      <c r="AQ15" s="90">
        <f t="shared" si="6"/>
        <v>1.75</v>
      </c>
      <c r="AR15" s="66">
        <f t="shared" si="7"/>
        <v>0.74102564102564106</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105"/>
      <c r="C16" s="76">
        <v>0</v>
      </c>
      <c r="D16" s="76">
        <v>2</v>
      </c>
      <c r="E16" s="76">
        <v>1</v>
      </c>
      <c r="F16" s="76">
        <v>0</v>
      </c>
      <c r="G16" s="76">
        <v>1</v>
      </c>
      <c r="H16" s="76">
        <v>0</v>
      </c>
      <c r="I16" s="105"/>
      <c r="J16" s="76">
        <v>1</v>
      </c>
      <c r="K16" s="76">
        <v>1</v>
      </c>
      <c r="L16" s="76">
        <v>2</v>
      </c>
      <c r="M16" s="76">
        <v>1</v>
      </c>
      <c r="N16" s="76">
        <v>2</v>
      </c>
      <c r="O16" s="76">
        <v>0</v>
      </c>
      <c r="P16" s="105"/>
      <c r="Q16" s="76">
        <v>1</v>
      </c>
      <c r="R16" s="76">
        <v>2</v>
      </c>
      <c r="S16" s="76">
        <v>0</v>
      </c>
      <c r="T16" s="76">
        <v>0</v>
      </c>
      <c r="U16" s="76">
        <v>1</v>
      </c>
      <c r="V16" s="76">
        <v>1</v>
      </c>
      <c r="W16" s="105"/>
      <c r="X16" s="76">
        <v>1</v>
      </c>
      <c r="Y16" s="76">
        <v>0</v>
      </c>
      <c r="Z16" s="76">
        <v>1</v>
      </c>
      <c r="AA16" s="76">
        <v>0</v>
      </c>
      <c r="AB16" s="76">
        <v>0</v>
      </c>
      <c r="AC16" s="76">
        <v>2</v>
      </c>
      <c r="AD16" s="105"/>
      <c r="AE16" s="76">
        <v>1</v>
      </c>
      <c r="AF16" s="76">
        <v>0</v>
      </c>
      <c r="AG16" s="77">
        <f t="shared" si="4"/>
        <v>0.80769230769230771</v>
      </c>
      <c r="AH16" s="693"/>
      <c r="AI16" s="659"/>
      <c r="AJ16" s="4"/>
      <c r="AK16" s="143">
        <v>0.48611111111111099</v>
      </c>
      <c r="AL16" s="81">
        <f t="shared" si="5"/>
        <v>0.8</v>
      </c>
      <c r="AM16" s="82">
        <f t="shared" si="0"/>
        <v>1</v>
      </c>
      <c r="AN16" s="82">
        <f t="shared" si="1"/>
        <v>0.96153846153846145</v>
      </c>
      <c r="AO16" s="82">
        <f t="shared" si="2"/>
        <v>0.25</v>
      </c>
      <c r="AP16" s="82">
        <f t="shared" si="3"/>
        <v>1</v>
      </c>
      <c r="AQ16" s="94">
        <f t="shared" si="6"/>
        <v>0.75</v>
      </c>
      <c r="AR16" s="162">
        <f t="shared" si="7"/>
        <v>0.79358974358974355</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8"/>
      <c r="C17" s="167"/>
      <c r="D17" s="167"/>
      <c r="E17" s="167"/>
      <c r="F17" s="167"/>
      <c r="G17" s="167"/>
      <c r="H17" s="167"/>
      <c r="I17" s="168"/>
      <c r="J17" s="167"/>
      <c r="K17" s="167"/>
      <c r="L17" s="167"/>
      <c r="M17" s="167"/>
      <c r="N17" s="167"/>
      <c r="O17" s="167"/>
      <c r="P17" s="168"/>
      <c r="Q17" s="167"/>
      <c r="R17" s="167"/>
      <c r="S17" s="167"/>
      <c r="T17" s="167"/>
      <c r="U17" s="167"/>
      <c r="V17" s="167"/>
      <c r="W17" s="168"/>
      <c r="X17" s="167"/>
      <c r="Y17" s="167"/>
      <c r="Z17" s="167"/>
      <c r="AA17" s="167"/>
      <c r="AB17" s="167"/>
      <c r="AC17" s="167"/>
      <c r="AD17" s="168"/>
      <c r="AE17" s="167"/>
      <c r="AF17" s="167"/>
      <c r="AG17" s="169"/>
      <c r="AH17" s="165"/>
      <c r="AI17" s="166"/>
      <c r="AJ17" s="4"/>
      <c r="AK17" s="174"/>
      <c r="AL17" s="175"/>
      <c r="AM17" s="176"/>
      <c r="AN17" s="176"/>
      <c r="AO17" s="176"/>
      <c r="AP17" s="176"/>
      <c r="AQ17" s="177"/>
      <c r="AR17" s="178"/>
      <c r="AS17" s="179"/>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102"/>
      <c r="C18" s="73">
        <v>2</v>
      </c>
      <c r="D18" s="73">
        <v>1</v>
      </c>
      <c r="E18" s="73">
        <v>1</v>
      </c>
      <c r="F18" s="73">
        <v>2</v>
      </c>
      <c r="G18" s="73">
        <v>1</v>
      </c>
      <c r="H18" s="102"/>
      <c r="I18" s="102"/>
      <c r="J18" s="73">
        <v>2</v>
      </c>
      <c r="K18" s="73">
        <v>1</v>
      </c>
      <c r="L18" s="73">
        <v>2</v>
      </c>
      <c r="M18" s="73">
        <v>0</v>
      </c>
      <c r="N18" s="73">
        <v>1</v>
      </c>
      <c r="O18" s="102"/>
      <c r="P18" s="102"/>
      <c r="Q18" s="73">
        <v>2</v>
      </c>
      <c r="R18" s="73">
        <v>2</v>
      </c>
      <c r="S18" s="73">
        <v>0</v>
      </c>
      <c r="T18" s="73">
        <v>2</v>
      </c>
      <c r="U18" s="73">
        <v>1</v>
      </c>
      <c r="V18" s="102"/>
      <c r="W18" s="102"/>
      <c r="X18" s="73">
        <v>2</v>
      </c>
      <c r="Y18" s="73">
        <v>0</v>
      </c>
      <c r="Z18" s="73">
        <v>1</v>
      </c>
      <c r="AA18" s="73">
        <v>2</v>
      </c>
      <c r="AB18" s="73">
        <v>1</v>
      </c>
      <c r="AC18" s="102"/>
      <c r="AD18" s="102"/>
      <c r="AE18" s="73">
        <v>2</v>
      </c>
      <c r="AF18" s="73">
        <v>1</v>
      </c>
      <c r="AG18" s="74">
        <f t="shared" si="4"/>
        <v>1.3181818181818181</v>
      </c>
      <c r="AH18" s="694">
        <f>AVERAGE(AG18:AG20)*3</f>
        <v>3.454545454545455</v>
      </c>
      <c r="AI18" s="661">
        <v>5</v>
      </c>
      <c r="AJ18" s="4"/>
      <c r="AK18" s="38">
        <v>0.66666666666666796</v>
      </c>
      <c r="AL18" s="39">
        <f t="shared" si="5"/>
        <v>2</v>
      </c>
      <c r="AM18" s="40">
        <f t="shared" ref="AM18:AM29" si="8">AVERAGE(D18,K18,R18,Y18,AF18)</f>
        <v>1</v>
      </c>
      <c r="AN18" s="40">
        <f t="shared" ref="AN18:AN29" si="9">AVERAGE(E18,L18,S18,Z18,AG18)</f>
        <v>1.0636363636363637</v>
      </c>
      <c r="AO18" s="40">
        <f t="shared" ref="AO18:AO29" si="10">AVERAGE(F18,M18,T18,AA18,AH18)</f>
        <v>1.8909090909090911</v>
      </c>
      <c r="AP18" s="40">
        <f t="shared" ref="AP18:AP29" si="11">AVERAGE(G18,N18,U18,AB18,AI18)</f>
        <v>1.8</v>
      </c>
      <c r="AQ18" s="95"/>
      <c r="AR18" s="66">
        <f>AVERAGE(AL18:AP18)</f>
        <v>1.550909090909091</v>
      </c>
      <c r="AS18" s="662">
        <f>SUM(AR18:AR20)</f>
        <v>3.6463636363636365</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103"/>
      <c r="C19" s="9">
        <v>2</v>
      </c>
      <c r="D19" s="9">
        <v>0</v>
      </c>
      <c r="E19" s="9">
        <v>0</v>
      </c>
      <c r="F19" s="9">
        <v>1</v>
      </c>
      <c r="G19" s="9">
        <v>0</v>
      </c>
      <c r="H19" s="103"/>
      <c r="I19" s="103"/>
      <c r="J19" s="9">
        <v>1</v>
      </c>
      <c r="K19" s="9">
        <v>0</v>
      </c>
      <c r="L19" s="9">
        <v>1</v>
      </c>
      <c r="M19" s="9">
        <v>0</v>
      </c>
      <c r="N19" s="9">
        <v>0</v>
      </c>
      <c r="O19" s="103"/>
      <c r="P19" s="103"/>
      <c r="Q19" s="9">
        <v>2</v>
      </c>
      <c r="R19" s="9">
        <v>3</v>
      </c>
      <c r="S19" s="9">
        <v>0</v>
      </c>
      <c r="T19" s="9">
        <v>1</v>
      </c>
      <c r="U19" s="9">
        <v>1</v>
      </c>
      <c r="V19" s="103"/>
      <c r="W19" s="103"/>
      <c r="X19" s="9">
        <v>1</v>
      </c>
      <c r="Y19" s="9">
        <v>2</v>
      </c>
      <c r="Z19" s="9">
        <v>2</v>
      </c>
      <c r="AA19" s="9">
        <v>2</v>
      </c>
      <c r="AB19" s="9">
        <v>2</v>
      </c>
      <c r="AC19" s="103"/>
      <c r="AD19" s="103"/>
      <c r="AE19" s="9">
        <v>3</v>
      </c>
      <c r="AF19" s="9">
        <v>1</v>
      </c>
      <c r="AG19" s="16">
        <f t="shared" si="4"/>
        <v>1.1363636363636365</v>
      </c>
      <c r="AH19" s="691"/>
      <c r="AI19" s="645"/>
      <c r="AJ19" s="4"/>
      <c r="AK19" s="41">
        <v>0.68055555555555702</v>
      </c>
      <c r="AL19" s="42">
        <f t="shared" ref="AL19:AL29" si="12">AVERAGE(C19,J19,Q19,X19,AE19)</f>
        <v>1.8</v>
      </c>
      <c r="AM19" s="43">
        <f t="shared" si="8"/>
        <v>1.2</v>
      </c>
      <c r="AN19" s="43">
        <f t="shared" si="9"/>
        <v>0.82727272727272738</v>
      </c>
      <c r="AO19" s="43">
        <f t="shared" si="10"/>
        <v>1</v>
      </c>
      <c r="AP19" s="43">
        <f t="shared" si="11"/>
        <v>0.75</v>
      </c>
      <c r="AQ19" s="90"/>
      <c r="AR19" s="66">
        <f>AVERAGE(AL19:AP19)</f>
        <v>1.1154545454545455</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99"/>
      <c r="C20" s="8">
        <v>2</v>
      </c>
      <c r="D20" s="8">
        <v>1</v>
      </c>
      <c r="E20" s="8">
        <v>2</v>
      </c>
      <c r="F20" s="8">
        <v>0</v>
      </c>
      <c r="G20" s="8">
        <v>2</v>
      </c>
      <c r="H20" s="99"/>
      <c r="I20" s="99"/>
      <c r="J20" s="8">
        <v>1</v>
      </c>
      <c r="K20" s="8">
        <v>0</v>
      </c>
      <c r="L20" s="8">
        <v>0</v>
      </c>
      <c r="M20" s="8">
        <v>0</v>
      </c>
      <c r="N20" s="8">
        <v>2</v>
      </c>
      <c r="O20" s="99"/>
      <c r="P20" s="99"/>
      <c r="Q20" s="8">
        <v>1</v>
      </c>
      <c r="R20" s="8">
        <v>1</v>
      </c>
      <c r="S20" s="8">
        <v>1</v>
      </c>
      <c r="T20" s="8">
        <v>1</v>
      </c>
      <c r="U20" s="8">
        <v>1</v>
      </c>
      <c r="V20" s="99"/>
      <c r="W20" s="99"/>
      <c r="X20" s="8">
        <v>1</v>
      </c>
      <c r="Y20" s="8">
        <v>0</v>
      </c>
      <c r="Z20" s="8">
        <v>2</v>
      </c>
      <c r="AA20" s="8">
        <v>0</v>
      </c>
      <c r="AB20" s="8">
        <v>0</v>
      </c>
      <c r="AC20" s="99"/>
      <c r="AD20" s="99"/>
      <c r="AE20" s="8">
        <v>2</v>
      </c>
      <c r="AF20" s="8">
        <v>2</v>
      </c>
      <c r="AG20" s="19">
        <f t="shared" si="4"/>
        <v>1</v>
      </c>
      <c r="AH20" s="692"/>
      <c r="AI20" s="646"/>
      <c r="AJ20" s="4"/>
      <c r="AK20" s="44">
        <v>0.69444444444444597</v>
      </c>
      <c r="AL20" s="45">
        <f t="shared" si="12"/>
        <v>1.4</v>
      </c>
      <c r="AM20" s="46">
        <f t="shared" si="8"/>
        <v>0.8</v>
      </c>
      <c r="AN20" s="46">
        <f t="shared" si="9"/>
        <v>1.2</v>
      </c>
      <c r="AO20" s="46">
        <f t="shared" si="10"/>
        <v>0.25</v>
      </c>
      <c r="AP20" s="46">
        <f t="shared" si="11"/>
        <v>1.25</v>
      </c>
      <c r="AQ20" s="91"/>
      <c r="AR20" s="67">
        <f t="shared" ref="AR20:AR31" si="13">AVERAGE(AL20:AP20)</f>
        <v>0.98000000000000009</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100"/>
      <c r="C21" s="7">
        <v>2</v>
      </c>
      <c r="D21" s="7">
        <v>2</v>
      </c>
      <c r="E21" s="7">
        <v>0</v>
      </c>
      <c r="F21" s="7">
        <v>0</v>
      </c>
      <c r="G21" s="7">
        <v>0</v>
      </c>
      <c r="H21" s="100"/>
      <c r="I21" s="100"/>
      <c r="J21" s="7">
        <v>2</v>
      </c>
      <c r="K21" s="7">
        <v>1</v>
      </c>
      <c r="L21" s="7">
        <v>0</v>
      </c>
      <c r="M21" s="7">
        <v>1</v>
      </c>
      <c r="N21" s="7">
        <v>2</v>
      </c>
      <c r="O21" s="100"/>
      <c r="P21" s="100"/>
      <c r="Q21" s="7">
        <v>1</v>
      </c>
      <c r="R21" s="7">
        <v>2</v>
      </c>
      <c r="S21" s="7">
        <v>1</v>
      </c>
      <c r="T21" s="7">
        <v>1</v>
      </c>
      <c r="U21" s="7">
        <v>1</v>
      </c>
      <c r="V21" s="100"/>
      <c r="W21" s="100"/>
      <c r="X21" s="7">
        <v>1</v>
      </c>
      <c r="Y21" s="7">
        <v>1</v>
      </c>
      <c r="Z21" s="7">
        <v>0</v>
      </c>
      <c r="AA21" s="7">
        <v>1</v>
      </c>
      <c r="AB21" s="7">
        <v>1</v>
      </c>
      <c r="AC21" s="100"/>
      <c r="AD21" s="100"/>
      <c r="AE21" s="7">
        <v>2</v>
      </c>
      <c r="AF21" s="7">
        <v>2</v>
      </c>
      <c r="AG21" s="20">
        <f t="shared" si="4"/>
        <v>1.0909090909090908</v>
      </c>
      <c r="AH21" s="690">
        <f>AVERAGE(AG21:AG23)*3</f>
        <v>3.4090909090909092</v>
      </c>
      <c r="AI21" s="644">
        <v>4.5</v>
      </c>
      <c r="AJ21" s="4"/>
      <c r="AK21" s="47">
        <v>0.70833333333333504</v>
      </c>
      <c r="AL21" s="48">
        <f t="shared" si="12"/>
        <v>1.6</v>
      </c>
      <c r="AM21" s="49">
        <f t="shared" si="8"/>
        <v>1.6</v>
      </c>
      <c r="AN21" s="49">
        <f t="shared" si="9"/>
        <v>0.41818181818181815</v>
      </c>
      <c r="AO21" s="49">
        <f t="shared" si="10"/>
        <v>1.2818181818181817</v>
      </c>
      <c r="AP21" s="49">
        <f t="shared" si="11"/>
        <v>1.7</v>
      </c>
      <c r="AQ21" s="92"/>
      <c r="AR21" s="65">
        <f t="shared" si="13"/>
        <v>1.32</v>
      </c>
      <c r="AS21" s="656">
        <f>SUM(AR21:AR23)</f>
        <v>3.6227272727272726</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103"/>
      <c r="C22" s="9">
        <v>1</v>
      </c>
      <c r="D22" s="9">
        <v>0</v>
      </c>
      <c r="E22" s="9">
        <v>2</v>
      </c>
      <c r="F22" s="9">
        <v>1</v>
      </c>
      <c r="G22" s="9">
        <v>2</v>
      </c>
      <c r="H22" s="103"/>
      <c r="I22" s="103"/>
      <c r="J22" s="9">
        <v>0</v>
      </c>
      <c r="K22" s="9">
        <v>2</v>
      </c>
      <c r="L22" s="9">
        <v>1</v>
      </c>
      <c r="M22" s="9">
        <v>1</v>
      </c>
      <c r="N22" s="9">
        <v>0</v>
      </c>
      <c r="O22" s="103"/>
      <c r="P22" s="103"/>
      <c r="Q22" s="9">
        <v>1</v>
      </c>
      <c r="R22" s="9">
        <v>1</v>
      </c>
      <c r="S22" s="9">
        <v>2</v>
      </c>
      <c r="T22" s="9">
        <v>0</v>
      </c>
      <c r="U22" s="9">
        <v>0</v>
      </c>
      <c r="V22" s="103"/>
      <c r="W22" s="103"/>
      <c r="X22" s="9">
        <v>1</v>
      </c>
      <c r="Y22" s="9">
        <v>2</v>
      </c>
      <c r="Z22" s="9">
        <v>1</v>
      </c>
      <c r="AA22" s="9">
        <v>2</v>
      </c>
      <c r="AB22" s="9">
        <v>1</v>
      </c>
      <c r="AC22" s="103"/>
      <c r="AD22" s="103"/>
      <c r="AE22" s="9">
        <v>2</v>
      </c>
      <c r="AF22" s="9">
        <v>0</v>
      </c>
      <c r="AG22" s="16">
        <f t="shared" si="4"/>
        <v>1.0454545454545454</v>
      </c>
      <c r="AH22" s="691"/>
      <c r="AI22" s="645"/>
      <c r="AJ22" s="4"/>
      <c r="AK22" s="41">
        <v>0.72222222222222399</v>
      </c>
      <c r="AL22" s="42">
        <f t="shared" si="12"/>
        <v>1</v>
      </c>
      <c r="AM22" s="43">
        <f t="shared" si="8"/>
        <v>1</v>
      </c>
      <c r="AN22" s="43">
        <f t="shared" si="9"/>
        <v>1.4090909090909089</v>
      </c>
      <c r="AO22" s="43">
        <f t="shared" si="10"/>
        <v>1</v>
      </c>
      <c r="AP22" s="43">
        <f t="shared" si="11"/>
        <v>0.75</v>
      </c>
      <c r="AQ22" s="90"/>
      <c r="AR22" s="66">
        <f t="shared" si="13"/>
        <v>1.0318181818181817</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99"/>
      <c r="C23" s="8">
        <v>1</v>
      </c>
      <c r="D23" s="8">
        <v>0</v>
      </c>
      <c r="E23" s="8">
        <v>2</v>
      </c>
      <c r="F23" s="8">
        <v>0</v>
      </c>
      <c r="G23" s="8">
        <v>1</v>
      </c>
      <c r="H23" s="99"/>
      <c r="I23" s="99"/>
      <c r="J23" s="8">
        <v>2</v>
      </c>
      <c r="K23" s="8">
        <v>0</v>
      </c>
      <c r="L23" s="8">
        <v>2</v>
      </c>
      <c r="M23" s="8">
        <v>0</v>
      </c>
      <c r="N23" s="8">
        <v>2</v>
      </c>
      <c r="O23" s="99"/>
      <c r="P23" s="99"/>
      <c r="Q23" s="8">
        <v>2</v>
      </c>
      <c r="R23" s="8">
        <v>1</v>
      </c>
      <c r="S23" s="8">
        <v>0</v>
      </c>
      <c r="T23" s="8">
        <v>2</v>
      </c>
      <c r="U23" s="8">
        <v>1</v>
      </c>
      <c r="V23" s="99"/>
      <c r="W23" s="99"/>
      <c r="X23" s="8">
        <v>2</v>
      </c>
      <c r="Y23" s="8">
        <v>2</v>
      </c>
      <c r="Z23" s="8">
        <v>1</v>
      </c>
      <c r="AA23" s="8">
        <v>2</v>
      </c>
      <c r="AB23" s="8">
        <v>2</v>
      </c>
      <c r="AC23" s="99"/>
      <c r="AD23" s="99"/>
      <c r="AE23" s="8">
        <v>2</v>
      </c>
      <c r="AF23" s="8">
        <v>1</v>
      </c>
      <c r="AG23" s="17">
        <f t="shared" si="4"/>
        <v>1.2727272727272727</v>
      </c>
      <c r="AH23" s="692"/>
      <c r="AI23" s="646"/>
      <c r="AJ23" s="4"/>
      <c r="AK23" s="44">
        <v>0.73611111111111305</v>
      </c>
      <c r="AL23" s="45">
        <f t="shared" si="12"/>
        <v>1.8</v>
      </c>
      <c r="AM23" s="46">
        <f t="shared" si="8"/>
        <v>0.8</v>
      </c>
      <c r="AN23" s="46">
        <f t="shared" si="9"/>
        <v>1.2545454545454544</v>
      </c>
      <c r="AO23" s="46">
        <f t="shared" si="10"/>
        <v>1</v>
      </c>
      <c r="AP23" s="46">
        <f t="shared" si="11"/>
        <v>1.5</v>
      </c>
      <c r="AQ23" s="91"/>
      <c r="AR23" s="67">
        <f t="shared" si="13"/>
        <v>1.270909090909091</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100"/>
      <c r="C24" s="7">
        <v>2</v>
      </c>
      <c r="D24" s="7">
        <v>1</v>
      </c>
      <c r="E24" s="7">
        <v>3</v>
      </c>
      <c r="F24" s="7">
        <v>1</v>
      </c>
      <c r="G24" s="7">
        <v>2</v>
      </c>
      <c r="H24" s="100"/>
      <c r="I24" s="100"/>
      <c r="J24" s="7">
        <v>0</v>
      </c>
      <c r="K24" s="7">
        <v>1</v>
      </c>
      <c r="L24" s="7">
        <v>2</v>
      </c>
      <c r="M24" s="7">
        <v>0</v>
      </c>
      <c r="N24" s="7">
        <v>1</v>
      </c>
      <c r="O24" s="100"/>
      <c r="P24" s="100"/>
      <c r="Q24" s="7">
        <v>1</v>
      </c>
      <c r="R24" s="7">
        <v>1</v>
      </c>
      <c r="S24" s="7">
        <v>2</v>
      </c>
      <c r="T24" s="7">
        <v>2</v>
      </c>
      <c r="U24" s="7">
        <v>2</v>
      </c>
      <c r="V24" s="100"/>
      <c r="W24" s="100"/>
      <c r="X24" s="7">
        <v>1</v>
      </c>
      <c r="Y24" s="7">
        <v>2</v>
      </c>
      <c r="Z24" s="7">
        <v>1</v>
      </c>
      <c r="AA24" s="7">
        <v>2</v>
      </c>
      <c r="AB24" s="7">
        <v>1</v>
      </c>
      <c r="AC24" s="100"/>
      <c r="AD24" s="100"/>
      <c r="AE24" s="7">
        <v>2</v>
      </c>
      <c r="AF24" s="7">
        <v>2</v>
      </c>
      <c r="AG24" s="18">
        <f t="shared" si="4"/>
        <v>1.4545454545454546</v>
      </c>
      <c r="AH24" s="690">
        <f>AVERAGE(AG24:AG26)*3</f>
        <v>4.6363636363636367</v>
      </c>
      <c r="AI24" s="644">
        <v>5.5</v>
      </c>
      <c r="AJ24" s="4"/>
      <c r="AK24" s="47">
        <v>0.750000000000002</v>
      </c>
      <c r="AL24" s="48">
        <f t="shared" si="12"/>
        <v>1.2</v>
      </c>
      <c r="AM24" s="49">
        <f t="shared" si="8"/>
        <v>1.4</v>
      </c>
      <c r="AN24" s="49">
        <f t="shared" si="9"/>
        <v>1.8909090909090911</v>
      </c>
      <c r="AO24" s="49">
        <f t="shared" si="10"/>
        <v>1.9272727272727272</v>
      </c>
      <c r="AP24" s="49">
        <f t="shared" si="11"/>
        <v>2.2999999999999998</v>
      </c>
      <c r="AQ24" s="92"/>
      <c r="AR24" s="65">
        <f t="shared" si="13"/>
        <v>1.7436363636363637</v>
      </c>
      <c r="AS24" s="656">
        <f>SUM(AR24:AR26)</f>
        <v>4.8909090909090907</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103"/>
      <c r="C25" s="9">
        <v>2</v>
      </c>
      <c r="D25" s="9">
        <v>1</v>
      </c>
      <c r="E25" s="9">
        <v>3</v>
      </c>
      <c r="F25" s="9">
        <v>0</v>
      </c>
      <c r="G25" s="9">
        <v>0</v>
      </c>
      <c r="H25" s="103"/>
      <c r="I25" s="103"/>
      <c r="J25" s="9">
        <v>1</v>
      </c>
      <c r="K25" s="9">
        <v>0</v>
      </c>
      <c r="L25" s="9">
        <v>2</v>
      </c>
      <c r="M25" s="9">
        <v>1</v>
      </c>
      <c r="N25" s="9">
        <v>2</v>
      </c>
      <c r="O25" s="103"/>
      <c r="P25" s="103"/>
      <c r="Q25" s="9">
        <v>2</v>
      </c>
      <c r="R25" s="9">
        <v>2</v>
      </c>
      <c r="S25" s="9">
        <v>2</v>
      </c>
      <c r="T25" s="9">
        <v>2</v>
      </c>
      <c r="U25" s="9">
        <v>1</v>
      </c>
      <c r="V25" s="103"/>
      <c r="W25" s="103"/>
      <c r="X25" s="9">
        <v>2</v>
      </c>
      <c r="Y25" s="9">
        <v>2</v>
      </c>
      <c r="Z25" s="9">
        <v>2</v>
      </c>
      <c r="AA25" s="9">
        <v>0</v>
      </c>
      <c r="AB25" s="9">
        <v>2</v>
      </c>
      <c r="AC25" s="103"/>
      <c r="AD25" s="103"/>
      <c r="AE25" s="9">
        <v>1</v>
      </c>
      <c r="AF25" s="9">
        <v>2</v>
      </c>
      <c r="AG25" s="16">
        <f t="shared" si="4"/>
        <v>1.4545454545454546</v>
      </c>
      <c r="AH25" s="691"/>
      <c r="AI25" s="645"/>
      <c r="AJ25" s="4"/>
      <c r="AK25" s="41">
        <v>0.76388888888888995</v>
      </c>
      <c r="AL25" s="42">
        <f t="shared" si="12"/>
        <v>1.6</v>
      </c>
      <c r="AM25" s="43">
        <f t="shared" si="8"/>
        <v>1.4</v>
      </c>
      <c r="AN25" s="43">
        <f t="shared" si="9"/>
        <v>2.0909090909090908</v>
      </c>
      <c r="AO25" s="43">
        <f t="shared" si="10"/>
        <v>0.75</v>
      </c>
      <c r="AP25" s="43">
        <f t="shared" si="11"/>
        <v>1.25</v>
      </c>
      <c r="AQ25" s="90"/>
      <c r="AR25" s="66">
        <f t="shared" si="13"/>
        <v>1.4181818181818182</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99"/>
      <c r="C26" s="8">
        <v>1</v>
      </c>
      <c r="D26" s="8">
        <v>2</v>
      </c>
      <c r="E26" s="8">
        <v>3</v>
      </c>
      <c r="F26" s="8">
        <v>0</v>
      </c>
      <c r="G26" s="8">
        <v>2</v>
      </c>
      <c r="H26" s="99"/>
      <c r="I26" s="99"/>
      <c r="J26" s="8">
        <v>1</v>
      </c>
      <c r="K26" s="8">
        <v>2</v>
      </c>
      <c r="L26" s="8">
        <v>2</v>
      </c>
      <c r="M26" s="8">
        <v>2</v>
      </c>
      <c r="N26" s="8">
        <v>2</v>
      </c>
      <c r="O26" s="99"/>
      <c r="P26" s="99"/>
      <c r="Q26" s="8">
        <v>2</v>
      </c>
      <c r="R26" s="8">
        <v>2</v>
      </c>
      <c r="S26" s="8">
        <v>1</v>
      </c>
      <c r="T26" s="8">
        <v>2</v>
      </c>
      <c r="U26" s="8">
        <v>2</v>
      </c>
      <c r="V26" s="99"/>
      <c r="W26" s="99"/>
      <c r="X26" s="8">
        <v>1</v>
      </c>
      <c r="Y26" s="8">
        <v>2</v>
      </c>
      <c r="Z26" s="8">
        <v>2</v>
      </c>
      <c r="AA26" s="8">
        <v>2</v>
      </c>
      <c r="AB26" s="8">
        <v>2</v>
      </c>
      <c r="AC26" s="99"/>
      <c r="AD26" s="99"/>
      <c r="AE26" s="8">
        <v>2</v>
      </c>
      <c r="AF26" s="8">
        <v>1</v>
      </c>
      <c r="AG26" s="17">
        <f t="shared" si="4"/>
        <v>1.7272727272727273</v>
      </c>
      <c r="AH26" s="692"/>
      <c r="AI26" s="646"/>
      <c r="AJ26" s="4"/>
      <c r="AK26" s="50">
        <v>0.77777777777777901</v>
      </c>
      <c r="AL26" s="51">
        <f t="shared" si="12"/>
        <v>1.4</v>
      </c>
      <c r="AM26" s="52">
        <f t="shared" si="8"/>
        <v>1.8</v>
      </c>
      <c r="AN26" s="52">
        <f t="shared" si="9"/>
        <v>1.9454545454545453</v>
      </c>
      <c r="AO26" s="52">
        <f t="shared" si="10"/>
        <v>1.5</v>
      </c>
      <c r="AP26" s="52">
        <f t="shared" si="11"/>
        <v>2</v>
      </c>
      <c r="AQ26" s="96"/>
      <c r="AR26" s="67">
        <f t="shared" si="13"/>
        <v>1.729090909090909</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100"/>
      <c r="C27" s="7">
        <v>1</v>
      </c>
      <c r="D27" s="7">
        <v>1</v>
      </c>
      <c r="E27" s="7">
        <v>2</v>
      </c>
      <c r="F27" s="7">
        <v>0</v>
      </c>
      <c r="G27" s="7">
        <v>0</v>
      </c>
      <c r="H27" s="100"/>
      <c r="I27" s="100"/>
      <c r="J27" s="7">
        <v>0</v>
      </c>
      <c r="K27" s="7">
        <v>1</v>
      </c>
      <c r="L27" s="7">
        <v>2</v>
      </c>
      <c r="M27" s="7">
        <v>0</v>
      </c>
      <c r="N27" s="7">
        <v>2</v>
      </c>
      <c r="O27" s="100"/>
      <c r="P27" s="100"/>
      <c r="Q27" s="7">
        <v>2</v>
      </c>
      <c r="R27" s="7">
        <v>2</v>
      </c>
      <c r="S27" s="7">
        <v>2</v>
      </c>
      <c r="T27" s="7">
        <v>2</v>
      </c>
      <c r="U27" s="7">
        <v>2</v>
      </c>
      <c r="V27" s="100"/>
      <c r="W27" s="100"/>
      <c r="X27" s="7">
        <v>3</v>
      </c>
      <c r="Y27" s="7">
        <v>2</v>
      </c>
      <c r="Z27" s="7">
        <v>2</v>
      </c>
      <c r="AA27" s="7">
        <v>1</v>
      </c>
      <c r="AB27" s="7">
        <v>2</v>
      </c>
      <c r="AC27" s="100"/>
      <c r="AD27" s="100"/>
      <c r="AE27" s="7">
        <v>2</v>
      </c>
      <c r="AF27" s="7">
        <v>2</v>
      </c>
      <c r="AG27" s="18">
        <f t="shared" si="4"/>
        <v>1.5</v>
      </c>
      <c r="AH27" s="690">
        <f>AVERAGE(AG27:AG29)*3</f>
        <v>4.1363636363636367</v>
      </c>
      <c r="AI27" s="644">
        <v>5.5</v>
      </c>
      <c r="AJ27" s="4"/>
      <c r="AK27" s="38">
        <v>0.79166666666666796</v>
      </c>
      <c r="AL27" s="39">
        <f t="shared" si="12"/>
        <v>1.6</v>
      </c>
      <c r="AM27" s="40">
        <f t="shared" si="8"/>
        <v>1.6</v>
      </c>
      <c r="AN27" s="40">
        <f t="shared" si="9"/>
        <v>1.9</v>
      </c>
      <c r="AO27" s="40">
        <f t="shared" si="10"/>
        <v>1.4272727272727272</v>
      </c>
      <c r="AP27" s="40">
        <f t="shared" si="11"/>
        <v>2.2999999999999998</v>
      </c>
      <c r="AQ27" s="53"/>
      <c r="AR27" s="64">
        <f t="shared" si="13"/>
        <v>1.7654545454545456</v>
      </c>
      <c r="AS27" s="669">
        <f>SUM(AR27:AR29)</f>
        <v>4.4309090909090916</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103"/>
      <c r="C28" s="9">
        <v>0</v>
      </c>
      <c r="D28" s="9">
        <v>2</v>
      </c>
      <c r="E28" s="9">
        <v>0</v>
      </c>
      <c r="F28" s="9">
        <v>1</v>
      </c>
      <c r="G28" s="9">
        <v>2</v>
      </c>
      <c r="H28" s="103"/>
      <c r="I28" s="103"/>
      <c r="J28" s="9">
        <v>1</v>
      </c>
      <c r="K28" s="9">
        <v>1</v>
      </c>
      <c r="L28" s="9">
        <v>1</v>
      </c>
      <c r="M28" s="9">
        <v>1</v>
      </c>
      <c r="N28" s="9">
        <v>2</v>
      </c>
      <c r="O28" s="103"/>
      <c r="P28" s="103"/>
      <c r="Q28" s="9">
        <v>0</v>
      </c>
      <c r="R28" s="9">
        <v>1</v>
      </c>
      <c r="S28" s="9">
        <v>2</v>
      </c>
      <c r="T28" s="9">
        <v>0</v>
      </c>
      <c r="U28" s="9">
        <v>3</v>
      </c>
      <c r="V28" s="103"/>
      <c r="W28" s="103"/>
      <c r="X28" s="9">
        <v>2</v>
      </c>
      <c r="Y28" s="9">
        <v>2</v>
      </c>
      <c r="Z28" s="9">
        <v>2</v>
      </c>
      <c r="AA28" s="9">
        <v>1</v>
      </c>
      <c r="AB28" s="9">
        <v>1</v>
      </c>
      <c r="AC28" s="103"/>
      <c r="AD28" s="103"/>
      <c r="AE28" s="9">
        <v>2</v>
      </c>
      <c r="AF28" s="9">
        <v>2</v>
      </c>
      <c r="AG28" s="16">
        <f t="shared" si="4"/>
        <v>1.3181818181818181</v>
      </c>
      <c r="AH28" s="691"/>
      <c r="AI28" s="645"/>
      <c r="AJ28" s="4"/>
      <c r="AK28" s="41">
        <v>0.80555555555555702</v>
      </c>
      <c r="AL28" s="42">
        <f t="shared" si="12"/>
        <v>1</v>
      </c>
      <c r="AM28" s="43">
        <f t="shared" si="8"/>
        <v>1.6</v>
      </c>
      <c r="AN28" s="43">
        <f t="shared" si="9"/>
        <v>1.2636363636363637</v>
      </c>
      <c r="AO28" s="43">
        <f t="shared" si="10"/>
        <v>0.75</v>
      </c>
      <c r="AP28" s="43">
        <f t="shared" si="11"/>
        <v>2</v>
      </c>
      <c r="AQ28" s="54"/>
      <c r="AR28" s="64">
        <f t="shared" si="13"/>
        <v>1.3227272727272728</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01"/>
      <c r="C29" s="12">
        <v>0</v>
      </c>
      <c r="D29" s="12">
        <v>1</v>
      </c>
      <c r="E29" s="12">
        <v>0</v>
      </c>
      <c r="F29" s="12">
        <v>1</v>
      </c>
      <c r="G29" s="12">
        <v>2</v>
      </c>
      <c r="H29" s="101"/>
      <c r="I29" s="101"/>
      <c r="J29" s="12">
        <v>0</v>
      </c>
      <c r="K29" s="12">
        <v>1</v>
      </c>
      <c r="L29" s="12">
        <v>2</v>
      </c>
      <c r="M29" s="12">
        <v>2</v>
      </c>
      <c r="N29" s="12">
        <v>2</v>
      </c>
      <c r="O29" s="101"/>
      <c r="P29" s="101"/>
      <c r="Q29" s="12">
        <v>1</v>
      </c>
      <c r="R29" s="12">
        <v>2</v>
      </c>
      <c r="S29" s="12">
        <v>2</v>
      </c>
      <c r="T29" s="12">
        <v>1</v>
      </c>
      <c r="U29" s="12">
        <v>2</v>
      </c>
      <c r="V29" s="101"/>
      <c r="W29" s="101"/>
      <c r="X29" s="12">
        <v>1</v>
      </c>
      <c r="Y29" s="12">
        <v>4</v>
      </c>
      <c r="Z29" s="12">
        <v>0</v>
      </c>
      <c r="AA29" s="12">
        <v>2</v>
      </c>
      <c r="AB29" s="12">
        <v>1</v>
      </c>
      <c r="AC29" s="101"/>
      <c r="AD29" s="101"/>
      <c r="AE29" s="12">
        <v>1</v>
      </c>
      <c r="AF29" s="12">
        <v>1</v>
      </c>
      <c r="AG29" s="17">
        <f t="shared" si="4"/>
        <v>1.3181818181818181</v>
      </c>
      <c r="AH29" s="692"/>
      <c r="AI29" s="646"/>
      <c r="AJ29" s="4"/>
      <c r="AK29" s="44">
        <v>0.81944444444444597</v>
      </c>
      <c r="AL29" s="45">
        <f t="shared" si="12"/>
        <v>0.6</v>
      </c>
      <c r="AM29" s="46">
        <f t="shared" si="8"/>
        <v>1.8</v>
      </c>
      <c r="AN29" s="46">
        <f t="shared" si="9"/>
        <v>1.0636363636363637</v>
      </c>
      <c r="AO29" s="46">
        <f t="shared" si="10"/>
        <v>1.5</v>
      </c>
      <c r="AP29" s="46">
        <f t="shared" si="11"/>
        <v>1.75</v>
      </c>
      <c r="AQ29" s="55"/>
      <c r="AR29" s="125">
        <f t="shared" si="13"/>
        <v>1.3427272727272728</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06"/>
      <c r="C30" s="1">
        <f t="shared" ref="C30:H30" si="14">SUM(C5:C16)</f>
        <v>19</v>
      </c>
      <c r="D30" s="1">
        <f t="shared" si="14"/>
        <v>12</v>
      </c>
      <c r="E30" s="1">
        <f t="shared" si="14"/>
        <v>9</v>
      </c>
      <c r="F30" s="1">
        <f t="shared" si="14"/>
        <v>18</v>
      </c>
      <c r="G30" s="1">
        <f t="shared" si="14"/>
        <v>12</v>
      </c>
      <c r="H30" s="1">
        <f t="shared" si="14"/>
        <v>14</v>
      </c>
      <c r="I30" s="106"/>
      <c r="J30" s="1">
        <f t="shared" ref="J30:O30" si="15">SUM(J5:J16)</f>
        <v>19</v>
      </c>
      <c r="K30" s="1">
        <f t="shared" si="15"/>
        <v>15</v>
      </c>
      <c r="L30" s="1">
        <f t="shared" si="15"/>
        <v>15</v>
      </c>
      <c r="M30" s="1">
        <f t="shared" si="15"/>
        <v>14</v>
      </c>
      <c r="N30" s="1">
        <f t="shared" si="15"/>
        <v>17</v>
      </c>
      <c r="O30" s="1">
        <f t="shared" si="15"/>
        <v>17</v>
      </c>
      <c r="P30" s="106"/>
      <c r="Q30" s="1">
        <f t="shared" ref="Q30:V30" si="16">SUM(Q5:Q16)</f>
        <v>14</v>
      </c>
      <c r="R30" s="1">
        <f t="shared" si="16"/>
        <v>15</v>
      </c>
      <c r="S30" s="1">
        <f t="shared" si="16"/>
        <v>13</v>
      </c>
      <c r="T30" s="1">
        <f t="shared" si="16"/>
        <v>9</v>
      </c>
      <c r="U30" s="1">
        <f t="shared" si="16"/>
        <v>16</v>
      </c>
      <c r="V30" s="1">
        <f t="shared" si="16"/>
        <v>19</v>
      </c>
      <c r="W30" s="106"/>
      <c r="X30" s="1">
        <f t="shared" ref="X30:AC30" si="17">SUM(X5:X16)</f>
        <v>14</v>
      </c>
      <c r="Y30" s="1">
        <f t="shared" si="17"/>
        <v>8</v>
      </c>
      <c r="Z30" s="1">
        <f t="shared" si="17"/>
        <v>12</v>
      </c>
      <c r="AA30" s="1">
        <f t="shared" si="17"/>
        <v>12</v>
      </c>
      <c r="AB30" s="1">
        <f t="shared" si="17"/>
        <v>12</v>
      </c>
      <c r="AC30" s="1">
        <f t="shared" si="17"/>
        <v>14</v>
      </c>
      <c r="AD30" s="106"/>
      <c r="AE30" s="1">
        <f>SUM(AE5:AE16)</f>
        <v>13</v>
      </c>
      <c r="AF30" s="1">
        <f>SUM(AF5:AF16)</f>
        <v>18</v>
      </c>
      <c r="AG30" s="21">
        <f>SUM(AG5:AG16)</f>
        <v>14.23076923076923</v>
      </c>
      <c r="AH30" s="690"/>
      <c r="AI30" s="112">
        <f>SUM(AI5:AI16)</f>
        <v>19.5</v>
      </c>
      <c r="AJ30" s="4"/>
      <c r="AK30" s="123" t="s">
        <v>27</v>
      </c>
      <c r="AL30" s="118">
        <f>SUM(AL5:AL16)</f>
        <v>15.8</v>
      </c>
      <c r="AM30" s="118">
        <f>SUM(AM5:AM16)</f>
        <v>13.6</v>
      </c>
      <c r="AN30" s="118">
        <f>SUM(AN5:AN16)</f>
        <v>12.646153846153849</v>
      </c>
      <c r="AO30" s="118">
        <f>SUM(AO5:AO16)</f>
        <v>15.046153846153848</v>
      </c>
      <c r="AP30" s="118">
        <f>SUM(AP5:AP16)</f>
        <v>17.049999999999997</v>
      </c>
      <c r="AQ30" s="119">
        <f>SUM(AQ5:AQ29)</f>
        <v>16</v>
      </c>
      <c r="AR30" s="65">
        <f t="shared" si="13"/>
        <v>14.828461538461539</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108"/>
      <c r="C31" s="2">
        <f>SUM(C18:C29)</f>
        <v>16</v>
      </c>
      <c r="D31" s="2">
        <f>SUM(D18:D29)</f>
        <v>12</v>
      </c>
      <c r="E31" s="2">
        <f>SUM(E18:E29)</f>
        <v>18</v>
      </c>
      <c r="F31" s="2">
        <f>SUM(F18:F29)</f>
        <v>7</v>
      </c>
      <c r="G31" s="2">
        <f>SUM(G18:G29)</f>
        <v>14</v>
      </c>
      <c r="H31" s="2"/>
      <c r="I31" s="108"/>
      <c r="J31" s="2">
        <f>SUM(J18:J29)</f>
        <v>11</v>
      </c>
      <c r="K31" s="2">
        <f>SUM(K18:K29)</f>
        <v>10</v>
      </c>
      <c r="L31" s="2">
        <f>SUM(L18:L29)</f>
        <v>17</v>
      </c>
      <c r="M31" s="2">
        <f>SUM(M18:M29)</f>
        <v>8</v>
      </c>
      <c r="N31" s="2">
        <f>SUM(N18:N29)</f>
        <v>18</v>
      </c>
      <c r="O31" s="2"/>
      <c r="P31" s="108"/>
      <c r="Q31" s="2">
        <f>SUM(Q18:Q29)</f>
        <v>17</v>
      </c>
      <c r="R31" s="2">
        <f>SUM(R18:R29)</f>
        <v>20</v>
      </c>
      <c r="S31" s="2">
        <f>SUM(S18:S29)</f>
        <v>15</v>
      </c>
      <c r="T31" s="2">
        <f>SUM(T18:T29)</f>
        <v>16</v>
      </c>
      <c r="U31" s="2">
        <f>SUM(U18:U29)</f>
        <v>17</v>
      </c>
      <c r="V31" s="2"/>
      <c r="W31" s="108"/>
      <c r="X31" s="2">
        <f>SUM(X18:X29)</f>
        <v>18</v>
      </c>
      <c r="Y31" s="2">
        <f>SUM(Y18:Y29)</f>
        <v>21</v>
      </c>
      <c r="Z31" s="2">
        <f>SUM(Z18:Z29)</f>
        <v>16</v>
      </c>
      <c r="AA31" s="2">
        <f>SUM(AA18:AA29)</f>
        <v>17</v>
      </c>
      <c r="AB31" s="2">
        <f>SUM(AB18:AB29)</f>
        <v>16</v>
      </c>
      <c r="AC31" s="2"/>
      <c r="AD31" s="108"/>
      <c r="AE31" s="2">
        <f>SUM(AE18:AE29)</f>
        <v>23</v>
      </c>
      <c r="AF31" s="2">
        <f>SUM(AF18:AF29)</f>
        <v>17</v>
      </c>
      <c r="AG31" s="22">
        <f>SUM(AG18:AG29)</f>
        <v>15.636363636363635</v>
      </c>
      <c r="AH31" s="691"/>
      <c r="AI31" s="23">
        <f>SUM(AI18:AI29)</f>
        <v>20.5</v>
      </c>
      <c r="AJ31" s="4"/>
      <c r="AK31" s="126" t="s">
        <v>28</v>
      </c>
      <c r="AL31" s="127">
        <f>SUM(AL18:AL29)</f>
        <v>17</v>
      </c>
      <c r="AM31" s="127">
        <f>SUM(AM18:AM29)</f>
        <v>16</v>
      </c>
      <c r="AN31" s="127">
        <f>SUM(AN18:AN29)</f>
        <v>16.327272727272724</v>
      </c>
      <c r="AO31" s="127">
        <f>SUM(AO18:AO29)</f>
        <v>14.277272727272727</v>
      </c>
      <c r="AP31" s="127">
        <f>SUM(AP18:AP29)</f>
        <v>19.350000000000001</v>
      </c>
      <c r="AQ31" s="128"/>
      <c r="AR31" s="85">
        <f t="shared" si="13"/>
        <v>16.590909090909093</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13"/>
      <c r="C32" s="3">
        <f t="shared" ref="C32:H32" si="18">SUM(C30:C31)</f>
        <v>35</v>
      </c>
      <c r="D32" s="3">
        <f t="shared" si="18"/>
        <v>24</v>
      </c>
      <c r="E32" s="3">
        <f t="shared" si="18"/>
        <v>27</v>
      </c>
      <c r="F32" s="3">
        <f t="shared" si="18"/>
        <v>25</v>
      </c>
      <c r="G32" s="3">
        <f t="shared" si="18"/>
        <v>26</v>
      </c>
      <c r="H32" s="3">
        <f t="shared" si="18"/>
        <v>14</v>
      </c>
      <c r="I32" s="13"/>
      <c r="J32" s="3">
        <f t="shared" ref="J32:O32" si="19">SUM(J30:J31)</f>
        <v>30</v>
      </c>
      <c r="K32" s="3">
        <f t="shared" si="19"/>
        <v>25</v>
      </c>
      <c r="L32" s="3">
        <f t="shared" si="19"/>
        <v>32</v>
      </c>
      <c r="M32" s="3">
        <f t="shared" si="19"/>
        <v>22</v>
      </c>
      <c r="N32" s="3">
        <f t="shared" si="19"/>
        <v>35</v>
      </c>
      <c r="O32" s="3">
        <f t="shared" si="19"/>
        <v>17</v>
      </c>
      <c r="P32" s="13"/>
      <c r="Q32" s="3">
        <f t="shared" ref="Q32:V32" si="20">SUM(Q30:Q31)</f>
        <v>31</v>
      </c>
      <c r="R32" s="3">
        <f t="shared" si="20"/>
        <v>35</v>
      </c>
      <c r="S32" s="3">
        <f t="shared" si="20"/>
        <v>28</v>
      </c>
      <c r="T32" s="3">
        <f t="shared" si="20"/>
        <v>25</v>
      </c>
      <c r="U32" s="3">
        <f t="shared" si="20"/>
        <v>33</v>
      </c>
      <c r="V32" s="3">
        <f t="shared" si="20"/>
        <v>19</v>
      </c>
      <c r="W32" s="13"/>
      <c r="X32" s="3">
        <f t="shared" ref="X32:AC32" si="21">SUM(X30:X31)</f>
        <v>32</v>
      </c>
      <c r="Y32" s="3">
        <f t="shared" si="21"/>
        <v>29</v>
      </c>
      <c r="Z32" s="3">
        <f t="shared" si="21"/>
        <v>28</v>
      </c>
      <c r="AA32" s="3">
        <f t="shared" si="21"/>
        <v>29</v>
      </c>
      <c r="AB32" s="3">
        <f t="shared" si="21"/>
        <v>28</v>
      </c>
      <c r="AC32" s="3">
        <f t="shared" si="21"/>
        <v>14</v>
      </c>
      <c r="AD32" s="13"/>
      <c r="AE32" s="3">
        <f>SUM(AE30:AE31)</f>
        <v>36</v>
      </c>
      <c r="AF32" s="3">
        <f>SUM(AF30:AF31)</f>
        <v>35</v>
      </c>
      <c r="AG32" s="24">
        <f>SUM(AG30:AG31)</f>
        <v>29.867132867132867</v>
      </c>
      <c r="AH32" s="692"/>
      <c r="AI32" s="25">
        <f>SUM(AI30:AI31)</f>
        <v>40</v>
      </c>
      <c r="AJ32" s="4"/>
      <c r="AK32" s="129" t="s">
        <v>40</v>
      </c>
      <c r="AL32" s="130">
        <f t="shared" ref="AL32:AQ32" si="22">SUM(AL30:AL31)</f>
        <v>32.799999999999997</v>
      </c>
      <c r="AM32" s="130">
        <f t="shared" si="22"/>
        <v>29.6</v>
      </c>
      <c r="AN32" s="130">
        <f t="shared" si="22"/>
        <v>28.973426573426572</v>
      </c>
      <c r="AO32" s="130">
        <f t="shared" si="22"/>
        <v>29.323426573426573</v>
      </c>
      <c r="AP32" s="130">
        <f t="shared" si="22"/>
        <v>36.4</v>
      </c>
      <c r="AQ32" s="131">
        <f t="shared" si="22"/>
        <v>16</v>
      </c>
      <c r="AR32" s="132"/>
      <c r="AS32" s="132">
        <f>AVERAGE(AL32:AQ32)</f>
        <v>28.849475524475523</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10"/>
      <c r="L37" s="10"/>
      <c r="M37" s="10"/>
      <c r="N37" s="10"/>
      <c r="O37" s="4"/>
      <c r="P37" s="4"/>
      <c r="Q37" s="4"/>
      <c r="R37" s="4"/>
      <c r="S37" s="4"/>
      <c r="T37" s="4"/>
      <c r="U37" s="4"/>
      <c r="V37" s="4"/>
      <c r="W37" s="4"/>
      <c r="X37" s="4"/>
      <c r="Y37" s="10"/>
      <c r="Z37" s="10"/>
      <c r="AA37" s="10"/>
      <c r="AB37" s="10"/>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30:B31">
    <cfRule type="cellIs" dxfId="1125" priority="52" operator="greaterThanOrEqual">
      <formula>20</formula>
    </cfRule>
  </conditionalFormatting>
  <conditionalFormatting sqref="B32:G32 I32:N32 P32:U32 W32:AB32 AD32:AF32">
    <cfRule type="cellIs" dxfId="1124" priority="4" operator="greaterThanOrEqual">
      <formula>40</formula>
    </cfRule>
    <cfRule type="cellIs" dxfId="1123" priority="136" operator="lessThanOrEqual">
      <formula>34</formula>
    </cfRule>
  </conditionalFormatting>
  <conditionalFormatting sqref="B5:AC29">
    <cfRule type="cellIs" dxfId="1122" priority="123" stopIfTrue="1" operator="greaterThanOrEqual">
      <formula>3</formula>
    </cfRule>
    <cfRule type="cellIs" dxfId="1121" priority="124" stopIfTrue="1" operator="greaterThanOrEqual">
      <formula>2</formula>
    </cfRule>
  </conditionalFormatting>
  <conditionalFormatting sqref="B5:AF29">
    <cfRule type="cellIs" dxfId="1120" priority="13" stopIfTrue="1" operator="greaterThanOrEqual">
      <formula>3</formula>
    </cfRule>
    <cfRule type="cellIs" dxfId="1119" priority="14" stopIfTrue="1" operator="greaterThanOrEqual">
      <formula>2</formula>
    </cfRule>
    <cfRule type="cellIs" dxfId="1118" priority="147" stopIfTrue="1" operator="greaterThanOrEqual">
      <formula>3</formula>
    </cfRule>
    <cfRule type="cellIs" dxfId="1117" priority="148" stopIfTrue="1" operator="greaterThanOrEqual">
      <formula>2</formula>
    </cfRule>
  </conditionalFormatting>
  <conditionalFormatting sqref="B30:AF31">
    <cfRule type="cellIs" dxfId="1116" priority="5" operator="lessThanOrEqual">
      <formula>15</formula>
    </cfRule>
  </conditionalFormatting>
  <conditionalFormatting sqref="C32:G32 J32:N32 Q32:U32 X32:AB32 AE32:AF32">
    <cfRule type="cellIs" dxfId="1115" priority="3" operator="lessThanOrEqual">
      <formula>30</formula>
    </cfRule>
  </conditionalFormatting>
  <conditionalFormatting sqref="C30:AF31">
    <cfRule type="cellIs" dxfId="1114" priority="6" operator="greaterThanOrEqual">
      <formula>20</formula>
    </cfRule>
  </conditionalFormatting>
  <conditionalFormatting sqref="G32:H32 N32:O32 U32:V32 AB32:AC32">
    <cfRule type="cellIs" dxfId="1113" priority="1" operator="lessThanOrEqual">
      <formula>15</formula>
    </cfRule>
  </conditionalFormatting>
  <conditionalFormatting sqref="H32 O32 V32 AC32">
    <cfRule type="cellIs" dxfId="1112" priority="2" operator="greaterThanOrEqual">
      <formula>20</formula>
    </cfRule>
  </conditionalFormatting>
  <conditionalFormatting sqref="AD5:AF29">
    <cfRule type="cellIs" dxfId="1111" priority="9" stopIfTrue="1" operator="greaterThanOrEqual">
      <formula>3</formula>
    </cfRule>
    <cfRule type="cellIs" dxfId="1110" priority="10" stopIfTrue="1" operator="greaterThanOrEqual">
      <formula>2</formula>
    </cfRule>
  </conditionalFormatting>
  <conditionalFormatting sqref="AG30:AG31">
    <cfRule type="cellIs" dxfId="1109" priority="146" operator="greaterThanOrEqual">
      <formula>20</formula>
    </cfRule>
  </conditionalFormatting>
  <conditionalFormatting sqref="AL5:AQ17 AL18:AP29">
    <cfRule type="cellIs" dxfId="1108" priority="144" stopIfTrue="1" operator="lessThanOrEqual">
      <formula>1.2</formula>
    </cfRule>
    <cfRule type="cellIs" dxfId="1107" priority="145" stopIfTrue="1" operator="greaterThanOrEqual">
      <formula>2</formula>
    </cfRule>
  </conditionalFormatting>
  <conditionalFormatting sqref="AL30:AQ30 AL31:AP31">
    <cfRule type="cellIs" dxfId="1106" priority="140" operator="greaterThanOrEqual">
      <formula>22</formula>
    </cfRule>
    <cfRule type="cellIs" dxfId="1105" priority="143" stopIfTrue="1" operator="lessThanOrEqual">
      <formula>16</formula>
    </cfRule>
  </conditionalFormatting>
  <conditionalFormatting sqref="AR5:AR31">
    <cfRule type="cellIs" dxfId="1104" priority="139" stopIfTrue="1" operator="lessThanOrEqual">
      <formula>1.4</formula>
    </cfRule>
  </conditionalFormatting>
  <conditionalFormatting sqref="AS5:AS27">
    <cfRule type="cellIs" dxfId="1103" priority="141" stopIfTrue="1" operator="lessThanOrEqual">
      <formula>3</formula>
    </cfRule>
    <cfRule type="cellIs" dxfId="1102" priority="142"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3496-B81A-481F-AC4F-B2EC2B5F2306}">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74</v>
      </c>
      <c r="C1" s="651"/>
      <c r="D1" s="651"/>
      <c r="E1" s="651"/>
      <c r="F1" s="651"/>
      <c r="G1" s="651"/>
      <c r="H1" s="651"/>
      <c r="I1" s="651"/>
      <c r="J1" s="651"/>
      <c r="K1" s="651"/>
      <c r="L1" s="651"/>
      <c r="M1" s="651"/>
      <c r="N1" s="4"/>
      <c r="O1" s="652" t="s">
        <v>64</v>
      </c>
      <c r="P1" s="652"/>
      <c r="Q1" s="652"/>
      <c r="R1" s="652"/>
      <c r="S1" s="653">
        <f>AVERAGE(B32,E32:I32,L32:P32,S32:W32,Z32:AD32)</f>
        <v>30.142857142857142</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AVERAGE(C32,J32,Q32,X32,AE32)</f>
        <v>19.2</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48</v>
      </c>
      <c r="C4" s="97" t="s">
        <v>49</v>
      </c>
      <c r="D4" s="104" t="s">
        <v>50</v>
      </c>
      <c r="E4" s="97" t="s">
        <v>46</v>
      </c>
      <c r="F4" s="97" t="s">
        <v>47</v>
      </c>
      <c r="G4" s="97" t="s">
        <v>42</v>
      </c>
      <c r="H4" s="97" t="s">
        <v>43</v>
      </c>
      <c r="I4" s="97" t="s">
        <v>48</v>
      </c>
      <c r="J4" s="97" t="s">
        <v>49</v>
      </c>
      <c r="K4" s="104" t="s">
        <v>50</v>
      </c>
      <c r="L4" s="97" t="s">
        <v>46</v>
      </c>
      <c r="M4" s="97" t="s">
        <v>47</v>
      </c>
      <c r="N4" s="97" t="s">
        <v>42</v>
      </c>
      <c r="O4" s="97" t="s">
        <v>43</v>
      </c>
      <c r="P4" s="97" t="s">
        <v>48</v>
      </c>
      <c r="Q4" s="97" t="s">
        <v>49</v>
      </c>
      <c r="R4" s="104" t="s">
        <v>50</v>
      </c>
      <c r="S4" s="97" t="s">
        <v>46</v>
      </c>
      <c r="T4" s="97" t="s">
        <v>47</v>
      </c>
      <c r="U4" s="97" t="s">
        <v>42</v>
      </c>
      <c r="V4" s="97" t="s">
        <v>43</v>
      </c>
      <c r="W4" s="97" t="s">
        <v>48</v>
      </c>
      <c r="X4" s="97" t="s">
        <v>49</v>
      </c>
      <c r="Y4" s="104" t="s">
        <v>50</v>
      </c>
      <c r="Z4" s="97" t="s">
        <v>46</v>
      </c>
      <c r="AA4" s="97" t="s">
        <v>47</v>
      </c>
      <c r="AB4" s="97" t="s">
        <v>42</v>
      </c>
      <c r="AC4" s="97" t="s">
        <v>43</v>
      </c>
      <c r="AD4" s="97" t="s">
        <v>48</v>
      </c>
      <c r="AE4" s="97" t="s">
        <v>49</v>
      </c>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1</v>
      </c>
      <c r="D5" s="98"/>
      <c r="E5" s="31">
        <v>0</v>
      </c>
      <c r="F5" s="31">
        <v>1</v>
      </c>
      <c r="G5" s="31">
        <v>2</v>
      </c>
      <c r="H5" s="31">
        <v>0</v>
      </c>
      <c r="I5" s="31">
        <v>1</v>
      </c>
      <c r="J5" s="31">
        <v>2</v>
      </c>
      <c r="K5" s="98"/>
      <c r="L5" s="31">
        <v>1</v>
      </c>
      <c r="M5" s="31">
        <v>1</v>
      </c>
      <c r="N5" s="31">
        <v>2</v>
      </c>
      <c r="O5" s="31">
        <v>2</v>
      </c>
      <c r="P5" s="31">
        <v>2</v>
      </c>
      <c r="Q5" s="31">
        <v>3</v>
      </c>
      <c r="R5" s="98"/>
      <c r="S5" s="31">
        <v>1</v>
      </c>
      <c r="T5" s="31">
        <v>1</v>
      </c>
      <c r="U5" s="31">
        <v>1</v>
      </c>
      <c r="V5" s="31">
        <v>2</v>
      </c>
      <c r="W5" s="31">
        <v>1</v>
      </c>
      <c r="X5" s="31">
        <v>4</v>
      </c>
      <c r="Y5" s="98"/>
      <c r="Z5" s="31">
        <v>1</v>
      </c>
      <c r="AA5" s="31">
        <v>2</v>
      </c>
      <c r="AB5" s="31">
        <v>2</v>
      </c>
      <c r="AC5" s="31">
        <v>1</v>
      </c>
      <c r="AD5" s="31">
        <v>2</v>
      </c>
      <c r="AE5" s="31">
        <v>2</v>
      </c>
      <c r="AF5" s="31"/>
      <c r="AG5" s="20">
        <f>AVERAGE(B5:AF5)</f>
        <v>1.5384615384615385</v>
      </c>
      <c r="AH5" s="690">
        <f>AVERAGE(AG5:AG7)*3</f>
        <v>4.3461538461538467</v>
      </c>
      <c r="AI5" s="644">
        <v>5</v>
      </c>
      <c r="AJ5" s="4"/>
      <c r="AK5" s="38">
        <v>0.33333333333333298</v>
      </c>
      <c r="AL5" s="39">
        <f>AVERAGE(E5,L5,S5,Z5)</f>
        <v>0.75</v>
      </c>
      <c r="AM5" s="39">
        <f>AVERAGE(F5,M5,T5,AA5)</f>
        <v>1.25</v>
      </c>
      <c r="AN5" s="39">
        <f>AVERAGE(G5,N5,U5,AB5)</f>
        <v>1.75</v>
      </c>
      <c r="AO5" s="39">
        <f>AVERAGE(H5,O5,V5,AC5)</f>
        <v>1.25</v>
      </c>
      <c r="AP5" s="39">
        <f>AVERAGE(B5,I5,P5,W5,AD5)</f>
        <v>1.6</v>
      </c>
      <c r="AQ5" s="89">
        <f t="shared" ref="AQ5:AQ16" si="0">AVERAGE(C5,J5,Q5,X5,AE5)</f>
        <v>2.4</v>
      </c>
      <c r="AR5" s="65">
        <f>AVERAGE(AL5:AQ5)</f>
        <v>1.5</v>
      </c>
      <c r="AS5" s="656">
        <f>SUM(AR5:AR7)</f>
        <v>4.3</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2</v>
      </c>
      <c r="C6" s="9">
        <v>2</v>
      </c>
      <c r="D6" s="103"/>
      <c r="E6" s="9">
        <v>2</v>
      </c>
      <c r="F6" s="9">
        <v>1</v>
      </c>
      <c r="G6" s="9">
        <v>1</v>
      </c>
      <c r="H6" s="9">
        <v>1</v>
      </c>
      <c r="I6" s="9">
        <v>2</v>
      </c>
      <c r="J6" s="9">
        <v>2</v>
      </c>
      <c r="K6" s="103"/>
      <c r="L6" s="9">
        <v>2</v>
      </c>
      <c r="M6" s="9">
        <v>1</v>
      </c>
      <c r="N6" s="9">
        <v>0</v>
      </c>
      <c r="O6" s="9">
        <v>2</v>
      </c>
      <c r="P6" s="9">
        <v>2</v>
      </c>
      <c r="Q6" s="9">
        <v>1</v>
      </c>
      <c r="R6" s="103"/>
      <c r="S6" s="9">
        <v>1</v>
      </c>
      <c r="T6" s="9">
        <v>2</v>
      </c>
      <c r="U6" s="9">
        <v>1</v>
      </c>
      <c r="V6" s="9">
        <v>1</v>
      </c>
      <c r="W6" s="9">
        <v>0</v>
      </c>
      <c r="X6" s="9">
        <v>2</v>
      </c>
      <c r="Y6" s="103"/>
      <c r="Z6" s="9">
        <v>1</v>
      </c>
      <c r="AA6" s="9">
        <v>1</v>
      </c>
      <c r="AB6" s="9">
        <v>2</v>
      </c>
      <c r="AC6" s="9">
        <v>1</v>
      </c>
      <c r="AD6" s="9">
        <v>0</v>
      </c>
      <c r="AE6" s="9">
        <v>2</v>
      </c>
      <c r="AF6" s="9"/>
      <c r="AG6" s="16">
        <f t="shared" ref="AG6:AG29" si="1">AVERAGE(B6:AF6)</f>
        <v>1.3461538461538463</v>
      </c>
      <c r="AH6" s="691"/>
      <c r="AI6" s="645"/>
      <c r="AJ6" s="4"/>
      <c r="AK6" s="41">
        <v>0.34722222222222199</v>
      </c>
      <c r="AL6" s="42">
        <f t="shared" ref="AL6:AL29" si="2">AVERAGE(E6,L6,S6,Z6)</f>
        <v>1.5</v>
      </c>
      <c r="AM6" s="43">
        <f t="shared" ref="AM6:AM29" si="3">AVERAGE(F6,M6,T6,AA6)</f>
        <v>1.25</v>
      </c>
      <c r="AN6" s="43">
        <f t="shared" ref="AN6:AN29" si="4">AVERAGE(G6,N6,U6,AB6)</f>
        <v>1</v>
      </c>
      <c r="AO6" s="43">
        <f t="shared" ref="AO6:AO29" si="5">AVERAGE(H6,O6,V6,AC6)</f>
        <v>1.25</v>
      </c>
      <c r="AP6" s="43">
        <f t="shared" ref="AP6:AP29" si="6">AVERAGE(B6,I6,P6,W6,AD6)</f>
        <v>1.2</v>
      </c>
      <c r="AQ6" s="90">
        <f t="shared" si="0"/>
        <v>1.8</v>
      </c>
      <c r="AR6" s="66">
        <f t="shared" ref="AR6:AR16" si="7">AVERAGE(AL6:AQ6)</f>
        <v>1.3333333333333333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0</v>
      </c>
      <c r="C7" s="8">
        <v>2</v>
      </c>
      <c r="D7" s="99"/>
      <c r="E7" s="8">
        <v>3</v>
      </c>
      <c r="F7" s="8">
        <v>0</v>
      </c>
      <c r="G7" s="8">
        <v>1</v>
      </c>
      <c r="H7" s="8">
        <v>1</v>
      </c>
      <c r="I7" s="8">
        <v>0</v>
      </c>
      <c r="J7" s="8">
        <v>2</v>
      </c>
      <c r="K7" s="99"/>
      <c r="L7" s="8">
        <v>2</v>
      </c>
      <c r="M7" s="8">
        <v>0</v>
      </c>
      <c r="N7" s="8">
        <v>1</v>
      </c>
      <c r="O7" s="8">
        <v>2</v>
      </c>
      <c r="P7" s="8">
        <v>2</v>
      </c>
      <c r="Q7" s="8">
        <v>2</v>
      </c>
      <c r="R7" s="99"/>
      <c r="S7" s="8">
        <v>2</v>
      </c>
      <c r="T7" s="8">
        <v>1</v>
      </c>
      <c r="U7" s="8">
        <v>1</v>
      </c>
      <c r="V7" s="8">
        <v>2</v>
      </c>
      <c r="W7" s="8">
        <v>1</v>
      </c>
      <c r="X7" s="8">
        <v>2</v>
      </c>
      <c r="Y7" s="99"/>
      <c r="Z7" s="8">
        <v>2</v>
      </c>
      <c r="AA7" s="8">
        <v>2</v>
      </c>
      <c r="AB7" s="8">
        <v>2</v>
      </c>
      <c r="AC7" s="8">
        <v>2</v>
      </c>
      <c r="AD7" s="8">
        <v>1</v>
      </c>
      <c r="AE7" s="8">
        <v>2</v>
      </c>
      <c r="AF7" s="8"/>
      <c r="AG7" s="17">
        <f t="shared" si="1"/>
        <v>1.4615384615384615</v>
      </c>
      <c r="AH7" s="692"/>
      <c r="AI7" s="646"/>
      <c r="AJ7" s="4"/>
      <c r="AK7" s="44">
        <v>0.36111111111111099</v>
      </c>
      <c r="AL7" s="45">
        <f t="shared" si="2"/>
        <v>2.25</v>
      </c>
      <c r="AM7" s="46">
        <f t="shared" si="3"/>
        <v>0.75</v>
      </c>
      <c r="AN7" s="46">
        <f t="shared" si="4"/>
        <v>1.25</v>
      </c>
      <c r="AO7" s="46">
        <f t="shared" si="5"/>
        <v>1.75</v>
      </c>
      <c r="AP7" s="46">
        <f t="shared" si="6"/>
        <v>0.8</v>
      </c>
      <c r="AQ7" s="91">
        <f t="shared" si="0"/>
        <v>2</v>
      </c>
      <c r="AR7" s="67">
        <f t="shared" si="7"/>
        <v>1.4666666666666668</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100"/>
      <c r="E8" s="7">
        <v>1</v>
      </c>
      <c r="F8" s="7">
        <v>1</v>
      </c>
      <c r="G8" s="7">
        <v>2</v>
      </c>
      <c r="H8" s="7">
        <v>1</v>
      </c>
      <c r="I8" s="7">
        <v>2</v>
      </c>
      <c r="J8" s="7">
        <v>2</v>
      </c>
      <c r="K8" s="100"/>
      <c r="L8" s="7">
        <v>2</v>
      </c>
      <c r="M8" s="7">
        <v>1</v>
      </c>
      <c r="N8" s="7">
        <v>1</v>
      </c>
      <c r="O8" s="7">
        <v>1</v>
      </c>
      <c r="P8" s="7">
        <v>2</v>
      </c>
      <c r="Q8" s="7">
        <v>2</v>
      </c>
      <c r="R8" s="100"/>
      <c r="S8" s="7">
        <v>1</v>
      </c>
      <c r="T8" s="7">
        <v>1</v>
      </c>
      <c r="U8" s="7">
        <v>2</v>
      </c>
      <c r="V8" s="7">
        <v>2</v>
      </c>
      <c r="W8" s="7">
        <v>2</v>
      </c>
      <c r="X8" s="7">
        <v>1</v>
      </c>
      <c r="Y8" s="100"/>
      <c r="Z8" s="7">
        <v>1</v>
      </c>
      <c r="AA8" s="7">
        <v>1</v>
      </c>
      <c r="AB8" s="7">
        <v>2</v>
      </c>
      <c r="AC8" s="7">
        <v>0</v>
      </c>
      <c r="AD8" s="7">
        <v>2</v>
      </c>
      <c r="AE8" s="7">
        <v>2</v>
      </c>
      <c r="AF8" s="7"/>
      <c r="AG8" s="18">
        <f t="shared" si="1"/>
        <v>1.5</v>
      </c>
      <c r="AH8" s="690">
        <f>AVERAGE(AG8:AG10)*3</f>
        <v>3.7692307692307692</v>
      </c>
      <c r="AI8" s="644">
        <v>5</v>
      </c>
      <c r="AJ8" s="4"/>
      <c r="AK8" s="47">
        <v>0.375</v>
      </c>
      <c r="AL8" s="48">
        <f t="shared" si="2"/>
        <v>1.25</v>
      </c>
      <c r="AM8" s="49">
        <f t="shared" si="3"/>
        <v>1</v>
      </c>
      <c r="AN8" s="49">
        <f t="shared" si="4"/>
        <v>1.75</v>
      </c>
      <c r="AO8" s="49">
        <f t="shared" si="5"/>
        <v>1</v>
      </c>
      <c r="AP8" s="49">
        <f t="shared" si="6"/>
        <v>2</v>
      </c>
      <c r="AQ8" s="92">
        <f t="shared" si="0"/>
        <v>1.8</v>
      </c>
      <c r="AR8" s="65">
        <f t="shared" si="7"/>
        <v>1.4666666666666668</v>
      </c>
      <c r="AS8" s="656">
        <f>SUM(AR8:AR10)</f>
        <v>3.7166666666666668</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9">
        <v>0</v>
      </c>
      <c r="D9" s="103"/>
      <c r="E9" s="9">
        <v>1</v>
      </c>
      <c r="F9" s="9">
        <v>1</v>
      </c>
      <c r="G9" s="9">
        <v>1</v>
      </c>
      <c r="H9" s="9">
        <v>1</v>
      </c>
      <c r="I9" s="9">
        <v>1</v>
      </c>
      <c r="J9" s="9">
        <v>2</v>
      </c>
      <c r="K9" s="103"/>
      <c r="L9" s="9">
        <v>1</v>
      </c>
      <c r="M9" s="9">
        <v>2</v>
      </c>
      <c r="N9" s="9">
        <v>1</v>
      </c>
      <c r="O9" s="9">
        <v>2</v>
      </c>
      <c r="P9" s="9">
        <v>2</v>
      </c>
      <c r="Q9" s="9">
        <v>1</v>
      </c>
      <c r="R9" s="103"/>
      <c r="S9" s="9">
        <v>1</v>
      </c>
      <c r="T9" s="9">
        <v>0</v>
      </c>
      <c r="U9" s="9">
        <v>0</v>
      </c>
      <c r="V9" s="9">
        <v>2</v>
      </c>
      <c r="W9" s="9">
        <v>2</v>
      </c>
      <c r="X9" s="9">
        <v>2</v>
      </c>
      <c r="Y9" s="103"/>
      <c r="Z9" s="9">
        <v>1</v>
      </c>
      <c r="AA9" s="9">
        <v>1</v>
      </c>
      <c r="AB9" s="9">
        <v>0</v>
      </c>
      <c r="AC9" s="9">
        <v>2</v>
      </c>
      <c r="AD9" s="9">
        <v>2</v>
      </c>
      <c r="AE9" s="9">
        <v>0</v>
      </c>
      <c r="AF9" s="9"/>
      <c r="AG9" s="16">
        <f t="shared" si="1"/>
        <v>1.1923076923076923</v>
      </c>
      <c r="AH9" s="691"/>
      <c r="AI9" s="645"/>
      <c r="AJ9" s="4"/>
      <c r="AK9" s="41">
        <v>0.38888888888888901</v>
      </c>
      <c r="AL9" s="42">
        <f t="shared" si="2"/>
        <v>1</v>
      </c>
      <c r="AM9" s="43">
        <f t="shared" si="3"/>
        <v>1</v>
      </c>
      <c r="AN9" s="43">
        <f t="shared" si="4"/>
        <v>0.5</v>
      </c>
      <c r="AO9" s="43">
        <f t="shared" si="5"/>
        <v>1.75</v>
      </c>
      <c r="AP9" s="43">
        <f t="shared" si="6"/>
        <v>1.8</v>
      </c>
      <c r="AQ9" s="90">
        <f t="shared" si="0"/>
        <v>1</v>
      </c>
      <c r="AR9" s="66">
        <f t="shared" si="7"/>
        <v>1.175</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1</v>
      </c>
      <c r="D10" s="99"/>
      <c r="E10" s="8">
        <v>0</v>
      </c>
      <c r="F10" s="8">
        <v>2</v>
      </c>
      <c r="G10" s="8">
        <v>2</v>
      </c>
      <c r="H10" s="8">
        <v>1</v>
      </c>
      <c r="I10" s="8">
        <v>1</v>
      </c>
      <c r="J10" s="8">
        <v>2</v>
      </c>
      <c r="K10" s="99"/>
      <c r="L10" s="8">
        <v>1</v>
      </c>
      <c r="M10" s="8">
        <v>0</v>
      </c>
      <c r="N10" s="8">
        <v>0</v>
      </c>
      <c r="O10" s="8">
        <v>2</v>
      </c>
      <c r="P10" s="8">
        <v>1</v>
      </c>
      <c r="Q10" s="8">
        <v>1</v>
      </c>
      <c r="R10" s="99"/>
      <c r="S10" s="8">
        <v>0</v>
      </c>
      <c r="T10" s="8">
        <v>2</v>
      </c>
      <c r="U10" s="8">
        <v>0</v>
      </c>
      <c r="V10" s="8">
        <v>2</v>
      </c>
      <c r="W10" s="8">
        <v>1</v>
      </c>
      <c r="X10" s="8">
        <v>2</v>
      </c>
      <c r="Y10" s="99"/>
      <c r="Z10" s="8">
        <v>2</v>
      </c>
      <c r="AA10" s="8">
        <v>2</v>
      </c>
      <c r="AB10" s="8">
        <v>0</v>
      </c>
      <c r="AC10" s="8">
        <v>1</v>
      </c>
      <c r="AD10" s="8">
        <v>1</v>
      </c>
      <c r="AE10" s="8">
        <v>0</v>
      </c>
      <c r="AF10" s="8"/>
      <c r="AG10" s="17">
        <f t="shared" si="1"/>
        <v>1.0769230769230769</v>
      </c>
      <c r="AH10" s="692"/>
      <c r="AI10" s="646"/>
      <c r="AJ10" s="4"/>
      <c r="AK10" s="44">
        <v>0.40277777777777801</v>
      </c>
      <c r="AL10" s="45">
        <f t="shared" si="2"/>
        <v>0.75</v>
      </c>
      <c r="AM10" s="46">
        <f t="shared" si="3"/>
        <v>1.5</v>
      </c>
      <c r="AN10" s="46">
        <f t="shared" si="4"/>
        <v>0.5</v>
      </c>
      <c r="AO10" s="46">
        <f t="shared" si="5"/>
        <v>1.5</v>
      </c>
      <c r="AP10" s="46">
        <f t="shared" si="6"/>
        <v>1</v>
      </c>
      <c r="AQ10" s="91">
        <f t="shared" si="0"/>
        <v>1.2</v>
      </c>
      <c r="AR10" s="67">
        <f t="shared" si="7"/>
        <v>1.075</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1</v>
      </c>
      <c r="D11" s="100"/>
      <c r="E11" s="7">
        <v>3</v>
      </c>
      <c r="F11" s="7">
        <v>1</v>
      </c>
      <c r="G11" s="7">
        <v>0</v>
      </c>
      <c r="H11" s="7">
        <v>1</v>
      </c>
      <c r="I11" s="7">
        <v>2</v>
      </c>
      <c r="J11" s="7">
        <v>3</v>
      </c>
      <c r="K11" s="100"/>
      <c r="L11" s="7">
        <v>2</v>
      </c>
      <c r="M11" s="7">
        <v>2</v>
      </c>
      <c r="N11" s="7">
        <v>0</v>
      </c>
      <c r="O11" s="7">
        <v>1</v>
      </c>
      <c r="P11" s="7">
        <v>1</v>
      </c>
      <c r="Q11" s="7">
        <v>0</v>
      </c>
      <c r="R11" s="100"/>
      <c r="S11" s="7">
        <v>1</v>
      </c>
      <c r="T11" s="7">
        <v>2</v>
      </c>
      <c r="U11" s="7">
        <v>1</v>
      </c>
      <c r="V11" s="7">
        <v>2</v>
      </c>
      <c r="W11" s="7">
        <v>1</v>
      </c>
      <c r="X11" s="7">
        <v>2</v>
      </c>
      <c r="Y11" s="100"/>
      <c r="Z11" s="7">
        <v>2</v>
      </c>
      <c r="AA11" s="7">
        <v>2</v>
      </c>
      <c r="AB11" s="7">
        <v>1</v>
      </c>
      <c r="AC11" s="7">
        <v>0</v>
      </c>
      <c r="AD11" s="7">
        <v>1</v>
      </c>
      <c r="AE11" s="7">
        <v>0</v>
      </c>
      <c r="AF11" s="7"/>
      <c r="AG11" s="18">
        <f t="shared" si="1"/>
        <v>1.3076923076923077</v>
      </c>
      <c r="AH11" s="690">
        <f>AVERAGE(AG11:AG13)*3</f>
        <v>3.5384615384615383</v>
      </c>
      <c r="AI11" s="644">
        <v>5</v>
      </c>
      <c r="AJ11" s="4"/>
      <c r="AK11" s="47">
        <v>0.41666666666666702</v>
      </c>
      <c r="AL11" s="48">
        <f t="shared" si="2"/>
        <v>2</v>
      </c>
      <c r="AM11" s="49">
        <f t="shared" si="3"/>
        <v>1.75</v>
      </c>
      <c r="AN11" s="49">
        <f t="shared" si="4"/>
        <v>0.5</v>
      </c>
      <c r="AO11" s="49">
        <f t="shared" si="5"/>
        <v>1</v>
      </c>
      <c r="AP11" s="49">
        <f t="shared" si="6"/>
        <v>1.4</v>
      </c>
      <c r="AQ11" s="92">
        <f t="shared" si="0"/>
        <v>1.2</v>
      </c>
      <c r="AR11" s="65">
        <f t="shared" si="7"/>
        <v>1.3083333333333333</v>
      </c>
      <c r="AS11" s="656">
        <f>SUM(AR11:AR13)</f>
        <v>3.5166666666666666</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0</v>
      </c>
      <c r="C12" s="9">
        <v>2</v>
      </c>
      <c r="D12" s="103"/>
      <c r="E12" s="9">
        <v>1</v>
      </c>
      <c r="F12" s="9">
        <v>0</v>
      </c>
      <c r="G12" s="9">
        <v>0</v>
      </c>
      <c r="H12" s="9">
        <v>1</v>
      </c>
      <c r="I12" s="9">
        <v>1</v>
      </c>
      <c r="J12" s="9">
        <v>0</v>
      </c>
      <c r="K12" s="103"/>
      <c r="L12" s="9">
        <v>2</v>
      </c>
      <c r="M12" s="9">
        <v>1</v>
      </c>
      <c r="N12" s="9">
        <v>0</v>
      </c>
      <c r="O12" s="9">
        <v>0</v>
      </c>
      <c r="P12" s="9">
        <v>2</v>
      </c>
      <c r="Q12" s="9">
        <v>2</v>
      </c>
      <c r="R12" s="103"/>
      <c r="S12" s="9">
        <v>1</v>
      </c>
      <c r="T12" s="9">
        <v>2</v>
      </c>
      <c r="U12" s="9">
        <v>2</v>
      </c>
      <c r="V12" s="9">
        <v>2</v>
      </c>
      <c r="W12" s="9">
        <v>2</v>
      </c>
      <c r="X12" s="9">
        <v>2</v>
      </c>
      <c r="Y12" s="103"/>
      <c r="Z12" s="9">
        <v>1</v>
      </c>
      <c r="AA12" s="9">
        <v>2</v>
      </c>
      <c r="AB12" s="9">
        <v>1</v>
      </c>
      <c r="AC12" s="9">
        <v>3</v>
      </c>
      <c r="AD12" s="9">
        <v>2</v>
      </c>
      <c r="AE12" s="9">
        <v>1</v>
      </c>
      <c r="AF12" s="9"/>
      <c r="AG12" s="16">
        <f t="shared" si="1"/>
        <v>1.2692307692307692</v>
      </c>
      <c r="AH12" s="691"/>
      <c r="AI12" s="645"/>
      <c r="AJ12" s="4"/>
      <c r="AK12" s="41">
        <v>0.43055555555555602</v>
      </c>
      <c r="AL12" s="42">
        <f t="shared" si="2"/>
        <v>1.25</v>
      </c>
      <c r="AM12" s="43">
        <f t="shared" si="3"/>
        <v>1.25</v>
      </c>
      <c r="AN12" s="43">
        <f t="shared" si="4"/>
        <v>0.75</v>
      </c>
      <c r="AO12" s="43">
        <f t="shared" si="5"/>
        <v>1.5</v>
      </c>
      <c r="AP12" s="43">
        <f t="shared" si="6"/>
        <v>1.4</v>
      </c>
      <c r="AQ12" s="90">
        <f t="shared" si="0"/>
        <v>1.4</v>
      </c>
      <c r="AR12" s="66">
        <f t="shared" si="7"/>
        <v>1.2583333333333335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0</v>
      </c>
      <c r="C13" s="8">
        <v>1</v>
      </c>
      <c r="D13" s="99"/>
      <c r="E13" s="8">
        <v>2</v>
      </c>
      <c r="F13" s="8">
        <v>0</v>
      </c>
      <c r="G13" s="8">
        <v>0</v>
      </c>
      <c r="H13" s="8">
        <v>1</v>
      </c>
      <c r="I13" s="8">
        <v>2</v>
      </c>
      <c r="J13" s="8">
        <v>2</v>
      </c>
      <c r="K13" s="99"/>
      <c r="L13" s="8">
        <v>1</v>
      </c>
      <c r="M13" s="8">
        <v>1</v>
      </c>
      <c r="N13" s="8">
        <v>1</v>
      </c>
      <c r="O13" s="8">
        <v>0</v>
      </c>
      <c r="P13" s="8">
        <v>0</v>
      </c>
      <c r="Q13" s="8">
        <v>1</v>
      </c>
      <c r="R13" s="99"/>
      <c r="S13" s="8">
        <v>1</v>
      </c>
      <c r="T13" s="8">
        <v>0</v>
      </c>
      <c r="U13" s="8">
        <v>0</v>
      </c>
      <c r="V13" s="8">
        <v>2</v>
      </c>
      <c r="W13" s="8">
        <v>0</v>
      </c>
      <c r="X13" s="8">
        <v>2</v>
      </c>
      <c r="Y13" s="99"/>
      <c r="Z13" s="8">
        <v>2</v>
      </c>
      <c r="AA13" s="8">
        <v>1</v>
      </c>
      <c r="AB13" s="8">
        <v>2</v>
      </c>
      <c r="AC13" s="8">
        <v>0</v>
      </c>
      <c r="AD13" s="8">
        <v>1</v>
      </c>
      <c r="AE13" s="8">
        <v>2</v>
      </c>
      <c r="AF13" s="8"/>
      <c r="AG13" s="17">
        <f t="shared" si="1"/>
        <v>0.96153846153846156</v>
      </c>
      <c r="AH13" s="692"/>
      <c r="AI13" s="646"/>
      <c r="AJ13" s="4"/>
      <c r="AK13" s="44">
        <v>0.44444444444444497</v>
      </c>
      <c r="AL13" s="45">
        <f t="shared" si="2"/>
        <v>1.5</v>
      </c>
      <c r="AM13" s="46">
        <f t="shared" si="3"/>
        <v>0.5</v>
      </c>
      <c r="AN13" s="46">
        <f t="shared" si="4"/>
        <v>0.75</v>
      </c>
      <c r="AO13" s="46">
        <f t="shared" si="5"/>
        <v>0.75</v>
      </c>
      <c r="AP13" s="46">
        <f t="shared" si="6"/>
        <v>0.6</v>
      </c>
      <c r="AQ13" s="91">
        <f t="shared" si="0"/>
        <v>1.6</v>
      </c>
      <c r="AR13" s="67">
        <f t="shared" si="7"/>
        <v>0.94999999999999984</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2</v>
      </c>
      <c r="D14" s="100"/>
      <c r="E14" s="7">
        <v>1</v>
      </c>
      <c r="F14" s="7">
        <v>3</v>
      </c>
      <c r="G14" s="7">
        <v>0</v>
      </c>
      <c r="H14" s="7">
        <v>1</v>
      </c>
      <c r="I14" s="7">
        <v>1</v>
      </c>
      <c r="J14" s="7">
        <v>2</v>
      </c>
      <c r="K14" s="100"/>
      <c r="L14" s="7">
        <v>2</v>
      </c>
      <c r="M14" s="7">
        <v>1</v>
      </c>
      <c r="N14" s="7">
        <v>2</v>
      </c>
      <c r="O14" s="7">
        <v>1</v>
      </c>
      <c r="P14" s="7">
        <v>2</v>
      </c>
      <c r="Q14" s="7">
        <v>2</v>
      </c>
      <c r="R14" s="100"/>
      <c r="S14" s="7">
        <v>1</v>
      </c>
      <c r="T14" s="7">
        <v>1</v>
      </c>
      <c r="U14" s="7">
        <v>2</v>
      </c>
      <c r="V14" s="7">
        <v>1</v>
      </c>
      <c r="W14" s="7">
        <v>1</v>
      </c>
      <c r="X14" s="7">
        <v>2</v>
      </c>
      <c r="Y14" s="100"/>
      <c r="Z14" s="7">
        <v>3</v>
      </c>
      <c r="AA14" s="7">
        <v>1</v>
      </c>
      <c r="AB14" s="7">
        <v>1</v>
      </c>
      <c r="AC14" s="7">
        <v>2</v>
      </c>
      <c r="AD14" s="7">
        <v>1</v>
      </c>
      <c r="AE14" s="7">
        <v>2</v>
      </c>
      <c r="AF14" s="7"/>
      <c r="AG14" s="18">
        <f t="shared" si="1"/>
        <v>1.5</v>
      </c>
      <c r="AH14" s="690">
        <f>AVERAGE(AG14:AG16)*3</f>
        <v>3.7692307692307692</v>
      </c>
      <c r="AI14" s="644">
        <v>4.5</v>
      </c>
      <c r="AJ14" s="4"/>
      <c r="AK14" s="47">
        <v>0.45833333333333398</v>
      </c>
      <c r="AL14" s="48">
        <f t="shared" si="2"/>
        <v>1.75</v>
      </c>
      <c r="AM14" s="49">
        <f t="shared" si="3"/>
        <v>1.5</v>
      </c>
      <c r="AN14" s="49">
        <f t="shared" si="4"/>
        <v>1.25</v>
      </c>
      <c r="AO14" s="49">
        <f t="shared" si="5"/>
        <v>1.25</v>
      </c>
      <c r="AP14" s="49">
        <f t="shared" si="6"/>
        <v>1.2</v>
      </c>
      <c r="AQ14" s="92">
        <f t="shared" si="0"/>
        <v>2</v>
      </c>
      <c r="AR14" s="65">
        <f t="shared" si="7"/>
        <v>1.4916666666666665</v>
      </c>
      <c r="AS14" s="656">
        <f>SUM(AR14:AR16)</f>
        <v>3.7333333333333334</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2</v>
      </c>
      <c r="D15" s="103"/>
      <c r="E15" s="9">
        <v>1</v>
      </c>
      <c r="F15" s="9">
        <v>0</v>
      </c>
      <c r="G15" s="9">
        <v>1</v>
      </c>
      <c r="H15" s="9">
        <v>1</v>
      </c>
      <c r="I15" s="9">
        <v>0</v>
      </c>
      <c r="J15" s="9">
        <v>1</v>
      </c>
      <c r="K15" s="103"/>
      <c r="L15" s="9">
        <v>1</v>
      </c>
      <c r="M15" s="9">
        <v>1</v>
      </c>
      <c r="N15" s="9">
        <v>1</v>
      </c>
      <c r="O15" s="9">
        <v>1</v>
      </c>
      <c r="P15" s="9">
        <v>1</v>
      </c>
      <c r="Q15" s="9">
        <v>2</v>
      </c>
      <c r="R15" s="103"/>
      <c r="S15" s="9">
        <v>1</v>
      </c>
      <c r="T15" s="9">
        <v>2</v>
      </c>
      <c r="U15" s="9">
        <v>2</v>
      </c>
      <c r="V15" s="9">
        <v>1</v>
      </c>
      <c r="W15" s="9">
        <v>1</v>
      </c>
      <c r="X15" s="9">
        <v>2</v>
      </c>
      <c r="Y15" s="103"/>
      <c r="Z15" s="9">
        <v>1</v>
      </c>
      <c r="AA15" s="9">
        <v>2</v>
      </c>
      <c r="AB15" s="9">
        <v>1</v>
      </c>
      <c r="AC15" s="9">
        <v>1</v>
      </c>
      <c r="AD15" s="9">
        <v>1</v>
      </c>
      <c r="AE15" s="9">
        <v>1</v>
      </c>
      <c r="AF15" s="9"/>
      <c r="AG15" s="16">
        <f t="shared" si="1"/>
        <v>1.1538461538461537</v>
      </c>
      <c r="AH15" s="691"/>
      <c r="AI15" s="645"/>
      <c r="AJ15" s="4"/>
      <c r="AK15" s="41">
        <v>0.47222222222222299</v>
      </c>
      <c r="AL15" s="42">
        <f t="shared" si="2"/>
        <v>1</v>
      </c>
      <c r="AM15" s="43">
        <f t="shared" si="3"/>
        <v>1.25</v>
      </c>
      <c r="AN15" s="43">
        <f t="shared" si="4"/>
        <v>1.25</v>
      </c>
      <c r="AO15" s="43">
        <f t="shared" si="5"/>
        <v>1</v>
      </c>
      <c r="AP15" s="43">
        <f t="shared" si="6"/>
        <v>0.8</v>
      </c>
      <c r="AQ15" s="90">
        <f t="shared" si="0"/>
        <v>1.6</v>
      </c>
      <c r="AR15" s="66">
        <f t="shared" si="7"/>
        <v>1.1500000000000001</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2</v>
      </c>
      <c r="C16" s="76">
        <v>1</v>
      </c>
      <c r="D16" s="105"/>
      <c r="E16" s="76">
        <v>0</v>
      </c>
      <c r="F16" s="76">
        <v>1</v>
      </c>
      <c r="G16" s="76">
        <v>2</v>
      </c>
      <c r="H16" s="76">
        <v>1</v>
      </c>
      <c r="I16" s="76">
        <v>1</v>
      </c>
      <c r="J16" s="76">
        <v>2</v>
      </c>
      <c r="K16" s="105"/>
      <c r="L16" s="76">
        <v>2</v>
      </c>
      <c r="M16" s="76">
        <v>0</v>
      </c>
      <c r="N16" s="76">
        <v>1</v>
      </c>
      <c r="O16" s="76">
        <v>0</v>
      </c>
      <c r="P16" s="76">
        <v>1</v>
      </c>
      <c r="Q16" s="76">
        <v>0</v>
      </c>
      <c r="R16" s="105"/>
      <c r="S16" s="76">
        <v>1</v>
      </c>
      <c r="T16" s="76">
        <v>1</v>
      </c>
      <c r="U16" s="76">
        <v>2</v>
      </c>
      <c r="V16" s="76">
        <v>0</v>
      </c>
      <c r="W16" s="76">
        <v>2</v>
      </c>
      <c r="X16" s="76">
        <v>2</v>
      </c>
      <c r="Y16" s="105"/>
      <c r="Z16" s="76">
        <v>2</v>
      </c>
      <c r="AA16" s="76">
        <v>0</v>
      </c>
      <c r="AB16" s="76">
        <v>2</v>
      </c>
      <c r="AC16" s="76">
        <v>0</v>
      </c>
      <c r="AD16" s="76">
        <v>2</v>
      </c>
      <c r="AE16" s="76">
        <v>1</v>
      </c>
      <c r="AF16" s="76"/>
      <c r="AG16" s="77">
        <f t="shared" si="1"/>
        <v>1.1153846153846154</v>
      </c>
      <c r="AH16" s="693"/>
      <c r="AI16" s="659"/>
      <c r="AJ16" s="4"/>
      <c r="AK16" s="44">
        <v>0.48611111111111099</v>
      </c>
      <c r="AL16" s="45">
        <f t="shared" si="2"/>
        <v>1.25</v>
      </c>
      <c r="AM16" s="46">
        <f t="shared" si="3"/>
        <v>0.5</v>
      </c>
      <c r="AN16" s="46">
        <f t="shared" si="4"/>
        <v>1.75</v>
      </c>
      <c r="AO16" s="46">
        <f t="shared" si="5"/>
        <v>0.25</v>
      </c>
      <c r="AP16" s="46">
        <f t="shared" si="6"/>
        <v>1.6</v>
      </c>
      <c r="AQ16" s="91">
        <f t="shared" si="0"/>
        <v>1.2</v>
      </c>
      <c r="AR16" s="85">
        <f t="shared" si="7"/>
        <v>1.0916666666666666</v>
      </c>
      <c r="AS16" s="70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8"/>
      <c r="E17" s="167"/>
      <c r="F17" s="167"/>
      <c r="G17" s="167"/>
      <c r="H17" s="167"/>
      <c r="I17" s="167"/>
      <c r="J17" s="167"/>
      <c r="K17" s="168"/>
      <c r="L17" s="167"/>
      <c r="M17" s="167"/>
      <c r="N17" s="167"/>
      <c r="O17" s="167"/>
      <c r="P17" s="167"/>
      <c r="Q17" s="167"/>
      <c r="R17" s="168"/>
      <c r="S17" s="167"/>
      <c r="T17" s="167"/>
      <c r="U17" s="167"/>
      <c r="V17" s="167"/>
      <c r="W17" s="167"/>
      <c r="X17" s="167"/>
      <c r="Y17" s="168"/>
      <c r="Z17" s="167"/>
      <c r="AA17" s="167"/>
      <c r="AB17" s="167"/>
      <c r="AC17" s="167"/>
      <c r="AD17" s="167"/>
      <c r="AE17" s="167"/>
      <c r="AF17" s="167"/>
      <c r="AG17" s="169"/>
      <c r="AH17" s="165"/>
      <c r="AI17" s="166"/>
      <c r="AJ17" s="4"/>
      <c r="AK17" s="190"/>
      <c r="AL17" s="175"/>
      <c r="AM17" s="176"/>
      <c r="AN17" s="176"/>
      <c r="AO17" s="176"/>
      <c r="AP17" s="176"/>
      <c r="AQ17" s="177"/>
      <c r="AR17" s="178"/>
      <c r="AS17" s="191"/>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102"/>
      <c r="D18" s="102"/>
      <c r="E18" s="73">
        <v>2</v>
      </c>
      <c r="F18" s="73">
        <v>2</v>
      </c>
      <c r="G18" s="73">
        <v>0</v>
      </c>
      <c r="H18" s="73">
        <v>1</v>
      </c>
      <c r="I18" s="73">
        <v>2</v>
      </c>
      <c r="J18" s="102"/>
      <c r="K18" s="102"/>
      <c r="L18" s="73">
        <v>1</v>
      </c>
      <c r="M18" s="73">
        <v>1</v>
      </c>
      <c r="N18" s="73">
        <v>1</v>
      </c>
      <c r="O18" s="73">
        <v>2</v>
      </c>
      <c r="P18" s="73">
        <v>0</v>
      </c>
      <c r="Q18" s="102"/>
      <c r="R18" s="102"/>
      <c r="S18" s="73">
        <v>2</v>
      </c>
      <c r="T18" s="73">
        <v>2</v>
      </c>
      <c r="U18" s="73">
        <v>2</v>
      </c>
      <c r="V18" s="73">
        <v>1</v>
      </c>
      <c r="W18" s="73">
        <v>1</v>
      </c>
      <c r="X18" s="102"/>
      <c r="Y18" s="102"/>
      <c r="Z18" s="73">
        <v>1</v>
      </c>
      <c r="AA18" s="73">
        <v>2</v>
      </c>
      <c r="AB18" s="73">
        <v>0</v>
      </c>
      <c r="AC18" s="73">
        <v>0</v>
      </c>
      <c r="AD18" s="73">
        <v>1</v>
      </c>
      <c r="AE18" s="102"/>
      <c r="AF18" s="73"/>
      <c r="AG18" s="74">
        <f t="shared" si="1"/>
        <v>1.2380952380952381</v>
      </c>
      <c r="AH18" s="694">
        <f>AVERAGE(AG18:AG20)*3</f>
        <v>3.0952380952380958</v>
      </c>
      <c r="AI18" s="661">
        <v>5</v>
      </c>
      <c r="AJ18" s="4"/>
      <c r="AK18" s="38">
        <v>0.66666666666666796</v>
      </c>
      <c r="AL18" s="39">
        <f t="shared" si="2"/>
        <v>1.5</v>
      </c>
      <c r="AM18" s="40">
        <f t="shared" si="3"/>
        <v>1.75</v>
      </c>
      <c r="AN18" s="40">
        <f t="shared" si="4"/>
        <v>0.75</v>
      </c>
      <c r="AO18" s="40">
        <f t="shared" si="5"/>
        <v>1</v>
      </c>
      <c r="AP18" s="40">
        <f t="shared" si="6"/>
        <v>1.2</v>
      </c>
      <c r="AQ18" s="95"/>
      <c r="AR18" s="66">
        <f>AVERAGE(AL18:AP18)</f>
        <v>1.24</v>
      </c>
      <c r="AS18" s="662">
        <f>SUM(AR18:AR20)</f>
        <v>3.0999999999999996</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103"/>
      <c r="D19" s="103"/>
      <c r="E19" s="9">
        <v>2</v>
      </c>
      <c r="F19" s="9">
        <v>2</v>
      </c>
      <c r="G19" s="9">
        <v>1</v>
      </c>
      <c r="H19" s="9">
        <v>1</v>
      </c>
      <c r="I19" s="9">
        <v>2</v>
      </c>
      <c r="J19" s="103"/>
      <c r="K19" s="103"/>
      <c r="L19" s="9">
        <v>2</v>
      </c>
      <c r="M19" s="9">
        <v>1</v>
      </c>
      <c r="N19" s="9">
        <v>0</v>
      </c>
      <c r="O19" s="9">
        <v>2</v>
      </c>
      <c r="P19" s="9">
        <v>1</v>
      </c>
      <c r="Q19" s="103"/>
      <c r="R19" s="103"/>
      <c r="S19" s="9">
        <v>1</v>
      </c>
      <c r="T19" s="9">
        <v>0</v>
      </c>
      <c r="U19" s="9">
        <v>0</v>
      </c>
      <c r="V19" s="9">
        <v>1</v>
      </c>
      <c r="W19" s="9">
        <v>1</v>
      </c>
      <c r="X19" s="103"/>
      <c r="Y19" s="103"/>
      <c r="Z19" s="9">
        <v>2</v>
      </c>
      <c r="AA19" s="9">
        <v>1</v>
      </c>
      <c r="AB19" s="9">
        <v>1</v>
      </c>
      <c r="AC19" s="9">
        <v>2</v>
      </c>
      <c r="AD19" s="9">
        <v>0</v>
      </c>
      <c r="AE19" s="103"/>
      <c r="AF19" s="9"/>
      <c r="AG19" s="16">
        <f t="shared" si="1"/>
        <v>1.1428571428571428</v>
      </c>
      <c r="AH19" s="691"/>
      <c r="AI19" s="645"/>
      <c r="AJ19" s="4"/>
      <c r="AK19" s="41">
        <v>0.68055555555555702</v>
      </c>
      <c r="AL19" s="42">
        <f t="shared" si="2"/>
        <v>1.75</v>
      </c>
      <c r="AM19" s="43">
        <f t="shared" si="3"/>
        <v>1</v>
      </c>
      <c r="AN19" s="43">
        <f t="shared" si="4"/>
        <v>0.5</v>
      </c>
      <c r="AO19" s="43">
        <f t="shared" si="5"/>
        <v>1.5</v>
      </c>
      <c r="AP19" s="43">
        <f t="shared" si="6"/>
        <v>1</v>
      </c>
      <c r="AQ19" s="90"/>
      <c r="AR19" s="66">
        <f>AVERAGE(AL19:AP19)</f>
        <v>1.1499999999999999</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99"/>
      <c r="D20" s="99"/>
      <c r="E20" s="8">
        <v>1</v>
      </c>
      <c r="F20" s="8">
        <v>2</v>
      </c>
      <c r="G20" s="8">
        <v>1</v>
      </c>
      <c r="H20" s="8">
        <v>1</v>
      </c>
      <c r="I20" s="8">
        <v>1</v>
      </c>
      <c r="J20" s="99"/>
      <c r="K20" s="99"/>
      <c r="L20" s="8">
        <v>1</v>
      </c>
      <c r="M20" s="8">
        <v>0</v>
      </c>
      <c r="N20" s="8">
        <v>0</v>
      </c>
      <c r="O20" s="8">
        <v>2</v>
      </c>
      <c r="P20" s="8">
        <v>1</v>
      </c>
      <c r="Q20" s="99"/>
      <c r="R20" s="99"/>
      <c r="S20" s="8">
        <v>1</v>
      </c>
      <c r="T20" s="8">
        <v>0</v>
      </c>
      <c r="U20" s="8">
        <v>0</v>
      </c>
      <c r="V20" s="8">
        <v>0</v>
      </c>
      <c r="W20" s="8">
        <v>0</v>
      </c>
      <c r="X20" s="99"/>
      <c r="Y20" s="99"/>
      <c r="Z20" s="8">
        <v>1</v>
      </c>
      <c r="AA20" s="8">
        <v>0</v>
      </c>
      <c r="AB20" s="8">
        <v>0</v>
      </c>
      <c r="AC20" s="8">
        <v>1</v>
      </c>
      <c r="AD20" s="8">
        <v>1</v>
      </c>
      <c r="AE20" s="99"/>
      <c r="AF20" s="8"/>
      <c r="AG20" s="19">
        <f t="shared" si="1"/>
        <v>0.7142857142857143</v>
      </c>
      <c r="AH20" s="692"/>
      <c r="AI20" s="646"/>
      <c r="AJ20" s="4"/>
      <c r="AK20" s="44">
        <v>0.69444444444444597</v>
      </c>
      <c r="AL20" s="45">
        <f t="shared" si="2"/>
        <v>1</v>
      </c>
      <c r="AM20" s="46">
        <f t="shared" si="3"/>
        <v>0.5</v>
      </c>
      <c r="AN20" s="46">
        <f t="shared" si="4"/>
        <v>0.25</v>
      </c>
      <c r="AO20" s="46">
        <f t="shared" si="5"/>
        <v>1</v>
      </c>
      <c r="AP20" s="46">
        <f t="shared" si="6"/>
        <v>0.8</v>
      </c>
      <c r="AQ20" s="91"/>
      <c r="AR20" s="67">
        <f t="shared" ref="AR20:AR31" si="8">AVERAGE(AL20:AP20)</f>
        <v>0.71</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100"/>
      <c r="D21" s="100"/>
      <c r="E21" s="7">
        <v>2</v>
      </c>
      <c r="F21" s="7">
        <v>2</v>
      </c>
      <c r="G21" s="7">
        <v>1</v>
      </c>
      <c r="H21" s="7">
        <v>2</v>
      </c>
      <c r="I21" s="7">
        <v>1</v>
      </c>
      <c r="J21" s="100"/>
      <c r="K21" s="100"/>
      <c r="L21" s="7">
        <v>2</v>
      </c>
      <c r="M21" s="7">
        <v>2</v>
      </c>
      <c r="N21" s="7">
        <v>1</v>
      </c>
      <c r="O21" s="7">
        <v>0</v>
      </c>
      <c r="P21" s="7">
        <v>2</v>
      </c>
      <c r="Q21" s="100"/>
      <c r="R21" s="100"/>
      <c r="S21" s="7">
        <v>1</v>
      </c>
      <c r="T21" s="7">
        <v>2</v>
      </c>
      <c r="U21" s="7">
        <v>0</v>
      </c>
      <c r="V21" s="7">
        <v>2</v>
      </c>
      <c r="W21" s="7">
        <v>1</v>
      </c>
      <c r="X21" s="100"/>
      <c r="Y21" s="100"/>
      <c r="Z21" s="7">
        <v>1</v>
      </c>
      <c r="AA21" s="7">
        <v>1</v>
      </c>
      <c r="AB21" s="7">
        <v>3</v>
      </c>
      <c r="AC21" s="7">
        <v>1</v>
      </c>
      <c r="AD21" s="7">
        <v>2</v>
      </c>
      <c r="AE21" s="100"/>
      <c r="AF21" s="7"/>
      <c r="AG21" s="20">
        <f t="shared" si="1"/>
        <v>1.3809523809523809</v>
      </c>
      <c r="AH21" s="690">
        <f>AVERAGE(AG21:AG23)*3</f>
        <v>4.0952380952380949</v>
      </c>
      <c r="AI21" s="644">
        <v>4.5</v>
      </c>
      <c r="AJ21" s="4"/>
      <c r="AK21" s="47">
        <v>0.70833333333333504</v>
      </c>
      <c r="AL21" s="48">
        <f t="shared" si="2"/>
        <v>1.5</v>
      </c>
      <c r="AM21" s="49">
        <f t="shared" si="3"/>
        <v>1.75</v>
      </c>
      <c r="AN21" s="49">
        <f t="shared" si="4"/>
        <v>1.25</v>
      </c>
      <c r="AO21" s="49">
        <f t="shared" si="5"/>
        <v>1.25</v>
      </c>
      <c r="AP21" s="49">
        <f t="shared" si="6"/>
        <v>1.2</v>
      </c>
      <c r="AQ21" s="92"/>
      <c r="AR21" s="65">
        <f t="shared" si="8"/>
        <v>1.3900000000000001</v>
      </c>
      <c r="AS21" s="656">
        <f>SUM(AR21:AR23)</f>
        <v>4.09</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1</v>
      </c>
      <c r="C22" s="103"/>
      <c r="D22" s="103"/>
      <c r="E22" s="9">
        <v>2</v>
      </c>
      <c r="F22" s="9">
        <v>2</v>
      </c>
      <c r="G22" s="9">
        <v>1</v>
      </c>
      <c r="H22" s="9">
        <v>1</v>
      </c>
      <c r="I22" s="9">
        <v>0</v>
      </c>
      <c r="J22" s="103"/>
      <c r="K22" s="103"/>
      <c r="L22" s="9">
        <v>2</v>
      </c>
      <c r="M22" s="9">
        <v>0</v>
      </c>
      <c r="N22" s="9">
        <v>0</v>
      </c>
      <c r="O22" s="9">
        <v>1</v>
      </c>
      <c r="P22" s="9">
        <v>2</v>
      </c>
      <c r="Q22" s="103"/>
      <c r="R22" s="103"/>
      <c r="S22" s="9">
        <v>1</v>
      </c>
      <c r="T22" s="9">
        <v>2</v>
      </c>
      <c r="U22" s="9">
        <v>2</v>
      </c>
      <c r="V22" s="9">
        <v>1</v>
      </c>
      <c r="W22" s="9">
        <v>2</v>
      </c>
      <c r="X22" s="103"/>
      <c r="Y22" s="103"/>
      <c r="Z22" s="9">
        <v>2</v>
      </c>
      <c r="AA22" s="9">
        <v>1</v>
      </c>
      <c r="AB22" s="9">
        <v>3</v>
      </c>
      <c r="AC22" s="9">
        <v>1</v>
      </c>
      <c r="AD22" s="9">
        <v>2</v>
      </c>
      <c r="AE22" s="103"/>
      <c r="AF22" s="9"/>
      <c r="AG22" s="16">
        <f t="shared" si="1"/>
        <v>1.3809523809523809</v>
      </c>
      <c r="AH22" s="691"/>
      <c r="AI22" s="645"/>
      <c r="AJ22" s="4"/>
      <c r="AK22" s="41">
        <v>0.72222222222222399</v>
      </c>
      <c r="AL22" s="42">
        <f t="shared" si="2"/>
        <v>1.75</v>
      </c>
      <c r="AM22" s="43">
        <f t="shared" si="3"/>
        <v>1.25</v>
      </c>
      <c r="AN22" s="43">
        <f t="shared" si="4"/>
        <v>1.5</v>
      </c>
      <c r="AO22" s="43">
        <f t="shared" si="5"/>
        <v>1</v>
      </c>
      <c r="AP22" s="43">
        <f t="shared" si="6"/>
        <v>1.4</v>
      </c>
      <c r="AQ22" s="90"/>
      <c r="AR22" s="66">
        <f t="shared" si="8"/>
        <v>1.3800000000000001</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99"/>
      <c r="D23" s="99"/>
      <c r="E23" s="8">
        <v>2</v>
      </c>
      <c r="F23" s="8">
        <v>2</v>
      </c>
      <c r="G23" s="8">
        <v>1</v>
      </c>
      <c r="H23" s="8">
        <v>1</v>
      </c>
      <c r="I23" s="8">
        <v>1</v>
      </c>
      <c r="J23" s="99"/>
      <c r="K23" s="99"/>
      <c r="L23" s="8">
        <v>2</v>
      </c>
      <c r="M23" s="8">
        <v>1</v>
      </c>
      <c r="N23" s="8">
        <v>1</v>
      </c>
      <c r="O23" s="8">
        <v>2</v>
      </c>
      <c r="P23" s="8">
        <v>2</v>
      </c>
      <c r="Q23" s="99"/>
      <c r="R23" s="99"/>
      <c r="S23" s="8">
        <v>0</v>
      </c>
      <c r="T23" s="8">
        <v>1</v>
      </c>
      <c r="U23" s="8">
        <v>2</v>
      </c>
      <c r="V23" s="8">
        <v>1</v>
      </c>
      <c r="W23" s="8">
        <v>2</v>
      </c>
      <c r="X23" s="99"/>
      <c r="Y23" s="99"/>
      <c r="Z23" s="8">
        <v>1</v>
      </c>
      <c r="AA23" s="8">
        <v>1</v>
      </c>
      <c r="AB23" s="8">
        <v>1</v>
      </c>
      <c r="AC23" s="8">
        <v>1</v>
      </c>
      <c r="AD23" s="8">
        <v>2</v>
      </c>
      <c r="AE23" s="99"/>
      <c r="AF23" s="8"/>
      <c r="AG23" s="17">
        <f t="shared" si="1"/>
        <v>1.3333333333333333</v>
      </c>
      <c r="AH23" s="692"/>
      <c r="AI23" s="646"/>
      <c r="AJ23" s="4"/>
      <c r="AK23" s="44">
        <v>0.73611111111111305</v>
      </c>
      <c r="AL23" s="45">
        <f t="shared" si="2"/>
        <v>1.25</v>
      </c>
      <c r="AM23" s="46">
        <f t="shared" si="3"/>
        <v>1.25</v>
      </c>
      <c r="AN23" s="46">
        <f t="shared" si="4"/>
        <v>1.25</v>
      </c>
      <c r="AO23" s="46">
        <f t="shared" si="5"/>
        <v>1.25</v>
      </c>
      <c r="AP23" s="46">
        <f t="shared" si="6"/>
        <v>1.6</v>
      </c>
      <c r="AQ23" s="91"/>
      <c r="AR23" s="67">
        <f t="shared" si="8"/>
        <v>1.3199999999999998</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100"/>
      <c r="D24" s="100"/>
      <c r="E24" s="7">
        <v>2</v>
      </c>
      <c r="F24" s="7">
        <v>2</v>
      </c>
      <c r="G24" s="7">
        <v>1</v>
      </c>
      <c r="H24" s="7">
        <v>1</v>
      </c>
      <c r="I24" s="7">
        <v>2</v>
      </c>
      <c r="J24" s="100"/>
      <c r="K24" s="100"/>
      <c r="L24" s="7">
        <v>2</v>
      </c>
      <c r="M24" s="7">
        <v>2</v>
      </c>
      <c r="N24" s="7">
        <v>1</v>
      </c>
      <c r="O24" s="7">
        <v>0</v>
      </c>
      <c r="P24" s="7">
        <v>2</v>
      </c>
      <c r="Q24" s="100"/>
      <c r="R24" s="100"/>
      <c r="S24" s="7">
        <v>1</v>
      </c>
      <c r="T24" s="7">
        <v>0</v>
      </c>
      <c r="U24" s="7">
        <v>0</v>
      </c>
      <c r="V24" s="7">
        <v>1</v>
      </c>
      <c r="W24" s="7">
        <v>2</v>
      </c>
      <c r="X24" s="100"/>
      <c r="Y24" s="100"/>
      <c r="Z24" s="7">
        <v>2</v>
      </c>
      <c r="AA24" s="7">
        <v>1</v>
      </c>
      <c r="AB24" s="7">
        <v>2</v>
      </c>
      <c r="AC24" s="7">
        <v>2</v>
      </c>
      <c r="AD24" s="7">
        <v>2</v>
      </c>
      <c r="AE24" s="100"/>
      <c r="AF24" s="7"/>
      <c r="AG24" s="18">
        <f t="shared" si="1"/>
        <v>1.4285714285714286</v>
      </c>
      <c r="AH24" s="690">
        <f>AVERAGE(AG24:AG26)*3</f>
        <v>4.2857142857142856</v>
      </c>
      <c r="AI24" s="644">
        <v>5.5</v>
      </c>
      <c r="AJ24" s="4"/>
      <c r="AK24" s="47">
        <v>0.750000000000002</v>
      </c>
      <c r="AL24" s="48">
        <f t="shared" si="2"/>
        <v>1.75</v>
      </c>
      <c r="AM24" s="49">
        <f t="shared" si="3"/>
        <v>1.25</v>
      </c>
      <c r="AN24" s="49">
        <f t="shared" si="4"/>
        <v>1</v>
      </c>
      <c r="AO24" s="49">
        <f t="shared" si="5"/>
        <v>1</v>
      </c>
      <c r="AP24" s="49">
        <f t="shared" si="6"/>
        <v>2</v>
      </c>
      <c r="AQ24" s="92"/>
      <c r="AR24" s="65">
        <f t="shared" si="8"/>
        <v>1.4</v>
      </c>
      <c r="AS24" s="656">
        <f>SUM(AR24:AR26)</f>
        <v>4.22</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103"/>
      <c r="D25" s="103"/>
      <c r="E25" s="9">
        <v>2</v>
      </c>
      <c r="F25" s="9">
        <v>2</v>
      </c>
      <c r="G25" s="9">
        <v>1</v>
      </c>
      <c r="H25" s="9">
        <v>0</v>
      </c>
      <c r="I25" s="9">
        <v>2</v>
      </c>
      <c r="J25" s="103"/>
      <c r="K25" s="103"/>
      <c r="L25" s="9">
        <v>2</v>
      </c>
      <c r="M25" s="9">
        <v>2</v>
      </c>
      <c r="N25" s="9">
        <v>2</v>
      </c>
      <c r="O25" s="9">
        <v>1</v>
      </c>
      <c r="P25" s="9">
        <v>1</v>
      </c>
      <c r="Q25" s="103"/>
      <c r="R25" s="103"/>
      <c r="S25" s="9">
        <v>1</v>
      </c>
      <c r="T25" s="9">
        <v>1</v>
      </c>
      <c r="U25" s="9">
        <v>1</v>
      </c>
      <c r="V25" s="9">
        <v>1</v>
      </c>
      <c r="W25" s="9">
        <v>2</v>
      </c>
      <c r="X25" s="103"/>
      <c r="Y25" s="103"/>
      <c r="Z25" s="9">
        <v>2</v>
      </c>
      <c r="AA25" s="9">
        <v>1</v>
      </c>
      <c r="AB25" s="9">
        <v>1</v>
      </c>
      <c r="AC25" s="9">
        <v>1</v>
      </c>
      <c r="AD25" s="9">
        <v>2</v>
      </c>
      <c r="AE25" s="103"/>
      <c r="AF25" s="9"/>
      <c r="AG25" s="16">
        <f t="shared" si="1"/>
        <v>1.4285714285714286</v>
      </c>
      <c r="AH25" s="691"/>
      <c r="AI25" s="645"/>
      <c r="AJ25" s="4"/>
      <c r="AK25" s="41">
        <v>0.76388888888888995</v>
      </c>
      <c r="AL25" s="42">
        <f t="shared" si="2"/>
        <v>1.75</v>
      </c>
      <c r="AM25" s="43">
        <f t="shared" si="3"/>
        <v>1.5</v>
      </c>
      <c r="AN25" s="43">
        <f t="shared" si="4"/>
        <v>1.25</v>
      </c>
      <c r="AO25" s="43">
        <f t="shared" si="5"/>
        <v>0.75</v>
      </c>
      <c r="AP25" s="43">
        <f t="shared" si="6"/>
        <v>1.8</v>
      </c>
      <c r="AQ25" s="90"/>
      <c r="AR25" s="66">
        <f t="shared" si="8"/>
        <v>1.41</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99"/>
      <c r="D26" s="99"/>
      <c r="E26" s="8">
        <v>2</v>
      </c>
      <c r="F26" s="8">
        <v>2</v>
      </c>
      <c r="G26" s="8">
        <v>0</v>
      </c>
      <c r="H26" s="8">
        <v>1</v>
      </c>
      <c r="I26" s="8">
        <v>2</v>
      </c>
      <c r="J26" s="99"/>
      <c r="K26" s="99"/>
      <c r="L26" s="8">
        <v>2</v>
      </c>
      <c r="M26" s="8">
        <v>2</v>
      </c>
      <c r="N26" s="8">
        <v>2</v>
      </c>
      <c r="O26" s="8">
        <v>1</v>
      </c>
      <c r="P26" s="8">
        <v>1</v>
      </c>
      <c r="Q26" s="99"/>
      <c r="R26" s="99"/>
      <c r="S26" s="8">
        <v>1</v>
      </c>
      <c r="T26" s="8">
        <v>2</v>
      </c>
      <c r="U26" s="8">
        <v>1</v>
      </c>
      <c r="V26" s="8">
        <v>0</v>
      </c>
      <c r="W26" s="8">
        <v>2</v>
      </c>
      <c r="X26" s="99"/>
      <c r="Y26" s="99"/>
      <c r="Z26" s="8">
        <v>2</v>
      </c>
      <c r="AA26" s="8">
        <v>1</v>
      </c>
      <c r="AB26" s="8">
        <v>2</v>
      </c>
      <c r="AC26" s="8">
        <v>0</v>
      </c>
      <c r="AD26" s="8">
        <v>2</v>
      </c>
      <c r="AE26" s="99"/>
      <c r="AF26" s="8"/>
      <c r="AG26" s="17">
        <f t="shared" si="1"/>
        <v>1.4285714285714286</v>
      </c>
      <c r="AH26" s="692"/>
      <c r="AI26" s="646"/>
      <c r="AJ26" s="4"/>
      <c r="AK26" s="50">
        <v>0.77777777777777901</v>
      </c>
      <c r="AL26" s="51">
        <f t="shared" si="2"/>
        <v>1.75</v>
      </c>
      <c r="AM26" s="52">
        <f t="shared" si="3"/>
        <v>1.75</v>
      </c>
      <c r="AN26" s="52">
        <f t="shared" si="4"/>
        <v>1.25</v>
      </c>
      <c r="AO26" s="52">
        <f t="shared" si="5"/>
        <v>0.5</v>
      </c>
      <c r="AP26" s="52">
        <f t="shared" si="6"/>
        <v>1.8</v>
      </c>
      <c r="AQ26" s="96"/>
      <c r="AR26" s="67">
        <f t="shared" si="8"/>
        <v>1.41</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1</v>
      </c>
      <c r="C27" s="100"/>
      <c r="D27" s="100"/>
      <c r="E27" s="7">
        <v>0</v>
      </c>
      <c r="F27" s="7">
        <v>1</v>
      </c>
      <c r="G27" s="7">
        <v>2</v>
      </c>
      <c r="H27" s="7">
        <v>1</v>
      </c>
      <c r="I27" s="7">
        <v>2</v>
      </c>
      <c r="J27" s="100"/>
      <c r="K27" s="100"/>
      <c r="L27" s="7">
        <v>2</v>
      </c>
      <c r="M27" s="7">
        <v>2</v>
      </c>
      <c r="N27" s="7">
        <v>1</v>
      </c>
      <c r="O27" s="7">
        <v>0</v>
      </c>
      <c r="P27" s="7">
        <v>1</v>
      </c>
      <c r="Q27" s="100"/>
      <c r="R27" s="100"/>
      <c r="S27" s="7">
        <v>1</v>
      </c>
      <c r="T27" s="7">
        <v>3</v>
      </c>
      <c r="U27" s="7">
        <v>1</v>
      </c>
      <c r="V27" s="7">
        <v>1</v>
      </c>
      <c r="W27" s="7">
        <v>2</v>
      </c>
      <c r="X27" s="100"/>
      <c r="Y27" s="100"/>
      <c r="Z27" s="7">
        <v>2</v>
      </c>
      <c r="AA27" s="7">
        <v>0</v>
      </c>
      <c r="AB27" s="7">
        <v>2</v>
      </c>
      <c r="AC27" s="7">
        <v>1</v>
      </c>
      <c r="AD27" s="7">
        <v>2</v>
      </c>
      <c r="AE27" s="100"/>
      <c r="AF27" s="7"/>
      <c r="AG27" s="18">
        <f t="shared" si="1"/>
        <v>1.3333333333333333</v>
      </c>
      <c r="AH27" s="690">
        <f>AVERAGE(AG27:AG29)*3</f>
        <v>4.1428571428571423</v>
      </c>
      <c r="AI27" s="644">
        <v>5.5</v>
      </c>
      <c r="AJ27" s="4"/>
      <c r="AK27" s="38">
        <v>0.79166666666666796</v>
      </c>
      <c r="AL27" s="39">
        <f t="shared" si="2"/>
        <v>1.25</v>
      </c>
      <c r="AM27" s="40">
        <f t="shared" si="3"/>
        <v>1.5</v>
      </c>
      <c r="AN27" s="40">
        <f t="shared" si="4"/>
        <v>1.5</v>
      </c>
      <c r="AO27" s="40">
        <f t="shared" si="5"/>
        <v>0.75</v>
      </c>
      <c r="AP27" s="40">
        <f t="shared" si="6"/>
        <v>1.6</v>
      </c>
      <c r="AQ27" s="53"/>
      <c r="AR27" s="64">
        <f t="shared" si="8"/>
        <v>1.3199999999999998</v>
      </c>
      <c r="AS27" s="669">
        <f>SUM(AR27:AR29)</f>
        <v>4.1099999999999994</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103"/>
      <c r="D28" s="103"/>
      <c r="E28" s="9">
        <v>0</v>
      </c>
      <c r="F28" s="9">
        <v>2</v>
      </c>
      <c r="G28" s="9">
        <v>1</v>
      </c>
      <c r="H28" s="9">
        <v>1</v>
      </c>
      <c r="I28" s="9">
        <v>2</v>
      </c>
      <c r="J28" s="103"/>
      <c r="K28" s="103"/>
      <c r="L28" s="9">
        <v>1</v>
      </c>
      <c r="M28" s="9">
        <v>3</v>
      </c>
      <c r="N28" s="9">
        <v>0</v>
      </c>
      <c r="O28" s="9">
        <v>1</v>
      </c>
      <c r="P28" s="9">
        <v>1</v>
      </c>
      <c r="Q28" s="103"/>
      <c r="R28" s="103"/>
      <c r="S28" s="9">
        <v>1</v>
      </c>
      <c r="T28" s="9">
        <v>2</v>
      </c>
      <c r="U28" s="9">
        <v>2</v>
      </c>
      <c r="V28" s="9">
        <v>2</v>
      </c>
      <c r="W28" s="9">
        <v>2</v>
      </c>
      <c r="X28" s="103"/>
      <c r="Y28" s="103"/>
      <c r="Z28" s="9">
        <v>1</v>
      </c>
      <c r="AA28" s="9">
        <v>2</v>
      </c>
      <c r="AB28" s="9">
        <v>1</v>
      </c>
      <c r="AC28" s="9">
        <v>1</v>
      </c>
      <c r="AD28" s="9">
        <v>2</v>
      </c>
      <c r="AE28" s="103"/>
      <c r="AF28" s="9"/>
      <c r="AG28" s="16">
        <f t="shared" si="1"/>
        <v>1.4285714285714286</v>
      </c>
      <c r="AH28" s="691"/>
      <c r="AI28" s="645"/>
      <c r="AJ28" s="4"/>
      <c r="AK28" s="41">
        <v>0.80555555555555702</v>
      </c>
      <c r="AL28" s="42">
        <f t="shared" si="2"/>
        <v>0.75</v>
      </c>
      <c r="AM28" s="43">
        <f t="shared" si="3"/>
        <v>2.25</v>
      </c>
      <c r="AN28" s="43">
        <f t="shared" si="4"/>
        <v>1</v>
      </c>
      <c r="AO28" s="43">
        <f t="shared" si="5"/>
        <v>1.25</v>
      </c>
      <c r="AP28" s="43">
        <f t="shared" si="6"/>
        <v>1.8</v>
      </c>
      <c r="AQ28" s="54"/>
      <c r="AR28" s="64">
        <f t="shared" si="8"/>
        <v>1.41</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0</v>
      </c>
      <c r="C29" s="101"/>
      <c r="D29" s="101"/>
      <c r="E29" s="12">
        <v>1</v>
      </c>
      <c r="F29" s="12">
        <v>3</v>
      </c>
      <c r="G29" s="12">
        <v>1</v>
      </c>
      <c r="H29" s="12">
        <v>1</v>
      </c>
      <c r="I29" s="12">
        <v>2</v>
      </c>
      <c r="J29" s="101"/>
      <c r="K29" s="101"/>
      <c r="L29" s="12">
        <v>2</v>
      </c>
      <c r="M29" s="12">
        <v>1</v>
      </c>
      <c r="N29" s="12">
        <v>0</v>
      </c>
      <c r="O29" s="12">
        <v>2</v>
      </c>
      <c r="P29" s="12">
        <v>2</v>
      </c>
      <c r="Q29" s="101"/>
      <c r="R29" s="101"/>
      <c r="S29" s="12">
        <v>3</v>
      </c>
      <c r="T29" s="12">
        <v>1</v>
      </c>
      <c r="U29" s="12">
        <v>1</v>
      </c>
      <c r="V29" s="12">
        <v>2</v>
      </c>
      <c r="W29" s="12">
        <v>2</v>
      </c>
      <c r="X29" s="101"/>
      <c r="Y29" s="101"/>
      <c r="Z29" s="12">
        <v>2</v>
      </c>
      <c r="AA29" s="12">
        <v>0</v>
      </c>
      <c r="AB29" s="12">
        <v>0</v>
      </c>
      <c r="AC29" s="12">
        <v>2</v>
      </c>
      <c r="AD29" s="12">
        <v>1</v>
      </c>
      <c r="AE29" s="101"/>
      <c r="AF29" s="12"/>
      <c r="AG29" s="17">
        <f t="shared" si="1"/>
        <v>1.3809523809523809</v>
      </c>
      <c r="AH29" s="692"/>
      <c r="AI29" s="646"/>
      <c r="AJ29" s="4"/>
      <c r="AK29" s="44">
        <v>0.81944444444444597</v>
      </c>
      <c r="AL29" s="45">
        <f t="shared" si="2"/>
        <v>2</v>
      </c>
      <c r="AM29" s="46">
        <f t="shared" si="3"/>
        <v>1.25</v>
      </c>
      <c r="AN29" s="46">
        <f t="shared" si="4"/>
        <v>0.5</v>
      </c>
      <c r="AO29" s="46">
        <f t="shared" si="5"/>
        <v>1.75</v>
      </c>
      <c r="AP29" s="46">
        <f t="shared" si="6"/>
        <v>1.4</v>
      </c>
      <c r="AQ29" s="55"/>
      <c r="AR29" s="125">
        <f t="shared" si="8"/>
        <v>1.3800000000000001</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15</v>
      </c>
      <c r="C30" s="1">
        <f>SUM(C5:C16)</f>
        <v>17</v>
      </c>
      <c r="D30" s="106"/>
      <c r="E30" s="1">
        <f t="shared" ref="E30:J30" si="9">SUM(E5:E16)</f>
        <v>15</v>
      </c>
      <c r="F30" s="1">
        <f t="shared" si="9"/>
        <v>11</v>
      </c>
      <c r="G30" s="1">
        <f t="shared" si="9"/>
        <v>12</v>
      </c>
      <c r="H30" s="1">
        <f t="shared" si="9"/>
        <v>11</v>
      </c>
      <c r="I30" s="1">
        <f t="shared" si="9"/>
        <v>14</v>
      </c>
      <c r="J30" s="1">
        <f t="shared" si="9"/>
        <v>22</v>
      </c>
      <c r="K30" s="106"/>
      <c r="L30" s="1">
        <f t="shared" ref="L30:Q30" si="10">SUM(L5:L16)</f>
        <v>19</v>
      </c>
      <c r="M30" s="1">
        <f t="shared" si="10"/>
        <v>11</v>
      </c>
      <c r="N30" s="1">
        <f t="shared" si="10"/>
        <v>10</v>
      </c>
      <c r="O30" s="1">
        <f t="shared" si="10"/>
        <v>14</v>
      </c>
      <c r="P30" s="1">
        <f t="shared" si="10"/>
        <v>18</v>
      </c>
      <c r="Q30" s="1">
        <f t="shared" si="10"/>
        <v>17</v>
      </c>
      <c r="R30" s="106"/>
      <c r="S30" s="1">
        <f t="shared" ref="S30:X30" si="11">SUM(S5:S16)</f>
        <v>12</v>
      </c>
      <c r="T30" s="1">
        <f t="shared" si="11"/>
        <v>15</v>
      </c>
      <c r="U30" s="1">
        <f t="shared" si="11"/>
        <v>14</v>
      </c>
      <c r="V30" s="1">
        <f t="shared" si="11"/>
        <v>19</v>
      </c>
      <c r="W30" s="1">
        <f t="shared" si="11"/>
        <v>14</v>
      </c>
      <c r="X30" s="1">
        <f t="shared" si="11"/>
        <v>25</v>
      </c>
      <c r="Y30" s="106"/>
      <c r="Z30" s="1">
        <f t="shared" ref="Z30:AE30" si="12">SUM(Z5:Z16)</f>
        <v>19</v>
      </c>
      <c r="AA30" s="1">
        <f t="shared" si="12"/>
        <v>17</v>
      </c>
      <c r="AB30" s="1">
        <f t="shared" si="12"/>
        <v>16</v>
      </c>
      <c r="AC30" s="1">
        <f t="shared" si="12"/>
        <v>13</v>
      </c>
      <c r="AD30" s="1">
        <f t="shared" si="12"/>
        <v>16</v>
      </c>
      <c r="AE30" s="1">
        <f t="shared" si="12"/>
        <v>15</v>
      </c>
      <c r="AF30" s="1"/>
      <c r="AG30" s="21">
        <f>SUM(AG5:AG16)</f>
        <v>15.423076923076923</v>
      </c>
      <c r="AH30" s="690"/>
      <c r="AI30" s="112">
        <f>SUM(AI5:AI16)</f>
        <v>19.5</v>
      </c>
      <c r="AJ30" s="4"/>
      <c r="AK30" s="123" t="s">
        <v>27</v>
      </c>
      <c r="AL30" s="118">
        <f>SUM(AL5:AL16)</f>
        <v>16.25</v>
      </c>
      <c r="AM30" s="118">
        <f>SUM(AM5:AM16)</f>
        <v>13.5</v>
      </c>
      <c r="AN30" s="118">
        <f>SUM(AN5:AN16)</f>
        <v>13</v>
      </c>
      <c r="AO30" s="118">
        <f>SUM(AO5:AO16)</f>
        <v>14.25</v>
      </c>
      <c r="AP30" s="118">
        <f>SUM(AP5:AP16)</f>
        <v>15.399999999999999</v>
      </c>
      <c r="AQ30" s="119">
        <f>SUM(AQ5:AQ29)</f>
        <v>19.2</v>
      </c>
      <c r="AR30" s="65">
        <f t="shared" si="8"/>
        <v>14.48</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15</v>
      </c>
      <c r="C31" s="2"/>
      <c r="D31" s="108"/>
      <c r="E31" s="2">
        <f>SUM(E18:E29)</f>
        <v>18</v>
      </c>
      <c r="F31" s="2">
        <f>SUM(F18:F29)</f>
        <v>24</v>
      </c>
      <c r="G31" s="2">
        <f>SUM(G18:G29)</f>
        <v>11</v>
      </c>
      <c r="H31" s="2">
        <f>SUM(H18:H29)</f>
        <v>12</v>
      </c>
      <c r="I31" s="2">
        <f>SUM(I18:I29)</f>
        <v>19</v>
      </c>
      <c r="J31" s="2"/>
      <c r="K31" s="108"/>
      <c r="L31" s="2">
        <f>SUM(L18:L29)</f>
        <v>21</v>
      </c>
      <c r="M31" s="2">
        <f>SUM(M18:M29)</f>
        <v>17</v>
      </c>
      <c r="N31" s="2">
        <f>SUM(N18:N29)</f>
        <v>9</v>
      </c>
      <c r="O31" s="2">
        <f>SUM(O18:O29)</f>
        <v>14</v>
      </c>
      <c r="P31" s="2">
        <f>SUM(P18:P29)</f>
        <v>16</v>
      </c>
      <c r="Q31" s="2"/>
      <c r="R31" s="108"/>
      <c r="S31" s="2">
        <f>SUM(S18:S29)</f>
        <v>14</v>
      </c>
      <c r="T31" s="2">
        <f>SUM(T18:T29)</f>
        <v>16</v>
      </c>
      <c r="U31" s="2">
        <f>SUM(U18:U29)</f>
        <v>12</v>
      </c>
      <c r="V31" s="2">
        <f>SUM(V18:V29)</f>
        <v>13</v>
      </c>
      <c r="W31" s="2">
        <f>SUM(W18:W29)</f>
        <v>19</v>
      </c>
      <c r="X31" s="2"/>
      <c r="Y31" s="108"/>
      <c r="Z31" s="2">
        <f>SUM(Z18:Z29)</f>
        <v>19</v>
      </c>
      <c r="AA31" s="2">
        <f>SUM(AA18:AA29)</f>
        <v>11</v>
      </c>
      <c r="AB31" s="2">
        <f>SUM(AB18:AB29)</f>
        <v>16</v>
      </c>
      <c r="AC31" s="2">
        <f>SUM(AC18:AC29)</f>
        <v>13</v>
      </c>
      <c r="AD31" s="2">
        <f>SUM(AD18:AD29)</f>
        <v>19</v>
      </c>
      <c r="AE31" s="2"/>
      <c r="AF31" s="2"/>
      <c r="AG31" s="22">
        <f>SUM(AG18:AG29)</f>
        <v>15.61904761904762</v>
      </c>
      <c r="AH31" s="691"/>
      <c r="AI31" s="23">
        <f>SUM(AI18:AI29)</f>
        <v>20.5</v>
      </c>
      <c r="AJ31" s="4"/>
      <c r="AK31" s="126" t="s">
        <v>28</v>
      </c>
      <c r="AL31" s="127">
        <f>SUM(AL18:AL29)</f>
        <v>18</v>
      </c>
      <c r="AM31" s="127">
        <f>SUM(AM18:AM29)</f>
        <v>17</v>
      </c>
      <c r="AN31" s="127">
        <f>SUM(AN18:AN29)</f>
        <v>12</v>
      </c>
      <c r="AO31" s="127">
        <f>SUM(AO18:AO29)</f>
        <v>13</v>
      </c>
      <c r="AP31" s="127">
        <f>SUM(AP18:AP29)</f>
        <v>17.599999999999998</v>
      </c>
      <c r="AQ31" s="128"/>
      <c r="AR31" s="85">
        <f t="shared" si="8"/>
        <v>15.52</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30</v>
      </c>
      <c r="C32" s="3">
        <f>SUM(C30:C31)</f>
        <v>17</v>
      </c>
      <c r="D32" s="13"/>
      <c r="E32" s="3">
        <f t="shared" ref="E32:J32" si="13">SUM(E30:E31)</f>
        <v>33</v>
      </c>
      <c r="F32" s="3">
        <f t="shared" si="13"/>
        <v>35</v>
      </c>
      <c r="G32" s="3">
        <f t="shared" si="13"/>
        <v>23</v>
      </c>
      <c r="H32" s="3">
        <f t="shared" si="13"/>
        <v>23</v>
      </c>
      <c r="I32" s="3">
        <f t="shared" si="13"/>
        <v>33</v>
      </c>
      <c r="J32" s="3">
        <f t="shared" si="13"/>
        <v>22</v>
      </c>
      <c r="K32" s="13"/>
      <c r="L32" s="3">
        <f t="shared" ref="L32:Q32" si="14">SUM(L30:L31)</f>
        <v>40</v>
      </c>
      <c r="M32" s="3">
        <f t="shared" si="14"/>
        <v>28</v>
      </c>
      <c r="N32" s="3">
        <f t="shared" si="14"/>
        <v>19</v>
      </c>
      <c r="O32" s="3">
        <f t="shared" si="14"/>
        <v>28</v>
      </c>
      <c r="P32" s="3">
        <f t="shared" si="14"/>
        <v>34</v>
      </c>
      <c r="Q32" s="3">
        <f t="shared" si="14"/>
        <v>17</v>
      </c>
      <c r="R32" s="13"/>
      <c r="S32" s="3">
        <f t="shared" ref="S32:X32" si="15">SUM(S30:S31)</f>
        <v>26</v>
      </c>
      <c r="T32" s="3">
        <f t="shared" si="15"/>
        <v>31</v>
      </c>
      <c r="U32" s="3">
        <f t="shared" si="15"/>
        <v>26</v>
      </c>
      <c r="V32" s="3">
        <f t="shared" si="15"/>
        <v>32</v>
      </c>
      <c r="W32" s="3">
        <f t="shared" si="15"/>
        <v>33</v>
      </c>
      <c r="X32" s="3">
        <f t="shared" si="15"/>
        <v>25</v>
      </c>
      <c r="Y32" s="13"/>
      <c r="Z32" s="3">
        <f t="shared" ref="Z32:AE32" si="16">SUM(Z30:Z31)</f>
        <v>38</v>
      </c>
      <c r="AA32" s="3">
        <f t="shared" si="16"/>
        <v>28</v>
      </c>
      <c r="AB32" s="3">
        <f t="shared" si="16"/>
        <v>32</v>
      </c>
      <c r="AC32" s="3">
        <f t="shared" si="16"/>
        <v>26</v>
      </c>
      <c r="AD32" s="3">
        <f t="shared" si="16"/>
        <v>35</v>
      </c>
      <c r="AE32" s="3">
        <f t="shared" si="16"/>
        <v>15</v>
      </c>
      <c r="AF32" s="3"/>
      <c r="AG32" s="24">
        <f>SUM(AG30:AG31)</f>
        <v>31.042124542124544</v>
      </c>
      <c r="AH32" s="692"/>
      <c r="AI32" s="25">
        <f>SUM(AI30:AI31)</f>
        <v>40</v>
      </c>
      <c r="AJ32" s="4"/>
      <c r="AK32" s="129" t="s">
        <v>40</v>
      </c>
      <c r="AL32" s="130">
        <f t="shared" ref="AL32:AQ32" si="17">SUM(AL30:AL31)</f>
        <v>34.25</v>
      </c>
      <c r="AM32" s="130">
        <f t="shared" si="17"/>
        <v>30.5</v>
      </c>
      <c r="AN32" s="130">
        <f t="shared" si="17"/>
        <v>25</v>
      </c>
      <c r="AO32" s="130">
        <f t="shared" si="17"/>
        <v>27.25</v>
      </c>
      <c r="AP32" s="130">
        <f t="shared" si="17"/>
        <v>33</v>
      </c>
      <c r="AQ32" s="131">
        <f t="shared" si="17"/>
        <v>19.2</v>
      </c>
      <c r="AR32" s="132"/>
      <c r="AS32" s="132">
        <f>AVERAGE(AL32:AQ32)</f>
        <v>28.2</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32 E32:I32 L32:P32 S32:W32 Z32:AD32 AF32">
    <cfRule type="cellIs" dxfId="1101" priority="1" operator="lessThanOrEqual">
      <formula>30</formula>
    </cfRule>
    <cfRule type="cellIs" dxfId="1100" priority="2" operator="greaterThanOrEqual">
      <formula>40</formula>
    </cfRule>
  </conditionalFormatting>
  <conditionalFormatting sqref="B5:H29">
    <cfRule type="cellIs" dxfId="1099" priority="80" stopIfTrue="1" operator="greaterThanOrEqual">
      <formula>2</formula>
    </cfRule>
    <cfRule type="cellIs" dxfId="1098" priority="79" stopIfTrue="1" operator="greaterThanOrEqual">
      <formula>3</formula>
    </cfRule>
  </conditionalFormatting>
  <conditionalFormatting sqref="B5:AC29">
    <cfRule type="cellIs" dxfId="1097" priority="75" stopIfTrue="1" operator="greaterThanOrEqual">
      <formula>2</formula>
    </cfRule>
    <cfRule type="cellIs" dxfId="1096" priority="74" stopIfTrue="1" operator="greaterThanOrEqual">
      <formula>3</formula>
    </cfRule>
  </conditionalFormatting>
  <conditionalFormatting sqref="B5:AF29">
    <cfRule type="cellIs" dxfId="1095" priority="99" stopIfTrue="1" operator="greaterThanOrEqual">
      <formula>2</formula>
    </cfRule>
    <cfRule type="cellIs" dxfId="1094" priority="98" stopIfTrue="1" operator="greaterThanOrEqual">
      <formula>3</formula>
    </cfRule>
  </conditionalFormatting>
  <conditionalFormatting sqref="B30:AF31 C32 J32 Q32 X32 AE32">
    <cfRule type="cellIs" dxfId="1093" priority="3" operator="lessThanOrEqual">
      <formula>15</formula>
    </cfRule>
    <cfRule type="cellIs" dxfId="1092" priority="4" operator="greaterThanOrEqual">
      <formula>20</formula>
    </cfRule>
  </conditionalFormatting>
  <conditionalFormatting sqref="E5:L29">
    <cfRule type="cellIs" dxfId="1091" priority="50" stopIfTrue="1" operator="greaterThanOrEqual">
      <formula>2</formula>
    </cfRule>
    <cfRule type="cellIs" dxfId="1090" priority="49" stopIfTrue="1" operator="greaterThanOrEqual">
      <formula>3</formula>
    </cfRule>
  </conditionalFormatting>
  <conditionalFormatting sqref="H5:L29">
    <cfRule type="cellIs" dxfId="1089" priority="48" stopIfTrue="1" operator="greaterThanOrEqual">
      <formula>2</formula>
    </cfRule>
    <cfRule type="cellIs" dxfId="1088" priority="47" stopIfTrue="1" operator="greaterThanOrEqual">
      <formula>3</formula>
    </cfRule>
  </conditionalFormatting>
  <conditionalFormatting sqref="L5:V29">
    <cfRule type="cellIs" dxfId="1087" priority="41" stopIfTrue="1" operator="greaterThanOrEqual">
      <formula>2</formula>
    </cfRule>
    <cfRule type="cellIs" dxfId="1086" priority="40" stopIfTrue="1" operator="greaterThanOrEqual">
      <formula>3</formula>
    </cfRule>
  </conditionalFormatting>
  <conditionalFormatting sqref="O5:O29">
    <cfRule type="cellIs" dxfId="1085" priority="69" stopIfTrue="1" operator="greaterThanOrEqual">
      <formula>3</formula>
    </cfRule>
    <cfRule type="cellIs" dxfId="1084" priority="70" stopIfTrue="1" operator="greaterThanOrEqual">
      <formula>2</formula>
    </cfRule>
  </conditionalFormatting>
  <conditionalFormatting sqref="S5:Z29">
    <cfRule type="cellIs" dxfId="1083" priority="24" stopIfTrue="1" operator="greaterThanOrEqual">
      <formula>3</formula>
    </cfRule>
    <cfRule type="cellIs" dxfId="1082" priority="25" stopIfTrue="1" operator="greaterThanOrEqual">
      <formula>2</formula>
    </cfRule>
  </conditionalFormatting>
  <conditionalFormatting sqref="V5:Z29">
    <cfRule type="cellIs" dxfId="1081" priority="22" stopIfTrue="1" operator="greaterThanOrEqual">
      <formula>3</formula>
    </cfRule>
    <cfRule type="cellIs" dxfId="1080" priority="23" stopIfTrue="1" operator="greaterThanOrEqual">
      <formula>2</formula>
    </cfRule>
  </conditionalFormatting>
  <conditionalFormatting sqref="Z5:AF29">
    <cfRule type="cellIs" dxfId="1079" priority="16" stopIfTrue="1" operator="greaterThanOrEqual">
      <formula>3</formula>
    </cfRule>
    <cfRule type="cellIs" dxfId="1078" priority="17" stopIfTrue="1" operator="greaterThanOrEqual">
      <formula>2</formula>
    </cfRule>
  </conditionalFormatting>
  <conditionalFormatting sqref="AC5:AC29">
    <cfRule type="cellIs" dxfId="1077" priority="33" stopIfTrue="1" operator="greaterThanOrEqual">
      <formula>3</formula>
    </cfRule>
    <cfRule type="cellIs" dxfId="1076" priority="34" stopIfTrue="1" operator="greaterThanOrEqual">
      <formula>2</formula>
    </cfRule>
  </conditionalFormatting>
  <conditionalFormatting sqref="AD5:AE29">
    <cfRule type="cellIs" dxfId="1075" priority="11" stopIfTrue="1" operator="greaterThanOrEqual">
      <formula>3</formula>
    </cfRule>
    <cfRule type="cellIs" dxfId="1074" priority="12" stopIfTrue="1" operator="greaterThanOrEqual">
      <formula>2</formula>
    </cfRule>
    <cfRule type="cellIs" dxfId="1073" priority="13" stopIfTrue="1" operator="greaterThanOrEqual">
      <formula>3</formula>
    </cfRule>
    <cfRule type="cellIs" dxfId="1072" priority="14" stopIfTrue="1" operator="greaterThanOrEqual">
      <formula>2</formula>
    </cfRule>
  </conditionalFormatting>
  <conditionalFormatting sqref="AF5:AF29">
    <cfRule type="cellIs" dxfId="1071" priority="88" stopIfTrue="1" operator="greaterThanOrEqual">
      <formula>3</formula>
    </cfRule>
    <cfRule type="cellIs" dxfId="1070" priority="89" stopIfTrue="1" operator="greaterThanOrEqual">
      <formula>2</formula>
    </cfRule>
  </conditionalFormatting>
  <conditionalFormatting sqref="AG30:AG31">
    <cfRule type="cellIs" dxfId="1069" priority="97" operator="greaterThanOrEqual">
      <formula>20</formula>
    </cfRule>
  </conditionalFormatting>
  <conditionalFormatting sqref="AL5:AQ16 AL18:AP29">
    <cfRule type="cellIs" dxfId="1068" priority="95" stopIfTrue="1" operator="lessThanOrEqual">
      <formula>1.3</formula>
    </cfRule>
    <cfRule type="cellIs" dxfId="1067" priority="96" stopIfTrue="1" operator="greaterThanOrEqual">
      <formula>2</formula>
    </cfRule>
  </conditionalFormatting>
  <conditionalFormatting sqref="AL30:AQ30 AL31:AP31">
    <cfRule type="cellIs" dxfId="1066" priority="91" operator="greaterThanOrEqual">
      <formula>22</formula>
    </cfRule>
    <cfRule type="cellIs" dxfId="1065" priority="94" stopIfTrue="1" operator="lessThanOrEqual">
      <formula>16</formula>
    </cfRule>
  </conditionalFormatting>
  <conditionalFormatting sqref="AR5:AR16 AR18:AR31">
    <cfRule type="cellIs" dxfId="1064" priority="90" stopIfTrue="1" operator="lessThanOrEqual">
      <formula>1.4</formula>
    </cfRule>
  </conditionalFormatting>
  <conditionalFormatting sqref="AS5:AS16 AS18:AS27">
    <cfRule type="cellIs" dxfId="1063" priority="92" stopIfTrue="1" operator="lessThanOrEqual">
      <formula>3</formula>
    </cfRule>
    <cfRule type="cellIs" dxfId="1062" priority="93"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30B28-207C-4E95-B601-F4923A458DE3}">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81</v>
      </c>
      <c r="C1" s="651"/>
      <c r="D1" s="651"/>
      <c r="E1" s="651"/>
      <c r="F1" s="651"/>
      <c r="G1" s="651"/>
      <c r="H1" s="651"/>
      <c r="I1" s="651"/>
      <c r="J1" s="651"/>
      <c r="K1" s="651"/>
      <c r="L1" s="651"/>
      <c r="M1" s="651"/>
      <c r="N1" s="4"/>
      <c r="O1" s="652" t="s">
        <v>64</v>
      </c>
      <c r="P1" s="652"/>
      <c r="Q1" s="652"/>
      <c r="R1" s="652"/>
      <c r="S1" s="653">
        <f>AVERAGE(D32:H32,K32:O32,R32:V32,Y32:AC32,AF32)</f>
        <v>31.25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25.75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v>31</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47</v>
      </c>
      <c r="C4" s="97" t="s">
        <v>42</v>
      </c>
      <c r="D4" s="97" t="s">
        <v>43</v>
      </c>
      <c r="E4" s="97" t="s">
        <v>48</v>
      </c>
      <c r="F4" s="97" t="s">
        <v>49</v>
      </c>
      <c r="G4" s="104" t="s">
        <v>50</v>
      </c>
      <c r="H4" s="97" t="s">
        <v>46</v>
      </c>
      <c r="I4" s="97" t="s">
        <v>47</v>
      </c>
      <c r="J4" s="97" t="s">
        <v>42</v>
      </c>
      <c r="K4" s="97" t="s">
        <v>43</v>
      </c>
      <c r="L4" s="97" t="s">
        <v>48</v>
      </c>
      <c r="M4" s="97" t="s">
        <v>49</v>
      </c>
      <c r="N4" s="104" t="s">
        <v>50</v>
      </c>
      <c r="O4" s="97" t="s">
        <v>46</v>
      </c>
      <c r="P4" s="97" t="s">
        <v>47</v>
      </c>
      <c r="Q4" s="97" t="s">
        <v>42</v>
      </c>
      <c r="R4" s="97" t="s">
        <v>43</v>
      </c>
      <c r="S4" s="97" t="s">
        <v>48</v>
      </c>
      <c r="T4" s="97" t="s">
        <v>49</v>
      </c>
      <c r="U4" s="104" t="s">
        <v>50</v>
      </c>
      <c r="V4" s="97" t="s">
        <v>46</v>
      </c>
      <c r="W4" s="97" t="s">
        <v>47</v>
      </c>
      <c r="X4" s="97" t="s">
        <v>42</v>
      </c>
      <c r="Y4" s="97" t="s">
        <v>43</v>
      </c>
      <c r="Z4" s="97" t="s">
        <v>48</v>
      </c>
      <c r="AA4" s="97" t="s">
        <v>49</v>
      </c>
      <c r="AB4" s="104" t="s">
        <v>50</v>
      </c>
      <c r="AC4" s="97" t="s">
        <v>46</v>
      </c>
      <c r="AD4" s="97" t="s">
        <v>47</v>
      </c>
      <c r="AE4" s="97" t="s">
        <v>35</v>
      </c>
      <c r="AF4" s="97" t="s">
        <v>36</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1</v>
      </c>
      <c r="C5" s="31">
        <v>2</v>
      </c>
      <c r="D5" s="31">
        <v>0</v>
      </c>
      <c r="E5" s="31">
        <v>1</v>
      </c>
      <c r="F5" s="31">
        <v>3</v>
      </c>
      <c r="G5" s="98"/>
      <c r="H5" s="31">
        <v>2</v>
      </c>
      <c r="I5" s="31">
        <v>1</v>
      </c>
      <c r="J5" s="31">
        <v>2</v>
      </c>
      <c r="K5" s="31">
        <v>0</v>
      </c>
      <c r="L5" s="31">
        <v>2</v>
      </c>
      <c r="M5" s="98"/>
      <c r="N5" s="98"/>
      <c r="O5" s="31">
        <v>3</v>
      </c>
      <c r="P5" s="31">
        <v>2</v>
      </c>
      <c r="Q5" s="31">
        <v>2</v>
      </c>
      <c r="R5" s="31">
        <v>1</v>
      </c>
      <c r="S5" s="31">
        <v>0</v>
      </c>
      <c r="T5" s="31">
        <v>1</v>
      </c>
      <c r="U5" s="98"/>
      <c r="V5" s="31">
        <v>2</v>
      </c>
      <c r="W5" s="31">
        <v>1</v>
      </c>
      <c r="X5" s="31">
        <v>2</v>
      </c>
      <c r="Y5" s="31">
        <v>2</v>
      </c>
      <c r="Z5" s="31">
        <v>0</v>
      </c>
      <c r="AA5" s="31">
        <v>3</v>
      </c>
      <c r="AB5" s="98"/>
      <c r="AC5" s="31">
        <v>2</v>
      </c>
      <c r="AD5" s="31">
        <v>1</v>
      </c>
      <c r="AE5" s="31">
        <v>1</v>
      </c>
      <c r="AF5" s="31">
        <v>1</v>
      </c>
      <c r="AG5" s="20">
        <f>AVERAGE(B5:AF5)</f>
        <v>1.4615384615384615</v>
      </c>
      <c r="AH5" s="690">
        <f>AVERAGE(AG5:AG7)*3</f>
        <v>4.3846153846153841</v>
      </c>
      <c r="AI5" s="644">
        <v>5</v>
      </c>
      <c r="AJ5" s="4"/>
      <c r="AK5" s="38">
        <v>0.33333333333333298</v>
      </c>
      <c r="AL5" s="39">
        <f>AVERAGE(H5,O5,V5,AC5)</f>
        <v>2.25</v>
      </c>
      <c r="AM5" s="39">
        <f>AVERAGE(B5,I5,P5,W5,AD5)</f>
        <v>1.2</v>
      </c>
      <c r="AN5" s="39">
        <f t="shared" ref="AN5:AN16" si="0">AVERAGE(C5,J5,Q5,X5,AE5)</f>
        <v>1.8</v>
      </c>
      <c r="AO5" s="39">
        <f t="shared" ref="AO5:AO16" si="1">AVERAGE(D5,K5,R5,Y5,AF5)</f>
        <v>0.8</v>
      </c>
      <c r="AP5" s="39">
        <f t="shared" ref="AP5:AP16" si="2">AVERAGE(E5,L5,S5,Z5,AG5)</f>
        <v>0.89230769230769236</v>
      </c>
      <c r="AQ5" s="89">
        <f>AVERAGE(F5,T5,AA5,AH5)</f>
        <v>2.8461538461538458</v>
      </c>
      <c r="AR5" s="65">
        <f>AVERAGE(AL5:AQ5)</f>
        <v>1.6314102564102564</v>
      </c>
      <c r="AS5" s="656">
        <f>SUM(AR5:AR7)</f>
        <v>4.6094017094017099</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2</v>
      </c>
      <c r="D6" s="9">
        <v>1</v>
      </c>
      <c r="E6" s="9">
        <v>1</v>
      </c>
      <c r="F6" s="9">
        <v>1</v>
      </c>
      <c r="G6" s="103"/>
      <c r="H6" s="9">
        <v>2</v>
      </c>
      <c r="I6" s="9">
        <v>0</v>
      </c>
      <c r="J6" s="9">
        <v>1</v>
      </c>
      <c r="K6" s="9">
        <v>2</v>
      </c>
      <c r="L6" s="9">
        <v>2</v>
      </c>
      <c r="M6" s="103"/>
      <c r="N6" s="103"/>
      <c r="O6" s="9">
        <v>2</v>
      </c>
      <c r="P6" s="9">
        <v>1</v>
      </c>
      <c r="Q6" s="9">
        <v>2</v>
      </c>
      <c r="R6" s="9">
        <v>2</v>
      </c>
      <c r="S6" s="9">
        <v>1</v>
      </c>
      <c r="T6" s="9">
        <v>3</v>
      </c>
      <c r="U6" s="103"/>
      <c r="V6" s="9">
        <v>2</v>
      </c>
      <c r="W6" s="9">
        <v>1</v>
      </c>
      <c r="X6" s="9">
        <v>1</v>
      </c>
      <c r="Y6" s="9">
        <v>1</v>
      </c>
      <c r="Z6" s="9">
        <v>1</v>
      </c>
      <c r="AA6" s="9">
        <v>1</v>
      </c>
      <c r="AB6" s="103"/>
      <c r="AC6" s="9">
        <v>2</v>
      </c>
      <c r="AD6" s="9">
        <v>0</v>
      </c>
      <c r="AE6" s="9">
        <v>2</v>
      </c>
      <c r="AF6" s="9">
        <v>1</v>
      </c>
      <c r="AG6" s="16">
        <f t="shared" ref="AG6:AG29" si="3">AVERAGE(B6:AF6)</f>
        <v>1.3846153846153846</v>
      </c>
      <c r="AH6" s="691"/>
      <c r="AI6" s="645"/>
      <c r="AJ6" s="4"/>
      <c r="AK6" s="41">
        <v>0.34722222222222199</v>
      </c>
      <c r="AL6" s="42">
        <f t="shared" ref="AL6:AL29" si="4">AVERAGE(H6,O6,V6,AC6)</f>
        <v>2</v>
      </c>
      <c r="AM6" s="43">
        <f t="shared" ref="AM6:AM29" si="5">AVERAGE(B6,I6,P6,W6,AD6)</f>
        <v>0.6</v>
      </c>
      <c r="AN6" s="43">
        <f t="shared" si="0"/>
        <v>1.6</v>
      </c>
      <c r="AO6" s="43">
        <f t="shared" si="1"/>
        <v>1.4</v>
      </c>
      <c r="AP6" s="43">
        <f t="shared" si="2"/>
        <v>1.276923076923077</v>
      </c>
      <c r="AQ6" s="90">
        <f t="shared" ref="AQ6:AQ16" si="6">AVERAGE(F6,T6,AA6,AH6)</f>
        <v>1.6666666666666667</v>
      </c>
      <c r="AR6" s="66">
        <f t="shared" ref="AR6:AR16" si="7">AVERAGE(AL6:AQ6)</f>
        <v>1.423931623931624</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3</v>
      </c>
      <c r="D7" s="8">
        <v>1</v>
      </c>
      <c r="E7" s="8">
        <v>2</v>
      </c>
      <c r="F7" s="8">
        <v>2</v>
      </c>
      <c r="G7" s="99"/>
      <c r="H7" s="8">
        <v>1</v>
      </c>
      <c r="I7" s="8">
        <v>1</v>
      </c>
      <c r="J7" s="8">
        <v>2</v>
      </c>
      <c r="K7" s="8">
        <v>2</v>
      </c>
      <c r="L7" s="8">
        <v>2</v>
      </c>
      <c r="M7" s="99"/>
      <c r="N7" s="99"/>
      <c r="O7" s="8">
        <v>2</v>
      </c>
      <c r="P7" s="8">
        <v>0</v>
      </c>
      <c r="Q7" s="8">
        <v>2</v>
      </c>
      <c r="R7" s="8">
        <v>2</v>
      </c>
      <c r="S7" s="8">
        <v>0</v>
      </c>
      <c r="T7" s="8">
        <v>1</v>
      </c>
      <c r="U7" s="99"/>
      <c r="V7" s="8">
        <v>2</v>
      </c>
      <c r="W7" s="8">
        <v>1</v>
      </c>
      <c r="X7" s="8">
        <v>1</v>
      </c>
      <c r="Y7" s="8">
        <v>2</v>
      </c>
      <c r="Z7" s="8">
        <v>1</v>
      </c>
      <c r="AA7" s="8">
        <v>2</v>
      </c>
      <c r="AB7" s="99"/>
      <c r="AC7" s="8">
        <v>2</v>
      </c>
      <c r="AD7" s="8">
        <v>2</v>
      </c>
      <c r="AE7" s="8">
        <v>1</v>
      </c>
      <c r="AF7" s="8">
        <v>2</v>
      </c>
      <c r="AG7" s="17">
        <f t="shared" si="3"/>
        <v>1.5384615384615385</v>
      </c>
      <c r="AH7" s="692"/>
      <c r="AI7" s="646"/>
      <c r="AJ7" s="4"/>
      <c r="AK7" s="44">
        <v>0.36111111111111099</v>
      </c>
      <c r="AL7" s="45">
        <f t="shared" si="4"/>
        <v>1.75</v>
      </c>
      <c r="AM7" s="46">
        <f t="shared" si="5"/>
        <v>1</v>
      </c>
      <c r="AN7" s="46">
        <f t="shared" si="0"/>
        <v>1.8</v>
      </c>
      <c r="AO7" s="46">
        <f t="shared" si="1"/>
        <v>1.8</v>
      </c>
      <c r="AP7" s="46">
        <f t="shared" si="2"/>
        <v>1.3076923076923077</v>
      </c>
      <c r="AQ7" s="91">
        <f t="shared" si="6"/>
        <v>1.6666666666666667</v>
      </c>
      <c r="AR7" s="67">
        <f t="shared" si="7"/>
        <v>1.5540598290598291</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v>2</v>
      </c>
      <c r="E8" s="7">
        <v>1</v>
      </c>
      <c r="F8" s="7">
        <v>2</v>
      </c>
      <c r="G8" s="100"/>
      <c r="H8" s="7">
        <v>2</v>
      </c>
      <c r="I8" s="7">
        <v>2</v>
      </c>
      <c r="J8" s="7">
        <v>2</v>
      </c>
      <c r="K8" s="7">
        <v>2</v>
      </c>
      <c r="L8" s="7">
        <v>2</v>
      </c>
      <c r="M8" s="100"/>
      <c r="N8" s="100"/>
      <c r="O8" s="7">
        <v>2</v>
      </c>
      <c r="P8" s="7">
        <v>1</v>
      </c>
      <c r="Q8" s="7">
        <v>2</v>
      </c>
      <c r="R8" s="7">
        <v>1</v>
      </c>
      <c r="S8" s="7">
        <v>2</v>
      </c>
      <c r="T8" s="7">
        <v>2</v>
      </c>
      <c r="U8" s="100"/>
      <c r="V8" s="7">
        <v>1</v>
      </c>
      <c r="W8" s="7">
        <v>2</v>
      </c>
      <c r="X8" s="7">
        <v>2</v>
      </c>
      <c r="Y8" s="7">
        <v>2</v>
      </c>
      <c r="Z8" s="7">
        <v>2</v>
      </c>
      <c r="AA8" s="7">
        <v>2</v>
      </c>
      <c r="AB8" s="100"/>
      <c r="AC8" s="7">
        <v>2</v>
      </c>
      <c r="AD8" s="7">
        <v>1</v>
      </c>
      <c r="AE8" s="7">
        <v>2</v>
      </c>
      <c r="AF8" s="7">
        <v>2</v>
      </c>
      <c r="AG8" s="18">
        <f t="shared" si="3"/>
        <v>1.8076923076923077</v>
      </c>
      <c r="AH8" s="690">
        <f>AVERAGE(AG8:AG10)*3</f>
        <v>4.8461538461538467</v>
      </c>
      <c r="AI8" s="644">
        <v>5</v>
      </c>
      <c r="AJ8" s="4"/>
      <c r="AK8" s="47">
        <v>0.375</v>
      </c>
      <c r="AL8" s="48">
        <f t="shared" si="4"/>
        <v>1.75</v>
      </c>
      <c r="AM8" s="49">
        <f t="shared" si="5"/>
        <v>1.6</v>
      </c>
      <c r="AN8" s="49">
        <f t="shared" si="0"/>
        <v>2</v>
      </c>
      <c r="AO8" s="49">
        <f t="shared" si="1"/>
        <v>1.8</v>
      </c>
      <c r="AP8" s="49">
        <f t="shared" si="2"/>
        <v>1.7615384615384617</v>
      </c>
      <c r="AQ8" s="92">
        <f t="shared" si="6"/>
        <v>2.7115384615384617</v>
      </c>
      <c r="AR8" s="65">
        <f t="shared" si="7"/>
        <v>1.9371794871794872</v>
      </c>
      <c r="AS8" s="656">
        <f>SUM(AR8:AR10)</f>
        <v>4.9773504273504274</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9">
        <v>2</v>
      </c>
      <c r="D9" s="9">
        <v>2</v>
      </c>
      <c r="E9" s="9">
        <v>2</v>
      </c>
      <c r="F9" s="9">
        <v>2</v>
      </c>
      <c r="G9" s="103"/>
      <c r="H9" s="9">
        <v>2</v>
      </c>
      <c r="I9" s="9">
        <v>2</v>
      </c>
      <c r="J9" s="9">
        <v>2</v>
      </c>
      <c r="K9" s="9">
        <v>1</v>
      </c>
      <c r="L9" s="9">
        <v>2</v>
      </c>
      <c r="M9" s="103"/>
      <c r="N9" s="103"/>
      <c r="O9" s="9">
        <v>1</v>
      </c>
      <c r="P9" s="9">
        <v>1</v>
      </c>
      <c r="Q9" s="9">
        <v>2</v>
      </c>
      <c r="R9" s="9">
        <v>1</v>
      </c>
      <c r="S9" s="9">
        <v>1</v>
      </c>
      <c r="T9" s="9">
        <v>1</v>
      </c>
      <c r="U9" s="103"/>
      <c r="V9" s="9">
        <v>2</v>
      </c>
      <c r="W9" s="9">
        <v>2</v>
      </c>
      <c r="X9" s="9">
        <v>1</v>
      </c>
      <c r="Y9" s="9">
        <v>2</v>
      </c>
      <c r="Z9" s="9">
        <v>2</v>
      </c>
      <c r="AA9" s="9">
        <v>2</v>
      </c>
      <c r="AB9" s="103"/>
      <c r="AC9" s="9">
        <v>1</v>
      </c>
      <c r="AD9" s="9">
        <v>2</v>
      </c>
      <c r="AE9" s="9">
        <v>1</v>
      </c>
      <c r="AF9" s="9">
        <v>1</v>
      </c>
      <c r="AG9" s="16">
        <f t="shared" si="3"/>
        <v>1.6153846153846154</v>
      </c>
      <c r="AH9" s="691"/>
      <c r="AI9" s="645"/>
      <c r="AJ9" s="4"/>
      <c r="AK9" s="41">
        <v>0.38888888888888901</v>
      </c>
      <c r="AL9" s="42">
        <f t="shared" si="4"/>
        <v>1.5</v>
      </c>
      <c r="AM9" s="43">
        <f t="shared" si="5"/>
        <v>1.8</v>
      </c>
      <c r="AN9" s="43">
        <f t="shared" si="0"/>
        <v>1.6</v>
      </c>
      <c r="AO9" s="43">
        <f t="shared" si="1"/>
        <v>1.4</v>
      </c>
      <c r="AP9" s="43">
        <f t="shared" si="2"/>
        <v>1.723076923076923</v>
      </c>
      <c r="AQ9" s="90">
        <f t="shared" si="6"/>
        <v>1.6666666666666667</v>
      </c>
      <c r="AR9" s="66">
        <f t="shared" si="7"/>
        <v>1.6149572649572648</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2</v>
      </c>
      <c r="D10" s="8">
        <v>2</v>
      </c>
      <c r="E10" s="8">
        <v>2</v>
      </c>
      <c r="F10" s="8">
        <v>1</v>
      </c>
      <c r="G10" s="99"/>
      <c r="H10" s="8">
        <v>2</v>
      </c>
      <c r="I10" s="8">
        <v>2</v>
      </c>
      <c r="J10" s="8">
        <v>0</v>
      </c>
      <c r="K10" s="8">
        <v>1</v>
      </c>
      <c r="L10" s="8">
        <v>2</v>
      </c>
      <c r="M10" s="99"/>
      <c r="N10" s="99"/>
      <c r="O10" s="8">
        <v>2</v>
      </c>
      <c r="P10" s="8">
        <v>2</v>
      </c>
      <c r="Q10" s="8">
        <v>0</v>
      </c>
      <c r="R10" s="8">
        <v>1</v>
      </c>
      <c r="S10" s="8">
        <v>2</v>
      </c>
      <c r="T10" s="8">
        <v>2</v>
      </c>
      <c r="U10" s="99"/>
      <c r="V10" s="8">
        <v>0</v>
      </c>
      <c r="W10" s="8">
        <v>1</v>
      </c>
      <c r="X10" s="8">
        <v>2</v>
      </c>
      <c r="Y10" s="8">
        <v>2</v>
      </c>
      <c r="Z10" s="8">
        <v>2</v>
      </c>
      <c r="AA10" s="8">
        <v>2</v>
      </c>
      <c r="AB10" s="99"/>
      <c r="AC10" s="8">
        <v>0</v>
      </c>
      <c r="AD10" s="8">
        <v>2</v>
      </c>
      <c r="AE10" s="8">
        <v>1</v>
      </c>
      <c r="AF10" s="8">
        <v>1</v>
      </c>
      <c r="AG10" s="17">
        <f t="shared" si="3"/>
        <v>1.4230769230769231</v>
      </c>
      <c r="AH10" s="692"/>
      <c r="AI10" s="646"/>
      <c r="AJ10" s="4"/>
      <c r="AK10" s="44">
        <v>0.40277777777777801</v>
      </c>
      <c r="AL10" s="45">
        <f t="shared" si="4"/>
        <v>1</v>
      </c>
      <c r="AM10" s="46">
        <f t="shared" si="5"/>
        <v>1.6</v>
      </c>
      <c r="AN10" s="46">
        <f t="shared" si="0"/>
        <v>1</v>
      </c>
      <c r="AO10" s="46">
        <f t="shared" si="1"/>
        <v>1.4</v>
      </c>
      <c r="AP10" s="46">
        <f t="shared" si="2"/>
        <v>1.8846153846153846</v>
      </c>
      <c r="AQ10" s="91">
        <f t="shared" si="6"/>
        <v>1.6666666666666667</v>
      </c>
      <c r="AR10" s="67">
        <f t="shared" si="7"/>
        <v>1.4252136752136753</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0</v>
      </c>
      <c r="D11" s="7">
        <v>2</v>
      </c>
      <c r="E11" s="7">
        <v>1</v>
      </c>
      <c r="F11" s="7">
        <v>2</v>
      </c>
      <c r="G11" s="100"/>
      <c r="H11" s="7">
        <v>2</v>
      </c>
      <c r="I11" s="7">
        <v>2</v>
      </c>
      <c r="J11" s="7">
        <v>2</v>
      </c>
      <c r="K11" s="7">
        <v>1</v>
      </c>
      <c r="L11" s="7">
        <v>2</v>
      </c>
      <c r="M11" s="100"/>
      <c r="N11" s="100"/>
      <c r="O11" s="7">
        <v>2</v>
      </c>
      <c r="P11" s="7">
        <v>1</v>
      </c>
      <c r="Q11" s="7">
        <v>1</v>
      </c>
      <c r="R11" s="7">
        <v>2</v>
      </c>
      <c r="S11" s="7">
        <v>2</v>
      </c>
      <c r="T11" s="7">
        <v>1</v>
      </c>
      <c r="U11" s="100"/>
      <c r="V11" s="7">
        <v>2</v>
      </c>
      <c r="W11" s="7">
        <v>2</v>
      </c>
      <c r="X11" s="7">
        <v>1</v>
      </c>
      <c r="Y11" s="7">
        <v>2</v>
      </c>
      <c r="Z11" s="7">
        <v>2</v>
      </c>
      <c r="AA11" s="7">
        <v>2</v>
      </c>
      <c r="AB11" s="100"/>
      <c r="AC11" s="7">
        <v>2</v>
      </c>
      <c r="AD11" s="7">
        <v>1</v>
      </c>
      <c r="AE11" s="7">
        <v>0</v>
      </c>
      <c r="AF11" s="7">
        <v>2</v>
      </c>
      <c r="AG11" s="18">
        <f t="shared" si="3"/>
        <v>1.5769230769230769</v>
      </c>
      <c r="AH11" s="690">
        <f>AVERAGE(AG11:AG13)*3</f>
        <v>4.5384615384615383</v>
      </c>
      <c r="AI11" s="644">
        <v>5</v>
      </c>
      <c r="AJ11" s="4"/>
      <c r="AK11" s="47">
        <v>0.41666666666666702</v>
      </c>
      <c r="AL11" s="48">
        <f t="shared" si="4"/>
        <v>2</v>
      </c>
      <c r="AM11" s="49">
        <f t="shared" si="5"/>
        <v>1.6</v>
      </c>
      <c r="AN11" s="49">
        <f t="shared" si="0"/>
        <v>0.8</v>
      </c>
      <c r="AO11" s="49">
        <f t="shared" si="1"/>
        <v>1.8</v>
      </c>
      <c r="AP11" s="49">
        <f t="shared" si="2"/>
        <v>1.7153846153846153</v>
      </c>
      <c r="AQ11" s="92">
        <f t="shared" si="6"/>
        <v>2.3846153846153846</v>
      </c>
      <c r="AR11" s="65">
        <f t="shared" si="7"/>
        <v>1.7166666666666668</v>
      </c>
      <c r="AS11" s="656">
        <f>SUM(AR11:AR13)</f>
        <v>4.720940170940171</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2</v>
      </c>
      <c r="D12" s="9">
        <v>1</v>
      </c>
      <c r="E12" s="9">
        <v>2</v>
      </c>
      <c r="F12" s="9">
        <v>2</v>
      </c>
      <c r="G12" s="103"/>
      <c r="H12" s="9">
        <v>2</v>
      </c>
      <c r="I12" s="9">
        <v>2</v>
      </c>
      <c r="J12" s="9">
        <v>2</v>
      </c>
      <c r="K12" s="9">
        <v>1</v>
      </c>
      <c r="L12" s="9">
        <v>2</v>
      </c>
      <c r="M12" s="103"/>
      <c r="N12" s="103"/>
      <c r="O12" s="9">
        <v>2</v>
      </c>
      <c r="P12" s="9">
        <v>2</v>
      </c>
      <c r="Q12" s="9">
        <v>2</v>
      </c>
      <c r="R12" s="9">
        <v>2</v>
      </c>
      <c r="S12" s="9">
        <v>2</v>
      </c>
      <c r="T12" s="9">
        <v>1</v>
      </c>
      <c r="U12" s="103"/>
      <c r="V12" s="9">
        <v>2</v>
      </c>
      <c r="W12" s="9">
        <v>2</v>
      </c>
      <c r="X12" s="9">
        <v>2</v>
      </c>
      <c r="Y12" s="9">
        <v>2</v>
      </c>
      <c r="Z12" s="9">
        <v>1</v>
      </c>
      <c r="AA12" s="9">
        <v>3</v>
      </c>
      <c r="AB12" s="103"/>
      <c r="AC12" s="9">
        <v>2</v>
      </c>
      <c r="AD12" s="9">
        <v>2</v>
      </c>
      <c r="AE12" s="9">
        <v>2</v>
      </c>
      <c r="AF12" s="9">
        <v>2</v>
      </c>
      <c r="AG12" s="16">
        <f t="shared" si="3"/>
        <v>1.8461538461538463</v>
      </c>
      <c r="AH12" s="691"/>
      <c r="AI12" s="645"/>
      <c r="AJ12" s="4"/>
      <c r="AK12" s="41">
        <v>0.43055555555555602</v>
      </c>
      <c r="AL12" s="42">
        <f t="shared" si="4"/>
        <v>2</v>
      </c>
      <c r="AM12" s="43">
        <f t="shared" si="5"/>
        <v>1.8</v>
      </c>
      <c r="AN12" s="43">
        <f t="shared" si="0"/>
        <v>2</v>
      </c>
      <c r="AO12" s="43">
        <f t="shared" si="1"/>
        <v>1.6</v>
      </c>
      <c r="AP12" s="43">
        <f t="shared" si="2"/>
        <v>1.7692307692307694</v>
      </c>
      <c r="AQ12" s="90">
        <f t="shared" si="6"/>
        <v>2</v>
      </c>
      <c r="AR12" s="66">
        <f t="shared" si="7"/>
        <v>1.8615384615384618</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2</v>
      </c>
      <c r="C13" s="8">
        <v>2</v>
      </c>
      <c r="D13" s="8">
        <v>0</v>
      </c>
      <c r="E13" s="8">
        <v>1</v>
      </c>
      <c r="F13" s="8">
        <v>2</v>
      </c>
      <c r="G13" s="99"/>
      <c r="H13" s="8">
        <v>1</v>
      </c>
      <c r="I13" s="8">
        <v>0</v>
      </c>
      <c r="J13" s="8">
        <v>2</v>
      </c>
      <c r="K13" s="8">
        <v>0</v>
      </c>
      <c r="L13" s="8">
        <v>2</v>
      </c>
      <c r="M13" s="99"/>
      <c r="N13" s="99"/>
      <c r="O13" s="8">
        <v>2</v>
      </c>
      <c r="P13" s="8">
        <v>1</v>
      </c>
      <c r="Q13" s="8">
        <v>2</v>
      </c>
      <c r="R13" s="8">
        <v>2</v>
      </c>
      <c r="S13" s="8">
        <v>1</v>
      </c>
      <c r="T13" s="8">
        <v>1</v>
      </c>
      <c r="U13" s="99"/>
      <c r="V13" s="8">
        <v>2</v>
      </c>
      <c r="W13" s="8">
        <v>0</v>
      </c>
      <c r="X13" s="8">
        <v>1</v>
      </c>
      <c r="Y13" s="8">
        <v>1</v>
      </c>
      <c r="Z13" s="8">
        <v>0</v>
      </c>
      <c r="AA13" s="8">
        <v>1</v>
      </c>
      <c r="AB13" s="99"/>
      <c r="AC13" s="8">
        <v>1</v>
      </c>
      <c r="AD13" s="8">
        <v>1</v>
      </c>
      <c r="AE13" s="8">
        <v>0</v>
      </c>
      <c r="AF13" s="8">
        <v>1</v>
      </c>
      <c r="AG13" s="17">
        <f t="shared" si="3"/>
        <v>1.1153846153846154</v>
      </c>
      <c r="AH13" s="692"/>
      <c r="AI13" s="646"/>
      <c r="AJ13" s="4"/>
      <c r="AK13" s="44">
        <v>0.44444444444444497</v>
      </c>
      <c r="AL13" s="45">
        <f t="shared" si="4"/>
        <v>1.5</v>
      </c>
      <c r="AM13" s="46">
        <f t="shared" si="5"/>
        <v>0.8</v>
      </c>
      <c r="AN13" s="46">
        <f t="shared" si="0"/>
        <v>1.4</v>
      </c>
      <c r="AO13" s="46">
        <f t="shared" si="1"/>
        <v>0.8</v>
      </c>
      <c r="AP13" s="46">
        <f t="shared" si="2"/>
        <v>1.023076923076923</v>
      </c>
      <c r="AQ13" s="91">
        <f t="shared" si="6"/>
        <v>1.3333333333333333</v>
      </c>
      <c r="AR13" s="67">
        <f t="shared" si="7"/>
        <v>1.1427350427350427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2</v>
      </c>
      <c r="D14" s="7">
        <v>1</v>
      </c>
      <c r="E14" s="7">
        <v>2</v>
      </c>
      <c r="F14" s="7">
        <v>2</v>
      </c>
      <c r="G14" s="100"/>
      <c r="H14" s="7">
        <v>2</v>
      </c>
      <c r="I14" s="7">
        <v>0</v>
      </c>
      <c r="J14" s="7">
        <v>2</v>
      </c>
      <c r="K14" s="7">
        <v>0</v>
      </c>
      <c r="L14" s="7">
        <v>2</v>
      </c>
      <c r="M14" s="100"/>
      <c r="N14" s="100"/>
      <c r="O14" s="7">
        <v>2</v>
      </c>
      <c r="P14" s="7">
        <v>0</v>
      </c>
      <c r="Q14" s="7">
        <v>2</v>
      </c>
      <c r="R14" s="7">
        <v>2</v>
      </c>
      <c r="S14" s="7">
        <v>0</v>
      </c>
      <c r="T14" s="7">
        <v>2</v>
      </c>
      <c r="U14" s="100"/>
      <c r="V14" s="7">
        <v>2</v>
      </c>
      <c r="W14" s="7">
        <v>0</v>
      </c>
      <c r="X14" s="7">
        <v>1</v>
      </c>
      <c r="Y14" s="7">
        <v>2</v>
      </c>
      <c r="Z14" s="7">
        <v>0</v>
      </c>
      <c r="AA14" s="7">
        <v>2</v>
      </c>
      <c r="AB14" s="100"/>
      <c r="AC14" s="7">
        <v>2</v>
      </c>
      <c r="AD14" s="7">
        <v>0</v>
      </c>
      <c r="AE14" s="7">
        <v>2</v>
      </c>
      <c r="AF14" s="7">
        <v>2</v>
      </c>
      <c r="AG14" s="18">
        <f t="shared" si="3"/>
        <v>1.3461538461538463</v>
      </c>
      <c r="AH14" s="690">
        <f>AVERAGE(AG14:AG16)*3</f>
        <v>3.1923076923076925</v>
      </c>
      <c r="AI14" s="644">
        <v>4.5</v>
      </c>
      <c r="AJ14" s="4"/>
      <c r="AK14" s="47">
        <v>0.45833333333333398</v>
      </c>
      <c r="AL14" s="48">
        <f t="shared" si="4"/>
        <v>2</v>
      </c>
      <c r="AM14" s="49">
        <f t="shared" si="5"/>
        <v>0.2</v>
      </c>
      <c r="AN14" s="49">
        <f t="shared" si="0"/>
        <v>1.8</v>
      </c>
      <c r="AO14" s="49">
        <f t="shared" si="1"/>
        <v>1.4</v>
      </c>
      <c r="AP14" s="49">
        <f t="shared" si="2"/>
        <v>1.0692307692307694</v>
      </c>
      <c r="AQ14" s="92">
        <f t="shared" si="6"/>
        <v>2.2980769230769234</v>
      </c>
      <c r="AR14" s="65">
        <f t="shared" si="7"/>
        <v>1.4612179487179489</v>
      </c>
      <c r="AS14" s="656">
        <f>SUM(AR14:AR16)</f>
        <v>3.4560897435897435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0</v>
      </c>
      <c r="D15" s="9">
        <v>1</v>
      </c>
      <c r="E15" s="9">
        <v>0</v>
      </c>
      <c r="F15" s="9">
        <v>2</v>
      </c>
      <c r="G15" s="103"/>
      <c r="H15" s="9">
        <v>2</v>
      </c>
      <c r="I15" s="9">
        <v>0</v>
      </c>
      <c r="J15" s="9">
        <v>1</v>
      </c>
      <c r="K15" s="9">
        <v>3</v>
      </c>
      <c r="L15" s="9">
        <v>2</v>
      </c>
      <c r="M15" s="103"/>
      <c r="N15" s="103"/>
      <c r="O15" s="9">
        <v>1</v>
      </c>
      <c r="P15" s="9">
        <v>0</v>
      </c>
      <c r="Q15" s="9">
        <v>0</v>
      </c>
      <c r="R15" s="9">
        <v>2</v>
      </c>
      <c r="S15" s="9">
        <v>0</v>
      </c>
      <c r="T15" s="9">
        <v>2</v>
      </c>
      <c r="U15" s="103"/>
      <c r="V15" s="9">
        <v>1</v>
      </c>
      <c r="W15" s="9">
        <v>0</v>
      </c>
      <c r="X15" s="9">
        <v>0</v>
      </c>
      <c r="Y15" s="9">
        <v>0</v>
      </c>
      <c r="Z15" s="9">
        <v>1</v>
      </c>
      <c r="AA15" s="9">
        <v>3</v>
      </c>
      <c r="AB15" s="103"/>
      <c r="AC15" s="9">
        <v>2</v>
      </c>
      <c r="AD15" s="9">
        <v>0</v>
      </c>
      <c r="AE15" s="9">
        <v>1</v>
      </c>
      <c r="AF15" s="9">
        <v>1</v>
      </c>
      <c r="AG15" s="16">
        <f t="shared" si="3"/>
        <v>1</v>
      </c>
      <c r="AH15" s="691"/>
      <c r="AI15" s="645"/>
      <c r="AJ15" s="4"/>
      <c r="AK15" s="41">
        <v>0.47222222222222299</v>
      </c>
      <c r="AL15" s="42">
        <f t="shared" si="4"/>
        <v>1.5</v>
      </c>
      <c r="AM15" s="43">
        <f t="shared" si="5"/>
        <v>0.2</v>
      </c>
      <c r="AN15" s="43">
        <f t="shared" si="0"/>
        <v>0.4</v>
      </c>
      <c r="AO15" s="43">
        <f t="shared" si="1"/>
        <v>1.4</v>
      </c>
      <c r="AP15" s="43">
        <f t="shared" si="2"/>
        <v>0.8</v>
      </c>
      <c r="AQ15" s="90">
        <f t="shared" si="6"/>
        <v>2.3333333333333335</v>
      </c>
      <c r="AR15" s="66">
        <f t="shared" si="7"/>
        <v>1.1055555555555554</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1</v>
      </c>
      <c r="D16" s="76">
        <v>1</v>
      </c>
      <c r="E16" s="76">
        <v>2</v>
      </c>
      <c r="F16" s="76">
        <v>1</v>
      </c>
      <c r="G16" s="105"/>
      <c r="H16" s="76">
        <v>0</v>
      </c>
      <c r="I16" s="76">
        <v>0</v>
      </c>
      <c r="J16" s="76">
        <v>2</v>
      </c>
      <c r="K16" s="76">
        <v>0</v>
      </c>
      <c r="L16" s="76">
        <v>3</v>
      </c>
      <c r="M16" s="105"/>
      <c r="N16" s="105"/>
      <c r="O16" s="76">
        <v>1</v>
      </c>
      <c r="P16" s="76">
        <v>0</v>
      </c>
      <c r="Q16" s="76">
        <v>1</v>
      </c>
      <c r="R16" s="76">
        <v>1</v>
      </c>
      <c r="S16" s="76">
        <v>0</v>
      </c>
      <c r="T16" s="76">
        <v>2</v>
      </c>
      <c r="U16" s="105"/>
      <c r="V16" s="76">
        <v>1</v>
      </c>
      <c r="W16" s="76">
        <v>0</v>
      </c>
      <c r="X16" s="76">
        <v>1</v>
      </c>
      <c r="Y16" s="76">
        <v>1</v>
      </c>
      <c r="Z16" s="76">
        <v>1</v>
      </c>
      <c r="AA16" s="76">
        <v>2</v>
      </c>
      <c r="AB16" s="105"/>
      <c r="AC16" s="76">
        <v>0</v>
      </c>
      <c r="AD16" s="76">
        <v>0</v>
      </c>
      <c r="AE16" s="76">
        <v>0</v>
      </c>
      <c r="AF16" s="76">
        <v>1</v>
      </c>
      <c r="AG16" s="77">
        <f t="shared" si="3"/>
        <v>0.84615384615384615</v>
      </c>
      <c r="AH16" s="693"/>
      <c r="AI16" s="659"/>
      <c r="AJ16" s="4"/>
      <c r="AK16" s="143">
        <v>0.48611111111111099</v>
      </c>
      <c r="AL16" s="81">
        <f t="shared" si="4"/>
        <v>0.5</v>
      </c>
      <c r="AM16" s="82">
        <f t="shared" si="5"/>
        <v>0</v>
      </c>
      <c r="AN16" s="82">
        <f t="shared" si="0"/>
        <v>1</v>
      </c>
      <c r="AO16" s="82">
        <f t="shared" si="1"/>
        <v>0.8</v>
      </c>
      <c r="AP16" s="82">
        <f t="shared" si="2"/>
        <v>1.3692307692307693</v>
      </c>
      <c r="AQ16" s="94">
        <f t="shared" si="6"/>
        <v>1.6666666666666667</v>
      </c>
      <c r="AR16" s="162">
        <f t="shared" si="7"/>
        <v>0.88931623931623927</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8"/>
      <c r="H17" s="167"/>
      <c r="I17" s="167"/>
      <c r="J17" s="167"/>
      <c r="K17" s="167"/>
      <c r="L17" s="167"/>
      <c r="M17" s="168"/>
      <c r="N17" s="168"/>
      <c r="O17" s="167"/>
      <c r="P17" s="167"/>
      <c r="Q17" s="167"/>
      <c r="R17" s="167"/>
      <c r="S17" s="167"/>
      <c r="T17" s="167"/>
      <c r="U17" s="168"/>
      <c r="V17" s="167"/>
      <c r="W17" s="167"/>
      <c r="X17" s="167"/>
      <c r="Y17" s="167"/>
      <c r="Z17" s="167"/>
      <c r="AA17" s="167"/>
      <c r="AB17" s="168"/>
      <c r="AC17" s="167"/>
      <c r="AD17" s="167"/>
      <c r="AE17" s="167"/>
      <c r="AF17" s="167"/>
      <c r="AG17" s="169"/>
      <c r="AH17" s="165"/>
      <c r="AI17" s="166"/>
      <c r="AJ17" s="4"/>
      <c r="AK17" s="30"/>
      <c r="AL17" s="170" t="e">
        <f t="shared" si="4"/>
        <v>#DIV/0!</v>
      </c>
      <c r="AM17" s="171" t="e">
        <f t="shared" si="5"/>
        <v>#DIV/0!</v>
      </c>
      <c r="AN17" s="171"/>
      <c r="AO17" s="171"/>
      <c r="AP17" s="171"/>
      <c r="AQ17" s="172"/>
      <c r="AR17" s="85"/>
      <c r="AS17" s="173"/>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1</v>
      </c>
      <c r="C18" s="73">
        <v>1</v>
      </c>
      <c r="D18" s="73">
        <v>2</v>
      </c>
      <c r="E18" s="73">
        <v>2</v>
      </c>
      <c r="F18" s="102"/>
      <c r="G18" s="102"/>
      <c r="H18" s="73">
        <v>2</v>
      </c>
      <c r="I18" s="73">
        <v>2</v>
      </c>
      <c r="J18" s="73">
        <v>0</v>
      </c>
      <c r="K18" s="73">
        <v>2</v>
      </c>
      <c r="L18" s="73">
        <v>2</v>
      </c>
      <c r="M18" s="102"/>
      <c r="N18" s="102"/>
      <c r="O18" s="73">
        <v>2</v>
      </c>
      <c r="P18" s="73">
        <v>1</v>
      </c>
      <c r="Q18" s="73">
        <v>2</v>
      </c>
      <c r="R18" s="73">
        <v>1</v>
      </c>
      <c r="S18" s="73">
        <v>0</v>
      </c>
      <c r="T18" s="102"/>
      <c r="U18" s="102"/>
      <c r="V18" s="73">
        <v>2</v>
      </c>
      <c r="W18" s="73">
        <v>1</v>
      </c>
      <c r="X18" s="73">
        <v>2</v>
      </c>
      <c r="Y18" s="73">
        <v>2</v>
      </c>
      <c r="Z18" s="73">
        <v>1</v>
      </c>
      <c r="AA18" s="102"/>
      <c r="AB18" s="102"/>
      <c r="AC18" s="73">
        <v>2</v>
      </c>
      <c r="AD18" s="73">
        <v>1</v>
      </c>
      <c r="AE18" s="73">
        <v>2</v>
      </c>
      <c r="AF18" s="73">
        <v>1</v>
      </c>
      <c r="AG18" s="74">
        <f t="shared" si="3"/>
        <v>1.4782608695652173</v>
      </c>
      <c r="AH18" s="694">
        <f>AVERAGE(AG18:AG20)*3</f>
        <v>3.5217391304347823</v>
      </c>
      <c r="AI18" s="661">
        <v>5</v>
      </c>
      <c r="AJ18" s="4"/>
      <c r="AK18" s="38">
        <v>0.66666666666666796</v>
      </c>
      <c r="AL18" s="39">
        <f t="shared" si="4"/>
        <v>2</v>
      </c>
      <c r="AM18" s="40">
        <f>AVERAGE(B18,I18,P18,W18,AD18)</f>
        <v>1.2</v>
      </c>
      <c r="AN18" s="40">
        <f t="shared" ref="AN18:AN29" si="8">AVERAGE(C18,J18,Q18,X18,AE18)</f>
        <v>1.4</v>
      </c>
      <c r="AO18" s="40">
        <f>AVERAGE(D18,K18,R18,Y18,AF18)</f>
        <v>1.6</v>
      </c>
      <c r="AP18" s="40">
        <f t="shared" ref="AP18:AP29" si="9">AVERAGE(E18,L18,S18,Z18,AG18)</f>
        <v>1.2956521739130433</v>
      </c>
      <c r="AQ18" s="95"/>
      <c r="AR18" s="66">
        <f>AVERAGE(AL18:AP18)</f>
        <v>1.4991304347826087</v>
      </c>
      <c r="AS18" s="662">
        <f>SUM(AR18:AR20)</f>
        <v>3.5908695652173912</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0</v>
      </c>
      <c r="C19" s="9">
        <v>1</v>
      </c>
      <c r="D19" s="9">
        <v>1</v>
      </c>
      <c r="E19" s="9">
        <v>2</v>
      </c>
      <c r="F19" s="103"/>
      <c r="G19" s="103"/>
      <c r="H19" s="9">
        <v>2</v>
      </c>
      <c r="I19" s="9">
        <v>2</v>
      </c>
      <c r="J19" s="9">
        <v>0</v>
      </c>
      <c r="K19" s="9">
        <v>1</v>
      </c>
      <c r="L19" s="9">
        <v>2</v>
      </c>
      <c r="M19" s="103"/>
      <c r="N19" s="103"/>
      <c r="O19" s="9">
        <v>1</v>
      </c>
      <c r="P19" s="9">
        <v>2</v>
      </c>
      <c r="Q19" s="9">
        <v>1</v>
      </c>
      <c r="R19" s="9">
        <v>0</v>
      </c>
      <c r="S19" s="9">
        <v>2</v>
      </c>
      <c r="T19" s="103"/>
      <c r="U19" s="103"/>
      <c r="V19" s="9">
        <v>2</v>
      </c>
      <c r="W19" s="9">
        <v>0</v>
      </c>
      <c r="X19" s="9">
        <v>0</v>
      </c>
      <c r="Y19" s="9">
        <v>0</v>
      </c>
      <c r="Z19" s="9">
        <v>2</v>
      </c>
      <c r="AA19" s="103"/>
      <c r="AB19" s="103"/>
      <c r="AC19" s="9">
        <v>3</v>
      </c>
      <c r="AD19" s="9">
        <v>2</v>
      </c>
      <c r="AE19" s="9">
        <v>2</v>
      </c>
      <c r="AF19" s="9">
        <v>2</v>
      </c>
      <c r="AG19" s="16">
        <f t="shared" si="3"/>
        <v>1.3043478260869565</v>
      </c>
      <c r="AH19" s="691"/>
      <c r="AI19" s="645"/>
      <c r="AJ19" s="4"/>
      <c r="AK19" s="41">
        <v>0.68055555555555702</v>
      </c>
      <c r="AL19" s="42">
        <f t="shared" si="4"/>
        <v>2</v>
      </c>
      <c r="AM19" s="43">
        <f t="shared" si="5"/>
        <v>1.2</v>
      </c>
      <c r="AN19" s="43">
        <f t="shared" si="8"/>
        <v>0.8</v>
      </c>
      <c r="AO19" s="43">
        <f t="shared" ref="AO19:AO29" si="10">AVERAGE(D19,K19,R19,Y19,AF19)</f>
        <v>0.8</v>
      </c>
      <c r="AP19" s="43">
        <f t="shared" si="9"/>
        <v>1.8608695652173914</v>
      </c>
      <c r="AQ19" s="90"/>
      <c r="AR19" s="66">
        <f>AVERAGE(AL19:AP19)</f>
        <v>1.3321739130434782</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0</v>
      </c>
      <c r="C20" s="8">
        <v>1</v>
      </c>
      <c r="D20" s="8">
        <v>1</v>
      </c>
      <c r="E20" s="8">
        <v>1</v>
      </c>
      <c r="F20" s="99"/>
      <c r="G20" s="99"/>
      <c r="H20" s="8">
        <v>2</v>
      </c>
      <c r="I20" s="8">
        <v>1</v>
      </c>
      <c r="J20" s="8">
        <v>0</v>
      </c>
      <c r="K20" s="8">
        <v>0</v>
      </c>
      <c r="L20" s="8">
        <v>2</v>
      </c>
      <c r="M20" s="99"/>
      <c r="N20" s="99"/>
      <c r="O20" s="8">
        <v>2</v>
      </c>
      <c r="P20" s="8">
        <v>0</v>
      </c>
      <c r="Q20" s="8">
        <v>0</v>
      </c>
      <c r="R20" s="8">
        <v>0</v>
      </c>
      <c r="S20" s="8">
        <v>1</v>
      </c>
      <c r="T20" s="99"/>
      <c r="U20" s="99"/>
      <c r="V20" s="8">
        <v>1</v>
      </c>
      <c r="W20" s="8">
        <v>0</v>
      </c>
      <c r="X20" s="8">
        <v>1</v>
      </c>
      <c r="Y20" s="8">
        <v>0</v>
      </c>
      <c r="Z20" s="8">
        <v>1</v>
      </c>
      <c r="AA20" s="99"/>
      <c r="AB20" s="99"/>
      <c r="AC20" s="8">
        <v>0</v>
      </c>
      <c r="AD20" s="8">
        <v>1</v>
      </c>
      <c r="AE20" s="8">
        <v>1</v>
      </c>
      <c r="AF20" s="8">
        <v>1</v>
      </c>
      <c r="AG20" s="19">
        <f t="shared" si="3"/>
        <v>0.73913043478260865</v>
      </c>
      <c r="AH20" s="692"/>
      <c r="AI20" s="646"/>
      <c r="AJ20" s="4"/>
      <c r="AK20" s="44">
        <v>0.69444444444444597</v>
      </c>
      <c r="AL20" s="45">
        <f t="shared" si="4"/>
        <v>1.25</v>
      </c>
      <c r="AM20" s="46">
        <f t="shared" si="5"/>
        <v>0.4</v>
      </c>
      <c r="AN20" s="46">
        <f t="shared" si="8"/>
        <v>0.6</v>
      </c>
      <c r="AO20" s="46">
        <f t="shared" si="10"/>
        <v>0.4</v>
      </c>
      <c r="AP20" s="46">
        <f t="shared" si="9"/>
        <v>1.1478260869565218</v>
      </c>
      <c r="AQ20" s="91"/>
      <c r="AR20" s="67">
        <f t="shared" ref="AR20:AR31" si="11">AVERAGE(AL20:AP20)</f>
        <v>0.75956521739130434</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1</v>
      </c>
      <c r="C21" s="7">
        <v>1</v>
      </c>
      <c r="D21" s="7">
        <v>2</v>
      </c>
      <c r="E21" s="7">
        <v>0</v>
      </c>
      <c r="F21" s="100"/>
      <c r="G21" s="100"/>
      <c r="H21" s="7">
        <v>2</v>
      </c>
      <c r="I21" s="7">
        <v>2</v>
      </c>
      <c r="J21" s="7">
        <v>1</v>
      </c>
      <c r="K21" s="7">
        <v>0</v>
      </c>
      <c r="L21" s="7">
        <v>1</v>
      </c>
      <c r="M21" s="100"/>
      <c r="N21" s="100"/>
      <c r="O21" s="7">
        <v>1</v>
      </c>
      <c r="P21" s="7">
        <v>1</v>
      </c>
      <c r="Q21" s="7">
        <v>2</v>
      </c>
      <c r="R21" s="7">
        <v>0</v>
      </c>
      <c r="S21" s="7">
        <v>2</v>
      </c>
      <c r="T21" s="100"/>
      <c r="U21" s="100"/>
      <c r="V21" s="7">
        <v>1</v>
      </c>
      <c r="W21" s="7">
        <v>0</v>
      </c>
      <c r="X21" s="7">
        <v>0</v>
      </c>
      <c r="Y21" s="7">
        <v>0</v>
      </c>
      <c r="Z21" s="7">
        <v>1</v>
      </c>
      <c r="AA21" s="100"/>
      <c r="AB21" s="100"/>
      <c r="AC21" s="7">
        <v>2</v>
      </c>
      <c r="AD21" s="7">
        <v>2</v>
      </c>
      <c r="AE21" s="7">
        <v>1</v>
      </c>
      <c r="AF21" s="7">
        <v>1</v>
      </c>
      <c r="AG21" s="20">
        <f t="shared" si="3"/>
        <v>1.0434782608695652</v>
      </c>
      <c r="AH21" s="690">
        <f>AVERAGE(AG21:AG23)*3</f>
        <v>3.6086956521739131</v>
      </c>
      <c r="AI21" s="644">
        <v>4.5</v>
      </c>
      <c r="AJ21" s="4"/>
      <c r="AK21" s="47">
        <v>0.70833333333333504</v>
      </c>
      <c r="AL21" s="48">
        <f t="shared" si="4"/>
        <v>1.5</v>
      </c>
      <c r="AM21" s="49">
        <f t="shared" si="5"/>
        <v>1.2</v>
      </c>
      <c r="AN21" s="49">
        <f t="shared" si="8"/>
        <v>1</v>
      </c>
      <c r="AO21" s="49">
        <f t="shared" si="10"/>
        <v>0.6</v>
      </c>
      <c r="AP21" s="49">
        <f t="shared" si="9"/>
        <v>1.008695652173913</v>
      </c>
      <c r="AQ21" s="92"/>
      <c r="AR21" s="65">
        <f t="shared" si="11"/>
        <v>1.0617391304347827</v>
      </c>
      <c r="AS21" s="656">
        <f>SUM(AR21:AR23)</f>
        <v>3.6243478260869573</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2</v>
      </c>
      <c r="D22" s="9">
        <v>2</v>
      </c>
      <c r="E22" s="9">
        <v>1</v>
      </c>
      <c r="F22" s="103"/>
      <c r="G22" s="103"/>
      <c r="H22" s="9">
        <v>1</v>
      </c>
      <c r="I22" s="9">
        <v>2</v>
      </c>
      <c r="J22" s="9">
        <v>2</v>
      </c>
      <c r="K22" s="9">
        <v>1</v>
      </c>
      <c r="L22" s="9">
        <v>2</v>
      </c>
      <c r="M22" s="103"/>
      <c r="N22" s="103"/>
      <c r="O22" s="9">
        <v>1</v>
      </c>
      <c r="P22" s="9">
        <v>0</v>
      </c>
      <c r="Q22" s="9">
        <v>1</v>
      </c>
      <c r="R22" s="9">
        <v>0</v>
      </c>
      <c r="S22" s="9">
        <v>1</v>
      </c>
      <c r="T22" s="103"/>
      <c r="U22" s="103"/>
      <c r="V22" s="9">
        <v>1</v>
      </c>
      <c r="W22" s="9">
        <v>2</v>
      </c>
      <c r="X22" s="9">
        <v>2</v>
      </c>
      <c r="Y22" s="9">
        <v>1</v>
      </c>
      <c r="Z22" s="9">
        <v>2</v>
      </c>
      <c r="AA22" s="103"/>
      <c r="AB22" s="103"/>
      <c r="AC22" s="9">
        <v>2</v>
      </c>
      <c r="AD22" s="9">
        <v>1</v>
      </c>
      <c r="AE22" s="9">
        <v>2</v>
      </c>
      <c r="AF22" s="9">
        <v>1</v>
      </c>
      <c r="AG22" s="16">
        <f t="shared" si="3"/>
        <v>1.3913043478260869</v>
      </c>
      <c r="AH22" s="691"/>
      <c r="AI22" s="645"/>
      <c r="AJ22" s="4"/>
      <c r="AK22" s="41">
        <v>0.72222222222222399</v>
      </c>
      <c r="AL22" s="42">
        <f t="shared" si="4"/>
        <v>1.25</v>
      </c>
      <c r="AM22" s="43">
        <f t="shared" si="5"/>
        <v>1.4</v>
      </c>
      <c r="AN22" s="43">
        <f t="shared" si="8"/>
        <v>1.8</v>
      </c>
      <c r="AO22" s="43">
        <f t="shared" si="10"/>
        <v>1</v>
      </c>
      <c r="AP22" s="43">
        <f t="shared" si="9"/>
        <v>1.4782608695652173</v>
      </c>
      <c r="AQ22" s="90"/>
      <c r="AR22" s="66">
        <f t="shared" si="11"/>
        <v>1.3856521739130436</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1</v>
      </c>
      <c r="D23" s="8">
        <v>2</v>
      </c>
      <c r="E23" s="8">
        <v>2</v>
      </c>
      <c r="F23" s="99"/>
      <c r="G23" s="99"/>
      <c r="H23" s="8">
        <v>2</v>
      </c>
      <c r="I23" s="8">
        <v>2</v>
      </c>
      <c r="J23" s="8">
        <v>0</v>
      </c>
      <c r="K23" s="8">
        <v>1</v>
      </c>
      <c r="L23" s="8">
        <v>1</v>
      </c>
      <c r="M23" s="99"/>
      <c r="N23" s="99"/>
      <c r="O23" s="8">
        <v>1</v>
      </c>
      <c r="P23" s="8">
        <v>0</v>
      </c>
      <c r="Q23" s="8">
        <v>1</v>
      </c>
      <c r="R23" s="8">
        <v>1</v>
      </c>
      <c r="S23" s="8">
        <v>1</v>
      </c>
      <c r="T23" s="99"/>
      <c r="U23" s="99"/>
      <c r="V23" s="8">
        <v>1</v>
      </c>
      <c r="W23" s="8">
        <v>1</v>
      </c>
      <c r="X23" s="8">
        <v>1</v>
      </c>
      <c r="Y23" s="8">
        <v>2</v>
      </c>
      <c r="Z23" s="8">
        <v>1</v>
      </c>
      <c r="AA23" s="99"/>
      <c r="AB23" s="99"/>
      <c r="AC23" s="8">
        <v>1</v>
      </c>
      <c r="AD23" s="8">
        <v>2</v>
      </c>
      <c r="AE23" s="8">
        <v>1</v>
      </c>
      <c r="AF23" s="8">
        <v>1</v>
      </c>
      <c r="AG23" s="17">
        <f t="shared" si="3"/>
        <v>1.173913043478261</v>
      </c>
      <c r="AH23" s="692"/>
      <c r="AI23" s="646"/>
      <c r="AJ23" s="4"/>
      <c r="AK23" s="44">
        <v>0.73611111111111305</v>
      </c>
      <c r="AL23" s="45">
        <f t="shared" si="4"/>
        <v>1.25</v>
      </c>
      <c r="AM23" s="46">
        <f t="shared" si="5"/>
        <v>1.2</v>
      </c>
      <c r="AN23" s="46">
        <f t="shared" si="8"/>
        <v>0.8</v>
      </c>
      <c r="AO23" s="46">
        <f t="shared" si="10"/>
        <v>1.4</v>
      </c>
      <c r="AP23" s="46">
        <f t="shared" si="9"/>
        <v>1.2347826086956522</v>
      </c>
      <c r="AQ23" s="91"/>
      <c r="AR23" s="67">
        <f t="shared" si="11"/>
        <v>1.1769565217391305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7">
        <v>1</v>
      </c>
      <c r="D24" s="7">
        <v>0</v>
      </c>
      <c r="E24" s="7">
        <v>2</v>
      </c>
      <c r="F24" s="100"/>
      <c r="G24" s="100"/>
      <c r="H24" s="7">
        <v>2</v>
      </c>
      <c r="I24" s="7">
        <v>2</v>
      </c>
      <c r="J24" s="7">
        <v>2</v>
      </c>
      <c r="K24" s="7">
        <v>2</v>
      </c>
      <c r="L24" s="7">
        <v>1</v>
      </c>
      <c r="M24" s="100"/>
      <c r="N24" s="100"/>
      <c r="O24" s="7">
        <v>1</v>
      </c>
      <c r="P24" s="7">
        <v>0</v>
      </c>
      <c r="Q24" s="7">
        <v>1</v>
      </c>
      <c r="R24" s="7">
        <v>1</v>
      </c>
      <c r="S24" s="7">
        <v>2</v>
      </c>
      <c r="T24" s="100"/>
      <c r="U24" s="100"/>
      <c r="V24" s="7">
        <v>1</v>
      </c>
      <c r="W24" s="7">
        <v>0</v>
      </c>
      <c r="X24" s="7">
        <v>0</v>
      </c>
      <c r="Y24" s="7">
        <v>3</v>
      </c>
      <c r="Z24" s="7">
        <v>2</v>
      </c>
      <c r="AA24" s="100"/>
      <c r="AB24" s="100"/>
      <c r="AC24" s="7">
        <v>1</v>
      </c>
      <c r="AD24" s="7">
        <v>0</v>
      </c>
      <c r="AE24" s="7">
        <v>0</v>
      </c>
      <c r="AF24" s="7">
        <v>0</v>
      </c>
      <c r="AG24" s="18">
        <f t="shared" si="3"/>
        <v>1.0869565217391304</v>
      </c>
      <c r="AH24" s="690">
        <f>AVERAGE(AG24:AG26)*3</f>
        <v>3.2608695652173911</v>
      </c>
      <c r="AI24" s="644">
        <v>5.5</v>
      </c>
      <c r="AJ24" s="4"/>
      <c r="AK24" s="47">
        <v>0.750000000000002</v>
      </c>
      <c r="AL24" s="48">
        <f t="shared" si="4"/>
        <v>1.25</v>
      </c>
      <c r="AM24" s="49">
        <f t="shared" si="5"/>
        <v>0.6</v>
      </c>
      <c r="AN24" s="49">
        <f t="shared" si="8"/>
        <v>0.8</v>
      </c>
      <c r="AO24" s="49">
        <f t="shared" si="10"/>
        <v>1.2</v>
      </c>
      <c r="AP24" s="49">
        <f t="shared" si="9"/>
        <v>1.6173913043478261</v>
      </c>
      <c r="AQ24" s="92"/>
      <c r="AR24" s="65">
        <f t="shared" si="11"/>
        <v>1.0934782608695652</v>
      </c>
      <c r="AS24" s="656">
        <f>SUM(AR24:AR26)</f>
        <v>3.2704347826086955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9">
        <v>2</v>
      </c>
      <c r="D25" s="9">
        <v>2</v>
      </c>
      <c r="E25" s="9">
        <v>0</v>
      </c>
      <c r="F25" s="103"/>
      <c r="G25" s="103"/>
      <c r="H25" s="9">
        <v>2</v>
      </c>
      <c r="I25" s="9">
        <v>2</v>
      </c>
      <c r="J25" s="9">
        <v>2</v>
      </c>
      <c r="K25" s="9">
        <v>2</v>
      </c>
      <c r="L25" s="9">
        <v>0</v>
      </c>
      <c r="M25" s="103"/>
      <c r="N25" s="103"/>
      <c r="O25" s="9">
        <v>2</v>
      </c>
      <c r="P25" s="9">
        <v>2</v>
      </c>
      <c r="Q25" s="9">
        <v>2</v>
      </c>
      <c r="R25" s="9">
        <v>0</v>
      </c>
      <c r="S25" s="9">
        <v>0</v>
      </c>
      <c r="T25" s="103"/>
      <c r="U25" s="103"/>
      <c r="V25" s="9">
        <v>0</v>
      </c>
      <c r="W25" s="9">
        <v>0</v>
      </c>
      <c r="X25" s="9">
        <v>2</v>
      </c>
      <c r="Y25" s="9">
        <v>0</v>
      </c>
      <c r="Z25" s="9">
        <v>0</v>
      </c>
      <c r="AA25" s="103"/>
      <c r="AB25" s="103"/>
      <c r="AC25" s="9">
        <v>1</v>
      </c>
      <c r="AD25" s="9">
        <v>1</v>
      </c>
      <c r="AE25" s="9">
        <v>0</v>
      </c>
      <c r="AF25" s="9">
        <v>1</v>
      </c>
      <c r="AG25" s="16">
        <f t="shared" si="3"/>
        <v>1.0869565217391304</v>
      </c>
      <c r="AH25" s="691"/>
      <c r="AI25" s="645"/>
      <c r="AJ25" s="4"/>
      <c r="AK25" s="41">
        <v>0.76388888888888995</v>
      </c>
      <c r="AL25" s="42">
        <f t="shared" si="4"/>
        <v>1.25</v>
      </c>
      <c r="AM25" s="43">
        <f t="shared" si="5"/>
        <v>1.4</v>
      </c>
      <c r="AN25" s="43">
        <f t="shared" si="8"/>
        <v>1.6</v>
      </c>
      <c r="AO25" s="43">
        <f t="shared" si="10"/>
        <v>1</v>
      </c>
      <c r="AP25" s="43">
        <f t="shared" si="9"/>
        <v>0.21739130434782608</v>
      </c>
      <c r="AQ25" s="90"/>
      <c r="AR25" s="66">
        <f t="shared" si="11"/>
        <v>1.0934782608695652</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8">
        <v>2</v>
      </c>
      <c r="D26" s="8">
        <v>0</v>
      </c>
      <c r="E26" s="8">
        <v>2</v>
      </c>
      <c r="F26" s="99"/>
      <c r="G26" s="99"/>
      <c r="H26" s="8">
        <v>2</v>
      </c>
      <c r="I26" s="8">
        <v>3</v>
      </c>
      <c r="J26" s="8">
        <v>1</v>
      </c>
      <c r="K26" s="8">
        <v>1</v>
      </c>
      <c r="L26" s="8">
        <v>2</v>
      </c>
      <c r="M26" s="99"/>
      <c r="N26" s="99"/>
      <c r="O26" s="8">
        <v>0</v>
      </c>
      <c r="P26" s="8">
        <v>0</v>
      </c>
      <c r="Q26" s="8">
        <v>2</v>
      </c>
      <c r="R26" s="8">
        <v>1</v>
      </c>
      <c r="S26" s="8">
        <v>1</v>
      </c>
      <c r="T26" s="99"/>
      <c r="U26" s="99"/>
      <c r="V26" s="8">
        <v>1</v>
      </c>
      <c r="W26" s="8">
        <v>2</v>
      </c>
      <c r="X26" s="8">
        <v>0</v>
      </c>
      <c r="Y26" s="8">
        <v>0</v>
      </c>
      <c r="Z26" s="8">
        <v>0</v>
      </c>
      <c r="AA26" s="99"/>
      <c r="AB26" s="99"/>
      <c r="AC26" s="8">
        <v>1</v>
      </c>
      <c r="AD26" s="8">
        <v>1</v>
      </c>
      <c r="AE26" s="8">
        <v>1</v>
      </c>
      <c r="AF26" s="8">
        <v>1</v>
      </c>
      <c r="AG26" s="17">
        <f t="shared" si="3"/>
        <v>1.0869565217391304</v>
      </c>
      <c r="AH26" s="692"/>
      <c r="AI26" s="646"/>
      <c r="AJ26" s="4"/>
      <c r="AK26" s="50">
        <v>0.77777777777777901</v>
      </c>
      <c r="AL26" s="51">
        <f t="shared" si="4"/>
        <v>1</v>
      </c>
      <c r="AM26" s="52">
        <f t="shared" si="5"/>
        <v>1.4</v>
      </c>
      <c r="AN26" s="52">
        <f t="shared" si="8"/>
        <v>1.2</v>
      </c>
      <c r="AO26" s="52">
        <f t="shared" si="10"/>
        <v>0.6</v>
      </c>
      <c r="AP26" s="52">
        <f t="shared" si="9"/>
        <v>1.2173913043478262</v>
      </c>
      <c r="AQ26" s="96"/>
      <c r="AR26" s="67">
        <f t="shared" si="11"/>
        <v>1.083478260869565</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7">
        <v>3</v>
      </c>
      <c r="E27" s="7">
        <v>2</v>
      </c>
      <c r="F27" s="100"/>
      <c r="G27" s="100"/>
      <c r="H27" s="7">
        <v>1</v>
      </c>
      <c r="I27" s="7">
        <v>1</v>
      </c>
      <c r="J27" s="7">
        <v>1</v>
      </c>
      <c r="K27" s="7">
        <v>2</v>
      </c>
      <c r="L27" s="7">
        <v>2</v>
      </c>
      <c r="M27" s="100"/>
      <c r="N27" s="100"/>
      <c r="O27" s="7">
        <v>2</v>
      </c>
      <c r="P27" s="7">
        <v>1</v>
      </c>
      <c r="Q27" s="7">
        <v>1</v>
      </c>
      <c r="R27" s="7">
        <v>2</v>
      </c>
      <c r="S27" s="7">
        <v>2</v>
      </c>
      <c r="T27" s="100"/>
      <c r="U27" s="100"/>
      <c r="V27" s="7">
        <v>1</v>
      </c>
      <c r="W27" s="7">
        <v>2</v>
      </c>
      <c r="X27" s="7">
        <v>0</v>
      </c>
      <c r="Y27" s="7">
        <v>0</v>
      </c>
      <c r="Z27" s="7">
        <v>1</v>
      </c>
      <c r="AA27" s="100"/>
      <c r="AB27" s="100"/>
      <c r="AC27" s="7">
        <v>1</v>
      </c>
      <c r="AD27" s="7">
        <v>2</v>
      </c>
      <c r="AE27" s="7">
        <v>1</v>
      </c>
      <c r="AF27" s="7">
        <v>2</v>
      </c>
      <c r="AG27" s="18">
        <f t="shared" si="3"/>
        <v>1.4782608695652173</v>
      </c>
      <c r="AH27" s="690">
        <f>AVERAGE(AG27:AG29)*3</f>
        <v>4.4782608695652169</v>
      </c>
      <c r="AI27" s="644">
        <v>5.5</v>
      </c>
      <c r="AJ27" s="4"/>
      <c r="AK27" s="38">
        <v>0.79166666666666796</v>
      </c>
      <c r="AL27" s="39">
        <f t="shared" si="4"/>
        <v>1.25</v>
      </c>
      <c r="AM27" s="40">
        <f t="shared" si="5"/>
        <v>1.6</v>
      </c>
      <c r="AN27" s="40">
        <f t="shared" si="8"/>
        <v>1</v>
      </c>
      <c r="AO27" s="40">
        <f t="shared" si="10"/>
        <v>1.8</v>
      </c>
      <c r="AP27" s="40">
        <f t="shared" si="9"/>
        <v>1.6956521739130435</v>
      </c>
      <c r="AQ27" s="53"/>
      <c r="AR27" s="64">
        <f t="shared" si="11"/>
        <v>1.4691304347826086</v>
      </c>
      <c r="AS27" s="669">
        <f>SUM(AR27:AR29)</f>
        <v>4.4891304347826084</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0</v>
      </c>
      <c r="C28" s="9">
        <v>1</v>
      </c>
      <c r="D28" s="9">
        <v>2</v>
      </c>
      <c r="E28" s="9">
        <v>2</v>
      </c>
      <c r="F28" s="103"/>
      <c r="G28" s="103"/>
      <c r="H28" s="9">
        <v>2</v>
      </c>
      <c r="I28" s="9">
        <v>2</v>
      </c>
      <c r="J28" s="9">
        <v>1</v>
      </c>
      <c r="K28" s="9">
        <v>2</v>
      </c>
      <c r="L28" s="9">
        <v>2</v>
      </c>
      <c r="M28" s="103"/>
      <c r="N28" s="103"/>
      <c r="O28" s="9">
        <v>1</v>
      </c>
      <c r="P28" s="9">
        <v>0</v>
      </c>
      <c r="Q28" s="9">
        <v>2</v>
      </c>
      <c r="R28" s="9">
        <v>2</v>
      </c>
      <c r="S28" s="9">
        <v>2</v>
      </c>
      <c r="T28" s="103"/>
      <c r="U28" s="103"/>
      <c r="V28" s="9">
        <v>2</v>
      </c>
      <c r="W28" s="9">
        <v>1</v>
      </c>
      <c r="X28" s="9">
        <v>1</v>
      </c>
      <c r="Y28" s="9">
        <v>2</v>
      </c>
      <c r="Z28" s="9">
        <v>2</v>
      </c>
      <c r="AA28" s="103"/>
      <c r="AB28" s="103"/>
      <c r="AC28" s="9">
        <v>2</v>
      </c>
      <c r="AD28" s="9">
        <v>1</v>
      </c>
      <c r="AE28" s="9">
        <v>0</v>
      </c>
      <c r="AF28" s="9">
        <v>2</v>
      </c>
      <c r="AG28" s="16">
        <f t="shared" si="3"/>
        <v>1.4782608695652173</v>
      </c>
      <c r="AH28" s="691"/>
      <c r="AI28" s="645"/>
      <c r="AJ28" s="4"/>
      <c r="AK28" s="41">
        <v>0.80555555555555702</v>
      </c>
      <c r="AL28" s="42">
        <f t="shared" si="4"/>
        <v>1.75</v>
      </c>
      <c r="AM28" s="43">
        <f t="shared" si="5"/>
        <v>0.8</v>
      </c>
      <c r="AN28" s="43">
        <f t="shared" si="8"/>
        <v>1</v>
      </c>
      <c r="AO28" s="43">
        <f t="shared" si="10"/>
        <v>2</v>
      </c>
      <c r="AP28" s="43">
        <f t="shared" si="9"/>
        <v>1.8956521739130434</v>
      </c>
      <c r="AQ28" s="54"/>
      <c r="AR28" s="64">
        <f t="shared" si="11"/>
        <v>1.4891304347826086</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1</v>
      </c>
      <c r="C29" s="12">
        <v>2</v>
      </c>
      <c r="D29" s="12">
        <v>1</v>
      </c>
      <c r="E29" s="12">
        <v>2</v>
      </c>
      <c r="F29" s="101"/>
      <c r="G29" s="101"/>
      <c r="H29" s="12">
        <v>2</v>
      </c>
      <c r="I29" s="12">
        <v>1</v>
      </c>
      <c r="J29" s="12">
        <v>2</v>
      </c>
      <c r="K29" s="12">
        <v>2</v>
      </c>
      <c r="L29" s="12">
        <v>0</v>
      </c>
      <c r="M29" s="101"/>
      <c r="N29" s="101"/>
      <c r="O29" s="12">
        <v>1</v>
      </c>
      <c r="P29" s="12">
        <v>1</v>
      </c>
      <c r="Q29" s="12">
        <v>0</v>
      </c>
      <c r="R29" s="12">
        <v>2</v>
      </c>
      <c r="S29" s="12">
        <v>2</v>
      </c>
      <c r="T29" s="101"/>
      <c r="U29" s="101"/>
      <c r="V29" s="12">
        <v>2</v>
      </c>
      <c r="W29" s="12">
        <v>2</v>
      </c>
      <c r="X29" s="12">
        <v>1</v>
      </c>
      <c r="Y29" s="12">
        <v>2</v>
      </c>
      <c r="Z29" s="12">
        <v>2</v>
      </c>
      <c r="AA29" s="101"/>
      <c r="AB29" s="101"/>
      <c r="AC29" s="12">
        <v>2</v>
      </c>
      <c r="AD29" s="12">
        <v>1</v>
      </c>
      <c r="AE29" s="12">
        <v>2</v>
      </c>
      <c r="AF29" s="12">
        <v>2</v>
      </c>
      <c r="AG29" s="17">
        <f t="shared" si="3"/>
        <v>1.5217391304347827</v>
      </c>
      <c r="AH29" s="692"/>
      <c r="AI29" s="646"/>
      <c r="AJ29" s="4"/>
      <c r="AK29" s="44">
        <v>0.81944444444444597</v>
      </c>
      <c r="AL29" s="45">
        <f t="shared" si="4"/>
        <v>1.75</v>
      </c>
      <c r="AM29" s="46">
        <f t="shared" si="5"/>
        <v>1.2</v>
      </c>
      <c r="AN29" s="46">
        <f t="shared" si="8"/>
        <v>1.4</v>
      </c>
      <c r="AO29" s="46">
        <f t="shared" si="10"/>
        <v>1.8</v>
      </c>
      <c r="AP29" s="46">
        <f t="shared" si="9"/>
        <v>1.5043478260869567</v>
      </c>
      <c r="AQ29" s="55"/>
      <c r="AR29" s="125">
        <f t="shared" si="11"/>
        <v>1.5308695652173914</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15</v>
      </c>
      <c r="C30" s="1">
        <f>SUM(C5:C16)</f>
        <v>20</v>
      </c>
      <c r="D30" s="1">
        <f>SUM(D5:D16)</f>
        <v>14</v>
      </c>
      <c r="E30" s="1">
        <f>SUM(E5:E16)</f>
        <v>17</v>
      </c>
      <c r="F30" s="1">
        <f>SUM(F5:F16)</f>
        <v>22</v>
      </c>
      <c r="G30" s="106"/>
      <c r="H30" s="1">
        <f>SUM(H5:H16)</f>
        <v>20</v>
      </c>
      <c r="I30" s="1">
        <f>SUM(I5:I16)</f>
        <v>12</v>
      </c>
      <c r="J30" s="1">
        <f>SUM(J5:J16)</f>
        <v>20</v>
      </c>
      <c r="K30" s="1">
        <f>SUM(K5:K16)</f>
        <v>13</v>
      </c>
      <c r="L30" s="1">
        <f>SUM(L5:L16)</f>
        <v>25</v>
      </c>
      <c r="M30" s="106"/>
      <c r="N30" s="106"/>
      <c r="O30" s="1">
        <f t="shared" ref="O30:T30" si="12">SUM(O5:O16)</f>
        <v>22</v>
      </c>
      <c r="P30" s="1">
        <f t="shared" si="12"/>
        <v>11</v>
      </c>
      <c r="Q30" s="1">
        <f t="shared" si="12"/>
        <v>18</v>
      </c>
      <c r="R30" s="1">
        <f t="shared" si="12"/>
        <v>19</v>
      </c>
      <c r="S30" s="1">
        <f t="shared" si="12"/>
        <v>11</v>
      </c>
      <c r="T30" s="1">
        <f t="shared" si="12"/>
        <v>19</v>
      </c>
      <c r="U30" s="106"/>
      <c r="V30" s="1">
        <f t="shared" ref="V30:AA30" si="13">SUM(V5:V16)</f>
        <v>19</v>
      </c>
      <c r="W30" s="1">
        <f t="shared" si="13"/>
        <v>12</v>
      </c>
      <c r="X30" s="1">
        <f t="shared" si="13"/>
        <v>15</v>
      </c>
      <c r="Y30" s="1">
        <f t="shared" si="13"/>
        <v>19</v>
      </c>
      <c r="Z30" s="1">
        <f t="shared" si="13"/>
        <v>13</v>
      </c>
      <c r="AA30" s="1">
        <f t="shared" si="13"/>
        <v>25</v>
      </c>
      <c r="AB30" s="106"/>
      <c r="AC30" s="1">
        <f>SUM(AC5:AC16)</f>
        <v>18</v>
      </c>
      <c r="AD30" s="1">
        <f>SUM(AD5:AD16)</f>
        <v>12</v>
      </c>
      <c r="AE30" s="1">
        <f>SUM(AE5:AE16)</f>
        <v>13</v>
      </c>
      <c r="AF30" s="1">
        <f>SUM(AF5:AF16)</f>
        <v>17</v>
      </c>
      <c r="AG30" s="21">
        <f>SUM(AG5:AG16)</f>
        <v>16.96153846153846</v>
      </c>
      <c r="AH30" s="690"/>
      <c r="AI30" s="112">
        <f>SUM(AI5:AI16)</f>
        <v>19.5</v>
      </c>
      <c r="AJ30" s="4"/>
      <c r="AK30" s="123" t="s">
        <v>27</v>
      </c>
      <c r="AL30" s="118">
        <f>SUM(AL5:AL16)</f>
        <v>19.75</v>
      </c>
      <c r="AM30" s="118">
        <f>SUM(AM5:AM16)</f>
        <v>12.4</v>
      </c>
      <c r="AN30" s="118">
        <f>SUM(AN5:AN16)</f>
        <v>17.200000000000003</v>
      </c>
      <c r="AO30" s="118">
        <f>SUM(AO5:AO16)</f>
        <v>16.400000000000002</v>
      </c>
      <c r="AP30" s="118">
        <f>SUM(AP5:AP16)</f>
        <v>16.592307692307692</v>
      </c>
      <c r="AQ30" s="119">
        <f>SUM(AQ5:AQ29)</f>
        <v>24.240384615384613</v>
      </c>
      <c r="AR30" s="65">
        <f t="shared" si="11"/>
        <v>16.468461538461536</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12</v>
      </c>
      <c r="C31" s="2">
        <f>SUM(C18:C29)</f>
        <v>17</v>
      </c>
      <c r="D31" s="2">
        <f>SUM(D18:D29)</f>
        <v>18</v>
      </c>
      <c r="E31" s="2">
        <f>SUM(E18:E29)</f>
        <v>18</v>
      </c>
      <c r="F31" s="2"/>
      <c r="G31" s="108"/>
      <c r="H31" s="2">
        <f>SUM(H18:H29)</f>
        <v>22</v>
      </c>
      <c r="I31" s="2">
        <f>SUM(I18:I29)</f>
        <v>22</v>
      </c>
      <c r="J31" s="2">
        <f>SUM(J18:J29)</f>
        <v>12</v>
      </c>
      <c r="K31" s="2">
        <f>SUM(K18:K29)</f>
        <v>16</v>
      </c>
      <c r="L31" s="2">
        <f>SUM(L18:L29)</f>
        <v>17</v>
      </c>
      <c r="M31" s="108"/>
      <c r="N31" s="108"/>
      <c r="O31" s="2">
        <f>SUM(O18:O29)</f>
        <v>15</v>
      </c>
      <c r="P31" s="2">
        <f>SUM(P18:P29)</f>
        <v>8</v>
      </c>
      <c r="Q31" s="2">
        <f>SUM(Q18:Q29)</f>
        <v>15</v>
      </c>
      <c r="R31" s="2">
        <f>SUM(R18:R29)</f>
        <v>10</v>
      </c>
      <c r="S31" s="2">
        <f>SUM(S18:S29)</f>
        <v>16</v>
      </c>
      <c r="T31" s="2"/>
      <c r="U31" s="108"/>
      <c r="V31" s="2">
        <f>SUM(V18:V29)</f>
        <v>15</v>
      </c>
      <c r="W31" s="2">
        <f>SUM(W18:W29)</f>
        <v>11</v>
      </c>
      <c r="X31" s="2">
        <f>SUM(X18:X29)</f>
        <v>10</v>
      </c>
      <c r="Y31" s="2">
        <f>SUM(Y18:Y29)</f>
        <v>12</v>
      </c>
      <c r="Z31" s="2">
        <f>SUM(Z18:Z29)</f>
        <v>15</v>
      </c>
      <c r="AA31" s="2"/>
      <c r="AB31" s="108"/>
      <c r="AC31" s="2">
        <f>SUM(AC18:AC29)</f>
        <v>18</v>
      </c>
      <c r="AD31" s="2">
        <f>SUM(AD18:AD29)</f>
        <v>15</v>
      </c>
      <c r="AE31" s="2">
        <f>SUM(AE18:AE29)</f>
        <v>13</v>
      </c>
      <c r="AF31" s="2">
        <f>SUM(AF18:AF29)</f>
        <v>15</v>
      </c>
      <c r="AG31" s="22">
        <f>SUM(AG18:AG29)</f>
        <v>14.869565217391305</v>
      </c>
      <c r="AH31" s="691"/>
      <c r="AI31" s="23">
        <f>SUM(AI18:AI29)</f>
        <v>20.5</v>
      </c>
      <c r="AJ31" s="4"/>
      <c r="AK31" s="126" t="s">
        <v>28</v>
      </c>
      <c r="AL31" s="127">
        <f>SUM(AL18:AL29)</f>
        <v>17.5</v>
      </c>
      <c r="AM31" s="127">
        <f>SUM(AM18:AM29)</f>
        <v>13.6</v>
      </c>
      <c r="AN31" s="127">
        <f>SUM(AN18:AN29)</f>
        <v>13.4</v>
      </c>
      <c r="AO31" s="127">
        <f>SUM(AO18:AO29)</f>
        <v>14.200000000000001</v>
      </c>
      <c r="AP31" s="127">
        <f>SUM(AP18:AP29)</f>
        <v>16.173913043478262</v>
      </c>
      <c r="AQ31" s="128"/>
      <c r="AR31" s="85">
        <f t="shared" si="11"/>
        <v>14.974782608695653</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27</v>
      </c>
      <c r="C32" s="3">
        <f>SUM(C30:C31)</f>
        <v>37</v>
      </c>
      <c r="D32" s="3">
        <f>SUM(D30:D31)</f>
        <v>32</v>
      </c>
      <c r="E32" s="3">
        <f>SUM(E30:E31)</f>
        <v>35</v>
      </c>
      <c r="F32" s="3">
        <f>SUM(F30:F31)</f>
        <v>22</v>
      </c>
      <c r="G32" s="13"/>
      <c r="H32" s="3">
        <f>SUM(H30:H31)</f>
        <v>42</v>
      </c>
      <c r="I32" s="3">
        <f>SUM(I30:I31)</f>
        <v>34</v>
      </c>
      <c r="J32" s="3">
        <f>SUM(J30:J31)</f>
        <v>32</v>
      </c>
      <c r="K32" s="3">
        <f>SUM(K30:K31)</f>
        <v>29</v>
      </c>
      <c r="L32" s="3">
        <f>SUM(L30:L31)</f>
        <v>42</v>
      </c>
      <c r="M32" s="13"/>
      <c r="N32" s="13"/>
      <c r="O32" s="3">
        <f t="shared" ref="O32:T32" si="14">SUM(O30:O31)</f>
        <v>37</v>
      </c>
      <c r="P32" s="3">
        <f t="shared" si="14"/>
        <v>19</v>
      </c>
      <c r="Q32" s="3">
        <f t="shared" si="14"/>
        <v>33</v>
      </c>
      <c r="R32" s="3">
        <f t="shared" si="14"/>
        <v>29</v>
      </c>
      <c r="S32" s="3">
        <f t="shared" si="14"/>
        <v>27</v>
      </c>
      <c r="T32" s="3">
        <f t="shared" si="14"/>
        <v>19</v>
      </c>
      <c r="U32" s="13"/>
      <c r="V32" s="3">
        <f t="shared" ref="V32:AA32" si="15">SUM(V30:V31)</f>
        <v>34</v>
      </c>
      <c r="W32" s="3">
        <f t="shared" si="15"/>
        <v>23</v>
      </c>
      <c r="X32" s="3">
        <f t="shared" si="15"/>
        <v>25</v>
      </c>
      <c r="Y32" s="3">
        <f t="shared" si="15"/>
        <v>31</v>
      </c>
      <c r="Z32" s="3">
        <f t="shared" si="15"/>
        <v>28</v>
      </c>
      <c r="AA32" s="3">
        <f t="shared" si="15"/>
        <v>25</v>
      </c>
      <c r="AB32" s="13"/>
      <c r="AC32" s="3">
        <f>SUM(AC30:AC31)</f>
        <v>36</v>
      </c>
      <c r="AD32" s="3">
        <f>SUM(AD30:AD31)</f>
        <v>27</v>
      </c>
      <c r="AE32" s="3">
        <f>SUM(AE30:AE31)</f>
        <v>26</v>
      </c>
      <c r="AF32" s="3">
        <f>SUM(AF30:AF31)</f>
        <v>32</v>
      </c>
      <c r="AG32" s="24">
        <f>SUM(AG30:AG31)</f>
        <v>31.831103678929765</v>
      </c>
      <c r="AH32" s="692"/>
      <c r="AI32" s="25">
        <f>SUM(AI30:AI31)</f>
        <v>40</v>
      </c>
      <c r="AJ32" s="4"/>
      <c r="AK32" s="129" t="s">
        <v>40</v>
      </c>
      <c r="AL32" s="130">
        <f t="shared" ref="AL32:AQ32" si="16">SUM(AL30:AL31)</f>
        <v>37.25</v>
      </c>
      <c r="AM32" s="130">
        <f t="shared" si="16"/>
        <v>26</v>
      </c>
      <c r="AN32" s="130">
        <f t="shared" si="16"/>
        <v>30.6</v>
      </c>
      <c r="AO32" s="130">
        <f t="shared" si="16"/>
        <v>30.6</v>
      </c>
      <c r="AP32" s="130">
        <f t="shared" si="16"/>
        <v>32.76622073578595</v>
      </c>
      <c r="AQ32" s="131">
        <f t="shared" si="16"/>
        <v>24.240384615384613</v>
      </c>
      <c r="AR32" s="132"/>
      <c r="AS32" s="132">
        <f>AVERAGE(AL32:AQ32)</f>
        <v>30.242767558528428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30:E31 H30:L31 O30:Z31 AC30:AF31">
    <cfRule type="cellIs" dxfId="1061" priority="28" operator="lessThanOrEqual">
      <formula>16</formula>
    </cfRule>
    <cfRule type="cellIs" dxfId="1060" priority="27" operator="greaterThanOrEqual">
      <formula>20</formula>
    </cfRule>
  </conditionalFormatting>
  <conditionalFormatting sqref="B32:E32 H32:L32 O32:Z32 AC32:AF32">
    <cfRule type="cellIs" dxfId="1059" priority="29" operator="greaterThanOrEqual">
      <formula>40</formula>
    </cfRule>
  </conditionalFormatting>
  <conditionalFormatting sqref="B5:H29">
    <cfRule type="cellIs" dxfId="1058" priority="22" stopIfTrue="1" operator="greaterThanOrEqual">
      <formula>3</formula>
    </cfRule>
    <cfRule type="cellIs" dxfId="1057" priority="23" stopIfTrue="1" operator="greaterThanOrEqual">
      <formula>2</formula>
    </cfRule>
  </conditionalFormatting>
  <conditionalFormatting sqref="B5:AF29">
    <cfRule type="cellIs" dxfId="1056" priority="41" stopIfTrue="1" operator="greaterThanOrEqual">
      <formula>3</formula>
    </cfRule>
    <cfRule type="cellIs" dxfId="1055" priority="42" stopIfTrue="1" operator="greaterThanOrEqual">
      <formula>2</formula>
    </cfRule>
  </conditionalFormatting>
  <conditionalFormatting sqref="F30 F32">
    <cfRule type="cellIs" dxfId="1054" priority="21" operator="greaterThanOrEqual">
      <formula>20</formula>
    </cfRule>
  </conditionalFormatting>
  <conditionalFormatting sqref="F30:G31 F32">
    <cfRule type="cellIs" dxfId="1053" priority="20" operator="lessThanOrEqual">
      <formula>15</formula>
    </cfRule>
  </conditionalFormatting>
  <conditionalFormatting sqref="G30 F31:G31">
    <cfRule type="cellIs" dxfId="1052" priority="24" operator="greaterThanOrEqual">
      <formula>20</formula>
    </cfRule>
  </conditionalFormatting>
  <conditionalFormatting sqref="H5:R29">
    <cfRule type="cellIs" dxfId="1051" priority="17" stopIfTrue="1" operator="greaterThanOrEqual">
      <formula>3</formula>
    </cfRule>
    <cfRule type="cellIs" dxfId="1050" priority="18" stopIfTrue="1" operator="greaterThanOrEqual">
      <formula>2</formula>
    </cfRule>
  </conditionalFormatting>
  <conditionalFormatting sqref="M30:N31">
    <cfRule type="cellIs" dxfId="1049" priority="15" operator="lessThanOrEqual">
      <formula>15</formula>
    </cfRule>
    <cfRule type="cellIs" dxfId="1048" priority="19" operator="greaterThanOrEqual">
      <formula>20</formula>
    </cfRule>
  </conditionalFormatting>
  <conditionalFormatting sqref="O5:V29">
    <cfRule type="cellIs" dxfId="1047" priority="12" stopIfTrue="1" operator="greaterThanOrEqual">
      <formula>3</formula>
    </cfRule>
    <cfRule type="cellIs" dxfId="1046" priority="13" stopIfTrue="1" operator="greaterThanOrEqual">
      <formula>2</formula>
    </cfRule>
  </conditionalFormatting>
  <conditionalFormatting sqref="O32:Z32 AC32:AF32 B32:E32 H32:L32">
    <cfRule type="cellIs" dxfId="1045" priority="30" operator="lessThanOrEqual">
      <formula>34</formula>
    </cfRule>
  </conditionalFormatting>
  <conditionalFormatting sqref="P30 AD30 P32 AD32">
    <cfRule type="cellIs" dxfId="1044" priority="26" operator="greaterThanOrEqual">
      <formula>20</formula>
    </cfRule>
  </conditionalFormatting>
  <conditionalFormatting sqref="P30:Q31 AD30:AE31 P32 AD32">
    <cfRule type="cellIs" dxfId="1043" priority="25" operator="lessThanOrEqual">
      <formula>15</formula>
    </cfRule>
  </conditionalFormatting>
  <conditionalFormatting sqref="Q30 AE30 AG30:AG31 P31:Q31 AD31:AE31">
    <cfRule type="cellIs" dxfId="1042" priority="40" operator="greaterThanOrEqual">
      <formula>20</formula>
    </cfRule>
  </conditionalFormatting>
  <conditionalFormatting sqref="R5:V29">
    <cfRule type="cellIs" dxfId="1041" priority="10" stopIfTrue="1" operator="greaterThanOrEqual">
      <formula>3</formula>
    </cfRule>
    <cfRule type="cellIs" dxfId="1040" priority="11" stopIfTrue="1" operator="greaterThanOrEqual">
      <formula>2</formula>
    </cfRule>
  </conditionalFormatting>
  <conditionalFormatting sqref="T30 T32">
    <cfRule type="cellIs" dxfId="1039" priority="9" operator="greaterThanOrEqual">
      <formula>20</formula>
    </cfRule>
  </conditionalFormatting>
  <conditionalFormatting sqref="T30:U31 T32">
    <cfRule type="cellIs" dxfId="1038" priority="8" operator="lessThanOrEqual">
      <formula>15</formula>
    </cfRule>
  </conditionalFormatting>
  <conditionalFormatting sqref="U30 T31:U31">
    <cfRule type="cellIs" dxfId="1037" priority="14" operator="greaterThanOrEqual">
      <formula>20</formula>
    </cfRule>
  </conditionalFormatting>
  <conditionalFormatting sqref="V5:AF29">
    <cfRule type="cellIs" dxfId="1036" priority="5" stopIfTrue="1" operator="greaterThanOrEqual">
      <formula>3</formula>
    </cfRule>
    <cfRule type="cellIs" dxfId="1035" priority="6" stopIfTrue="1" operator="greaterThanOrEqual">
      <formula>2</formula>
    </cfRule>
  </conditionalFormatting>
  <conditionalFormatting sqref="AA30 AA32">
    <cfRule type="cellIs" dxfId="1034" priority="4" operator="greaterThanOrEqual">
      <formula>20</formula>
    </cfRule>
  </conditionalFormatting>
  <conditionalFormatting sqref="AA30:AB31 AA32">
    <cfRule type="cellIs" dxfId="1033" priority="3" operator="lessThanOrEqual">
      <formula>15</formula>
    </cfRule>
  </conditionalFormatting>
  <conditionalFormatting sqref="AB30 AA31:AB31">
    <cfRule type="cellIs" dxfId="1032" priority="7" operator="greaterThanOrEqual">
      <formula>20</formula>
    </cfRule>
  </conditionalFormatting>
  <conditionalFormatting sqref="AC5:AE29">
    <cfRule type="cellIs" dxfId="1031" priority="2" stopIfTrue="1" operator="greaterThanOrEqual">
      <formula>2</formula>
    </cfRule>
    <cfRule type="cellIs" dxfId="1030" priority="1" stopIfTrue="1" operator="greaterThanOrEqual">
      <formula>3</formula>
    </cfRule>
  </conditionalFormatting>
  <conditionalFormatting sqref="AF5:AF29">
    <cfRule type="cellIs" dxfId="1029" priority="31" stopIfTrue="1" operator="greaterThanOrEqual">
      <formula>3</formula>
    </cfRule>
    <cfRule type="cellIs" dxfId="1028" priority="32" stopIfTrue="1" operator="greaterThanOrEqual">
      <formula>2</formula>
    </cfRule>
  </conditionalFormatting>
  <conditionalFormatting sqref="AL5:AQ17 AL18:AP29">
    <cfRule type="cellIs" dxfId="1027" priority="38" stopIfTrue="1" operator="lessThanOrEqual">
      <formula>1.3</formula>
    </cfRule>
    <cfRule type="cellIs" dxfId="1026" priority="39" stopIfTrue="1" operator="greaterThanOrEqual">
      <formula>2</formula>
    </cfRule>
  </conditionalFormatting>
  <conditionalFormatting sqref="AL30:AQ30 AL31:AP31">
    <cfRule type="cellIs" dxfId="1025" priority="34" operator="greaterThanOrEqual">
      <formula>22</formula>
    </cfRule>
    <cfRule type="cellIs" dxfId="1024" priority="37" stopIfTrue="1" operator="lessThanOrEqual">
      <formula>16</formula>
    </cfRule>
  </conditionalFormatting>
  <conditionalFormatting sqref="AR5:AR31">
    <cfRule type="cellIs" dxfId="1023" priority="33" stopIfTrue="1" operator="lessThanOrEqual">
      <formula>1.4</formula>
    </cfRule>
  </conditionalFormatting>
  <conditionalFormatting sqref="AS5:AS27">
    <cfRule type="cellIs" dxfId="1022" priority="35" stopIfTrue="1" operator="lessThanOrEqual">
      <formula>3</formula>
    </cfRule>
    <cfRule type="cellIs" dxfId="1021" priority="3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54AD-00A3-4667-9565-7AAF6389610E}">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80</v>
      </c>
      <c r="C1" s="651"/>
      <c r="D1" s="651"/>
      <c r="E1" s="651"/>
      <c r="F1" s="651"/>
      <c r="G1" s="651"/>
      <c r="H1" s="651"/>
      <c r="I1" s="651"/>
      <c r="J1" s="651"/>
      <c r="K1" s="651"/>
      <c r="L1" s="651"/>
      <c r="M1" s="651"/>
      <c r="N1" s="4"/>
      <c r="O1" s="652" t="s">
        <v>64</v>
      </c>
      <c r="P1" s="652"/>
      <c r="Q1" s="652"/>
      <c r="R1" s="652"/>
      <c r="S1" s="653">
        <f>AVERAGE(D32:H32,K32:O32,R32:V32,Y32:AC32,AF32)</f>
        <v>40</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AVERAGE(B32,I32,P32,W32,AD32)</f>
        <v>18.600000000000001</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v>31</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49</v>
      </c>
      <c r="C4" s="104" t="s">
        <v>50</v>
      </c>
      <c r="D4" s="97" t="s">
        <v>46</v>
      </c>
      <c r="E4" s="97" t="s">
        <v>47</v>
      </c>
      <c r="F4" s="97" t="s">
        <v>42</v>
      </c>
      <c r="G4" s="97" t="s">
        <v>43</v>
      </c>
      <c r="H4" s="97" t="s">
        <v>48</v>
      </c>
      <c r="I4" s="97" t="s">
        <v>49</v>
      </c>
      <c r="J4" s="104" t="s">
        <v>50</v>
      </c>
      <c r="K4" s="97" t="s">
        <v>46</v>
      </c>
      <c r="L4" s="97" t="s">
        <v>47</v>
      </c>
      <c r="M4" s="97" t="s">
        <v>42</v>
      </c>
      <c r="N4" s="97" t="s">
        <v>43</v>
      </c>
      <c r="O4" s="97" t="s">
        <v>48</v>
      </c>
      <c r="P4" s="97" t="s">
        <v>49</v>
      </c>
      <c r="Q4" s="104" t="s">
        <v>50</v>
      </c>
      <c r="R4" s="97" t="s">
        <v>46</v>
      </c>
      <c r="S4" s="97" t="s">
        <v>47</v>
      </c>
      <c r="T4" s="97" t="s">
        <v>42</v>
      </c>
      <c r="U4" s="97" t="s">
        <v>43</v>
      </c>
      <c r="V4" s="97" t="s">
        <v>48</v>
      </c>
      <c r="W4" s="97" t="s">
        <v>49</v>
      </c>
      <c r="X4" s="104" t="s">
        <v>50</v>
      </c>
      <c r="Y4" s="97" t="s">
        <v>46</v>
      </c>
      <c r="Z4" s="97" t="s">
        <v>47</v>
      </c>
      <c r="AA4" s="97" t="s">
        <v>42</v>
      </c>
      <c r="AB4" s="97" t="s">
        <v>43</v>
      </c>
      <c r="AC4" s="97" t="s">
        <v>48</v>
      </c>
      <c r="AD4" s="97" t="s">
        <v>49</v>
      </c>
      <c r="AE4" s="104" t="s">
        <v>50</v>
      </c>
      <c r="AF4" s="97" t="s">
        <v>46</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98"/>
      <c r="D5" s="31">
        <v>2</v>
      </c>
      <c r="E5" s="31">
        <v>1</v>
      </c>
      <c r="F5" s="31">
        <v>2</v>
      </c>
      <c r="G5" s="31">
        <v>2</v>
      </c>
      <c r="H5" s="31">
        <v>2</v>
      </c>
      <c r="I5" s="31">
        <v>2</v>
      </c>
      <c r="J5" s="98"/>
      <c r="K5" s="31">
        <v>3</v>
      </c>
      <c r="L5" s="31">
        <v>3</v>
      </c>
      <c r="M5" s="31">
        <v>2</v>
      </c>
      <c r="N5" s="31">
        <v>2</v>
      </c>
      <c r="O5" s="31">
        <v>2</v>
      </c>
      <c r="P5" s="31">
        <v>2</v>
      </c>
      <c r="Q5" s="98"/>
      <c r="R5" s="31">
        <v>2</v>
      </c>
      <c r="S5" s="31">
        <v>1</v>
      </c>
      <c r="T5" s="31">
        <v>2</v>
      </c>
      <c r="U5" s="31">
        <v>2</v>
      </c>
      <c r="V5" s="31">
        <v>2</v>
      </c>
      <c r="W5" s="31">
        <v>1</v>
      </c>
      <c r="X5" s="98"/>
      <c r="Y5" s="31">
        <v>2</v>
      </c>
      <c r="Z5" s="31">
        <v>2</v>
      </c>
      <c r="AA5" s="31">
        <v>2</v>
      </c>
      <c r="AB5" s="31">
        <v>2</v>
      </c>
      <c r="AC5" s="31">
        <v>1</v>
      </c>
      <c r="AD5" s="31">
        <v>2</v>
      </c>
      <c r="AE5" s="98"/>
      <c r="AF5" s="31">
        <v>2</v>
      </c>
      <c r="AG5" s="20">
        <f>AVERAGE(B5:AF5)</f>
        <v>1.9230769230769231</v>
      </c>
      <c r="AH5" s="690">
        <f>AVERAGE(AG5:AG7)*3</f>
        <v>5.4615384615384617</v>
      </c>
      <c r="AI5" s="644">
        <v>5</v>
      </c>
      <c r="AJ5" s="4"/>
      <c r="AK5" s="38">
        <v>0.33333333333333298</v>
      </c>
      <c r="AL5" s="39">
        <f>AVERAGE(D5,K5,R5,Y5,AF5)</f>
        <v>2.2000000000000002</v>
      </c>
      <c r="AM5" s="39">
        <f>AVERAGE(E5,L5,S5,Z5)</f>
        <v>1.75</v>
      </c>
      <c r="AN5" s="39">
        <f t="shared" ref="AN5:AP20" si="0">AVERAGE(F5,M5,T5,AA5)</f>
        <v>2</v>
      </c>
      <c r="AO5" s="39">
        <f t="shared" si="0"/>
        <v>2</v>
      </c>
      <c r="AP5" s="39">
        <f t="shared" si="0"/>
        <v>1.75</v>
      </c>
      <c r="AQ5" s="89">
        <f>AVERAGE(B5,I5,P5,W5,AD5)</f>
        <v>1.8</v>
      </c>
      <c r="AR5" s="65">
        <f>AVERAGE(AL5:AQ5)</f>
        <v>1.9166666666666667</v>
      </c>
      <c r="AS5" s="656">
        <f>SUM(AR5:AR7)</f>
        <v>5.45</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103"/>
      <c r="D6" s="9">
        <v>2</v>
      </c>
      <c r="E6" s="9">
        <v>1</v>
      </c>
      <c r="F6" s="9">
        <v>2</v>
      </c>
      <c r="G6" s="9">
        <v>2</v>
      </c>
      <c r="H6" s="9">
        <v>2</v>
      </c>
      <c r="I6" s="9">
        <v>2</v>
      </c>
      <c r="J6" s="103"/>
      <c r="K6" s="9">
        <v>2</v>
      </c>
      <c r="L6" s="9">
        <v>2</v>
      </c>
      <c r="M6" s="9">
        <v>2</v>
      </c>
      <c r="N6" s="9">
        <v>2</v>
      </c>
      <c r="O6" s="9">
        <v>2</v>
      </c>
      <c r="P6" s="9">
        <v>2</v>
      </c>
      <c r="Q6" s="103"/>
      <c r="R6" s="9">
        <v>2</v>
      </c>
      <c r="S6" s="9">
        <v>2</v>
      </c>
      <c r="T6" s="9">
        <v>2</v>
      </c>
      <c r="U6" s="9">
        <v>1</v>
      </c>
      <c r="V6" s="9">
        <v>2</v>
      </c>
      <c r="W6" s="9">
        <v>2</v>
      </c>
      <c r="X6" s="103"/>
      <c r="Y6" s="9">
        <v>2</v>
      </c>
      <c r="Z6" s="9">
        <v>1</v>
      </c>
      <c r="AA6" s="9">
        <v>2</v>
      </c>
      <c r="AB6" s="9">
        <v>2</v>
      </c>
      <c r="AC6" s="9">
        <v>3</v>
      </c>
      <c r="AD6" s="9">
        <v>2</v>
      </c>
      <c r="AE6" s="103"/>
      <c r="AF6" s="9">
        <v>2</v>
      </c>
      <c r="AG6" s="16">
        <f t="shared" ref="AG6:AG29" si="1">AVERAGE(B6:AF6)</f>
        <v>1.8846153846153846</v>
      </c>
      <c r="AH6" s="691"/>
      <c r="AI6" s="645"/>
      <c r="AJ6" s="4"/>
      <c r="AK6" s="41">
        <v>0.34722222222222199</v>
      </c>
      <c r="AL6" s="42">
        <f t="shared" ref="AL6:AL29" si="2">AVERAGE(D6,K6,R6,Y6,AF6)</f>
        <v>2</v>
      </c>
      <c r="AM6" s="43">
        <f t="shared" ref="AM6:AP29" si="3">AVERAGE(E6,L6,S6,Z6)</f>
        <v>1.5</v>
      </c>
      <c r="AN6" s="43">
        <f t="shared" si="0"/>
        <v>2</v>
      </c>
      <c r="AO6" s="43">
        <f t="shared" si="0"/>
        <v>1.75</v>
      </c>
      <c r="AP6" s="43">
        <f t="shared" si="0"/>
        <v>2.25</v>
      </c>
      <c r="AQ6" s="90">
        <f t="shared" ref="AQ6:AQ16" si="4">AVERAGE(B6,I6,P6,W6,AD6)</f>
        <v>1.8</v>
      </c>
      <c r="AR6" s="66">
        <f t="shared" ref="AR6:AR16" si="5">AVERAGE(AL6:AQ6)</f>
        <v>1.8833333333333335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99"/>
      <c r="D7" s="8">
        <v>1</v>
      </c>
      <c r="E7" s="8">
        <v>1</v>
      </c>
      <c r="F7" s="8">
        <v>2</v>
      </c>
      <c r="G7" s="8">
        <v>2</v>
      </c>
      <c r="H7" s="8">
        <v>2</v>
      </c>
      <c r="I7" s="8">
        <v>0</v>
      </c>
      <c r="J7" s="99"/>
      <c r="K7" s="8">
        <v>3</v>
      </c>
      <c r="L7" s="8">
        <v>2</v>
      </c>
      <c r="M7" s="8">
        <v>2</v>
      </c>
      <c r="N7" s="8">
        <v>2</v>
      </c>
      <c r="O7" s="8">
        <v>1</v>
      </c>
      <c r="P7" s="8">
        <v>2</v>
      </c>
      <c r="Q7" s="99"/>
      <c r="R7" s="8">
        <v>2</v>
      </c>
      <c r="S7" s="8">
        <v>2</v>
      </c>
      <c r="T7" s="8">
        <v>1</v>
      </c>
      <c r="U7" s="8">
        <v>1</v>
      </c>
      <c r="V7" s="8">
        <v>2</v>
      </c>
      <c r="W7" s="8">
        <v>2</v>
      </c>
      <c r="X7" s="99"/>
      <c r="Y7" s="8">
        <v>2</v>
      </c>
      <c r="Z7" s="8">
        <v>2</v>
      </c>
      <c r="AA7" s="8">
        <v>2</v>
      </c>
      <c r="AB7" s="8">
        <v>2</v>
      </c>
      <c r="AC7" s="8">
        <v>0</v>
      </c>
      <c r="AD7" s="8">
        <v>2</v>
      </c>
      <c r="AE7" s="99"/>
      <c r="AF7" s="8">
        <v>2</v>
      </c>
      <c r="AG7" s="17">
        <f t="shared" si="1"/>
        <v>1.6538461538461537</v>
      </c>
      <c r="AH7" s="692"/>
      <c r="AI7" s="646"/>
      <c r="AJ7" s="4"/>
      <c r="AK7" s="44">
        <v>0.36111111111111099</v>
      </c>
      <c r="AL7" s="45">
        <f t="shared" si="2"/>
        <v>2</v>
      </c>
      <c r="AM7" s="46">
        <f t="shared" si="3"/>
        <v>1.75</v>
      </c>
      <c r="AN7" s="46">
        <f t="shared" si="0"/>
        <v>1.75</v>
      </c>
      <c r="AO7" s="46">
        <f t="shared" si="0"/>
        <v>1.75</v>
      </c>
      <c r="AP7" s="46">
        <f t="shared" si="0"/>
        <v>1.25</v>
      </c>
      <c r="AQ7" s="91">
        <f t="shared" si="4"/>
        <v>1.4</v>
      </c>
      <c r="AR7" s="67">
        <f t="shared" si="5"/>
        <v>1.6500000000000001</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1</v>
      </c>
      <c r="C8" s="100"/>
      <c r="D8" s="7">
        <v>3</v>
      </c>
      <c r="E8" s="7">
        <v>2</v>
      </c>
      <c r="F8" s="7">
        <v>2</v>
      </c>
      <c r="G8" s="7">
        <v>2</v>
      </c>
      <c r="H8" s="7">
        <v>2</v>
      </c>
      <c r="I8" s="7">
        <v>2</v>
      </c>
      <c r="J8" s="100"/>
      <c r="K8" s="7">
        <v>2</v>
      </c>
      <c r="L8" s="7">
        <v>2</v>
      </c>
      <c r="M8" s="7">
        <v>2</v>
      </c>
      <c r="N8" s="7">
        <v>2</v>
      </c>
      <c r="O8" s="7">
        <v>2</v>
      </c>
      <c r="P8" s="7">
        <v>2</v>
      </c>
      <c r="Q8" s="100"/>
      <c r="R8" s="7">
        <v>2</v>
      </c>
      <c r="S8" s="7">
        <v>1</v>
      </c>
      <c r="T8" s="7">
        <v>2</v>
      </c>
      <c r="U8" s="7">
        <v>2</v>
      </c>
      <c r="V8" s="7">
        <v>2</v>
      </c>
      <c r="W8" s="7">
        <v>2</v>
      </c>
      <c r="X8" s="100"/>
      <c r="Y8" s="7">
        <v>2</v>
      </c>
      <c r="Z8" s="7">
        <v>2</v>
      </c>
      <c r="AA8" s="7">
        <v>1</v>
      </c>
      <c r="AB8" s="7">
        <v>2</v>
      </c>
      <c r="AC8" s="7">
        <v>2</v>
      </c>
      <c r="AD8" s="7">
        <v>2</v>
      </c>
      <c r="AE8" s="100"/>
      <c r="AF8" s="7">
        <v>2</v>
      </c>
      <c r="AG8" s="18">
        <f t="shared" si="1"/>
        <v>1.9230769230769231</v>
      </c>
      <c r="AH8" s="690">
        <f>AVERAGE(AG8:AG10)*3</f>
        <v>5.3461538461538467</v>
      </c>
      <c r="AI8" s="644">
        <v>5</v>
      </c>
      <c r="AJ8" s="4"/>
      <c r="AK8" s="47">
        <v>0.375</v>
      </c>
      <c r="AL8" s="48">
        <f t="shared" si="2"/>
        <v>2.2000000000000002</v>
      </c>
      <c r="AM8" s="49">
        <f t="shared" si="3"/>
        <v>1.75</v>
      </c>
      <c r="AN8" s="49">
        <f t="shared" si="0"/>
        <v>1.75</v>
      </c>
      <c r="AO8" s="49">
        <f t="shared" si="0"/>
        <v>2</v>
      </c>
      <c r="AP8" s="49">
        <f t="shared" si="0"/>
        <v>2</v>
      </c>
      <c r="AQ8" s="92">
        <f t="shared" si="4"/>
        <v>1.8</v>
      </c>
      <c r="AR8" s="65">
        <f t="shared" si="5"/>
        <v>1.9166666666666667</v>
      </c>
      <c r="AS8" s="656">
        <f>SUM(AR8:AR10)</f>
        <v>5.3333333333333339</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103"/>
      <c r="D9" s="9">
        <v>2</v>
      </c>
      <c r="E9" s="9">
        <v>2</v>
      </c>
      <c r="F9" s="9">
        <v>2</v>
      </c>
      <c r="G9" s="9">
        <v>2</v>
      </c>
      <c r="H9" s="9">
        <v>2</v>
      </c>
      <c r="I9" s="9">
        <v>2</v>
      </c>
      <c r="J9" s="103"/>
      <c r="K9" s="9">
        <v>2</v>
      </c>
      <c r="L9" s="9">
        <v>1</v>
      </c>
      <c r="M9" s="9">
        <v>2</v>
      </c>
      <c r="N9" s="9">
        <v>0</v>
      </c>
      <c r="O9" s="9">
        <v>2</v>
      </c>
      <c r="P9" s="9">
        <v>2</v>
      </c>
      <c r="Q9" s="103"/>
      <c r="R9" s="9">
        <v>2</v>
      </c>
      <c r="S9" s="9">
        <v>2</v>
      </c>
      <c r="T9" s="9">
        <v>2</v>
      </c>
      <c r="U9" s="9">
        <v>1</v>
      </c>
      <c r="V9" s="9">
        <v>2</v>
      </c>
      <c r="W9" s="9">
        <v>2</v>
      </c>
      <c r="X9" s="103"/>
      <c r="Y9" s="9">
        <v>2</v>
      </c>
      <c r="Z9" s="9">
        <v>1</v>
      </c>
      <c r="AA9" s="9">
        <v>1</v>
      </c>
      <c r="AB9" s="9">
        <v>2</v>
      </c>
      <c r="AC9" s="9">
        <v>2</v>
      </c>
      <c r="AD9" s="9">
        <v>2</v>
      </c>
      <c r="AE9" s="103"/>
      <c r="AF9" s="9">
        <v>2</v>
      </c>
      <c r="AG9" s="16">
        <f t="shared" si="1"/>
        <v>1.7692307692307692</v>
      </c>
      <c r="AH9" s="691"/>
      <c r="AI9" s="645"/>
      <c r="AJ9" s="4"/>
      <c r="AK9" s="41">
        <v>0.38888888888888901</v>
      </c>
      <c r="AL9" s="42">
        <f t="shared" si="2"/>
        <v>2</v>
      </c>
      <c r="AM9" s="43">
        <f t="shared" si="3"/>
        <v>1.5</v>
      </c>
      <c r="AN9" s="43">
        <f t="shared" si="0"/>
        <v>1.75</v>
      </c>
      <c r="AO9" s="43">
        <f t="shared" si="0"/>
        <v>1.25</v>
      </c>
      <c r="AP9" s="43">
        <f t="shared" si="0"/>
        <v>2</v>
      </c>
      <c r="AQ9" s="90">
        <f t="shared" si="4"/>
        <v>2</v>
      </c>
      <c r="AR9" s="66">
        <f t="shared" si="5"/>
        <v>1.75</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99"/>
      <c r="D10" s="8">
        <v>0</v>
      </c>
      <c r="E10" s="8">
        <v>2</v>
      </c>
      <c r="F10" s="8">
        <v>2</v>
      </c>
      <c r="G10" s="8">
        <v>2</v>
      </c>
      <c r="H10" s="8">
        <v>1</v>
      </c>
      <c r="I10" s="8">
        <v>1</v>
      </c>
      <c r="J10" s="99"/>
      <c r="K10" s="8">
        <v>2</v>
      </c>
      <c r="L10" s="8">
        <v>2</v>
      </c>
      <c r="M10" s="8">
        <v>2</v>
      </c>
      <c r="N10" s="8">
        <v>2</v>
      </c>
      <c r="O10" s="8">
        <v>2</v>
      </c>
      <c r="P10" s="8">
        <v>2</v>
      </c>
      <c r="Q10" s="99"/>
      <c r="R10" s="8">
        <v>2</v>
      </c>
      <c r="S10" s="8">
        <v>2</v>
      </c>
      <c r="T10" s="8">
        <v>1</v>
      </c>
      <c r="U10" s="8">
        <v>1</v>
      </c>
      <c r="V10" s="8">
        <v>2</v>
      </c>
      <c r="W10" s="8">
        <v>2</v>
      </c>
      <c r="X10" s="99"/>
      <c r="Y10" s="8">
        <v>1</v>
      </c>
      <c r="Z10" s="8">
        <v>2</v>
      </c>
      <c r="AA10" s="8">
        <v>2</v>
      </c>
      <c r="AB10" s="8">
        <v>1</v>
      </c>
      <c r="AC10" s="8">
        <v>2</v>
      </c>
      <c r="AD10" s="8">
        <v>2</v>
      </c>
      <c r="AE10" s="99"/>
      <c r="AF10" s="8">
        <v>2</v>
      </c>
      <c r="AG10" s="17">
        <f t="shared" si="1"/>
        <v>1.6538461538461537</v>
      </c>
      <c r="AH10" s="692"/>
      <c r="AI10" s="646"/>
      <c r="AJ10" s="4"/>
      <c r="AK10" s="44">
        <v>0.40277777777777801</v>
      </c>
      <c r="AL10" s="45">
        <f t="shared" si="2"/>
        <v>1.4</v>
      </c>
      <c r="AM10" s="46">
        <f t="shared" si="3"/>
        <v>2</v>
      </c>
      <c r="AN10" s="46">
        <f t="shared" si="0"/>
        <v>1.75</v>
      </c>
      <c r="AO10" s="46">
        <f t="shared" si="0"/>
        <v>1.5</v>
      </c>
      <c r="AP10" s="46">
        <f t="shared" si="0"/>
        <v>1.75</v>
      </c>
      <c r="AQ10" s="91">
        <f t="shared" si="4"/>
        <v>1.6</v>
      </c>
      <c r="AR10" s="67">
        <f t="shared" si="5"/>
        <v>1.6666666666666667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1</v>
      </c>
      <c r="C11" s="100"/>
      <c r="D11" s="7">
        <v>2</v>
      </c>
      <c r="E11" s="7">
        <v>2</v>
      </c>
      <c r="F11" s="7">
        <v>2</v>
      </c>
      <c r="G11" s="7">
        <v>2</v>
      </c>
      <c r="H11" s="7">
        <v>2</v>
      </c>
      <c r="I11" s="7">
        <v>2</v>
      </c>
      <c r="J11" s="100"/>
      <c r="K11" s="7">
        <v>2</v>
      </c>
      <c r="L11" s="7">
        <v>2</v>
      </c>
      <c r="M11" s="7">
        <v>1</v>
      </c>
      <c r="N11" s="7">
        <v>2</v>
      </c>
      <c r="O11" s="7">
        <v>1</v>
      </c>
      <c r="P11" s="7">
        <v>1</v>
      </c>
      <c r="Q11" s="100"/>
      <c r="R11" s="7">
        <v>2</v>
      </c>
      <c r="S11" s="7">
        <v>2</v>
      </c>
      <c r="T11" s="7">
        <v>2</v>
      </c>
      <c r="U11" s="7">
        <v>2</v>
      </c>
      <c r="V11" s="7">
        <v>3</v>
      </c>
      <c r="W11" s="7">
        <v>2</v>
      </c>
      <c r="X11" s="100"/>
      <c r="Y11" s="7">
        <v>2</v>
      </c>
      <c r="Z11" s="7">
        <v>2</v>
      </c>
      <c r="AA11" s="7">
        <v>1</v>
      </c>
      <c r="AB11" s="7">
        <v>1</v>
      </c>
      <c r="AC11" s="7">
        <v>2</v>
      </c>
      <c r="AD11" s="7">
        <v>1</v>
      </c>
      <c r="AE11" s="100"/>
      <c r="AF11" s="7">
        <v>2</v>
      </c>
      <c r="AG11" s="18">
        <f t="shared" si="1"/>
        <v>1.7692307692307692</v>
      </c>
      <c r="AH11" s="690">
        <f>AVERAGE(AG11:AG13)*3</f>
        <v>4.6923076923076925</v>
      </c>
      <c r="AI11" s="644">
        <v>5</v>
      </c>
      <c r="AJ11" s="4"/>
      <c r="AK11" s="47">
        <v>0.41666666666666702</v>
      </c>
      <c r="AL11" s="48">
        <f t="shared" si="2"/>
        <v>2</v>
      </c>
      <c r="AM11" s="49">
        <f t="shared" si="3"/>
        <v>2</v>
      </c>
      <c r="AN11" s="49">
        <f t="shared" si="0"/>
        <v>1.5</v>
      </c>
      <c r="AO11" s="49">
        <f t="shared" si="0"/>
        <v>1.75</v>
      </c>
      <c r="AP11" s="49">
        <f t="shared" si="0"/>
        <v>2</v>
      </c>
      <c r="AQ11" s="92">
        <f t="shared" si="4"/>
        <v>1.4</v>
      </c>
      <c r="AR11" s="65">
        <f t="shared" si="5"/>
        <v>1.7750000000000001</v>
      </c>
      <c r="AS11" s="656">
        <f>SUM(AR11:AR13)</f>
        <v>4.6583333333333332</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103"/>
      <c r="D12" s="9">
        <v>2</v>
      </c>
      <c r="E12" s="9">
        <v>2</v>
      </c>
      <c r="F12" s="9">
        <v>2</v>
      </c>
      <c r="G12" s="9">
        <v>0</v>
      </c>
      <c r="H12" s="9">
        <v>2</v>
      </c>
      <c r="I12" s="9">
        <v>2</v>
      </c>
      <c r="J12" s="103"/>
      <c r="K12" s="9">
        <v>2</v>
      </c>
      <c r="L12" s="9">
        <v>2</v>
      </c>
      <c r="M12" s="9">
        <v>1</v>
      </c>
      <c r="N12" s="9">
        <v>0</v>
      </c>
      <c r="O12" s="9">
        <v>2</v>
      </c>
      <c r="P12" s="9">
        <v>3</v>
      </c>
      <c r="Q12" s="103"/>
      <c r="R12" s="9">
        <v>2</v>
      </c>
      <c r="S12" s="9">
        <v>2</v>
      </c>
      <c r="T12" s="9">
        <v>2</v>
      </c>
      <c r="U12" s="9">
        <v>1</v>
      </c>
      <c r="V12" s="9">
        <v>2</v>
      </c>
      <c r="W12" s="9">
        <v>2</v>
      </c>
      <c r="X12" s="103"/>
      <c r="Y12" s="9">
        <v>3</v>
      </c>
      <c r="Z12" s="9">
        <v>2</v>
      </c>
      <c r="AA12" s="9">
        <v>1</v>
      </c>
      <c r="AB12" s="9">
        <v>1</v>
      </c>
      <c r="AC12" s="9">
        <v>2</v>
      </c>
      <c r="AD12" s="9">
        <v>2</v>
      </c>
      <c r="AE12" s="103"/>
      <c r="AF12" s="9">
        <v>1</v>
      </c>
      <c r="AG12" s="16">
        <f t="shared" si="1"/>
        <v>1.6923076923076923</v>
      </c>
      <c r="AH12" s="691"/>
      <c r="AI12" s="645"/>
      <c r="AJ12" s="4"/>
      <c r="AK12" s="41">
        <v>0.43055555555555602</v>
      </c>
      <c r="AL12" s="42">
        <f t="shared" si="2"/>
        <v>2</v>
      </c>
      <c r="AM12" s="43">
        <f t="shared" si="3"/>
        <v>2</v>
      </c>
      <c r="AN12" s="43">
        <f t="shared" si="0"/>
        <v>1.5</v>
      </c>
      <c r="AO12" s="43">
        <f t="shared" si="0"/>
        <v>0.5</v>
      </c>
      <c r="AP12" s="43">
        <f t="shared" si="0"/>
        <v>2</v>
      </c>
      <c r="AQ12" s="90">
        <f t="shared" si="4"/>
        <v>2</v>
      </c>
      <c r="AR12" s="66">
        <f t="shared" si="5"/>
        <v>1.6666666666666667</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99"/>
      <c r="D13" s="8">
        <v>1</v>
      </c>
      <c r="E13" s="8">
        <v>0</v>
      </c>
      <c r="F13" s="8">
        <v>2</v>
      </c>
      <c r="G13" s="8">
        <v>1</v>
      </c>
      <c r="H13" s="8">
        <v>2</v>
      </c>
      <c r="I13" s="8">
        <v>1</v>
      </c>
      <c r="J13" s="99"/>
      <c r="K13" s="8">
        <v>2</v>
      </c>
      <c r="L13" s="8">
        <v>1</v>
      </c>
      <c r="M13" s="8">
        <v>0</v>
      </c>
      <c r="N13" s="8">
        <v>0</v>
      </c>
      <c r="O13" s="8">
        <v>1</v>
      </c>
      <c r="P13" s="8">
        <v>0</v>
      </c>
      <c r="Q13" s="99"/>
      <c r="R13" s="8">
        <v>3</v>
      </c>
      <c r="S13" s="8">
        <v>2</v>
      </c>
      <c r="T13" s="8">
        <v>1</v>
      </c>
      <c r="U13" s="8">
        <v>1</v>
      </c>
      <c r="V13" s="8">
        <v>2</v>
      </c>
      <c r="W13" s="8">
        <v>1</v>
      </c>
      <c r="X13" s="99"/>
      <c r="Y13" s="8">
        <v>1</v>
      </c>
      <c r="Z13" s="8">
        <v>2</v>
      </c>
      <c r="AA13" s="8">
        <v>0</v>
      </c>
      <c r="AB13" s="8">
        <v>1</v>
      </c>
      <c r="AC13" s="8">
        <v>2</v>
      </c>
      <c r="AD13" s="8">
        <v>2</v>
      </c>
      <c r="AE13" s="99"/>
      <c r="AF13" s="8">
        <v>2</v>
      </c>
      <c r="AG13" s="17">
        <f t="shared" si="1"/>
        <v>1.2307692307692308</v>
      </c>
      <c r="AH13" s="692"/>
      <c r="AI13" s="646"/>
      <c r="AJ13" s="4"/>
      <c r="AK13" s="44">
        <v>0.44444444444444497</v>
      </c>
      <c r="AL13" s="45">
        <f t="shared" si="2"/>
        <v>1.8</v>
      </c>
      <c r="AM13" s="46">
        <f t="shared" si="3"/>
        <v>1.25</v>
      </c>
      <c r="AN13" s="46">
        <f t="shared" si="0"/>
        <v>0.75</v>
      </c>
      <c r="AO13" s="46">
        <f t="shared" si="0"/>
        <v>0.75</v>
      </c>
      <c r="AP13" s="46">
        <f t="shared" si="0"/>
        <v>1.75</v>
      </c>
      <c r="AQ13" s="91">
        <f t="shared" si="4"/>
        <v>1</v>
      </c>
      <c r="AR13" s="67">
        <f t="shared" si="5"/>
        <v>1.2166666666666666</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100"/>
      <c r="D14" s="7">
        <v>1</v>
      </c>
      <c r="E14" s="7">
        <v>1</v>
      </c>
      <c r="F14" s="7">
        <v>1</v>
      </c>
      <c r="G14" s="7">
        <v>2</v>
      </c>
      <c r="H14" s="7">
        <v>0</v>
      </c>
      <c r="I14" s="7">
        <v>1</v>
      </c>
      <c r="J14" s="100"/>
      <c r="K14" s="7">
        <v>1</v>
      </c>
      <c r="L14" s="7">
        <v>2</v>
      </c>
      <c r="M14" s="7">
        <v>2</v>
      </c>
      <c r="N14" s="7">
        <v>1</v>
      </c>
      <c r="O14" s="7">
        <v>0</v>
      </c>
      <c r="P14" s="7">
        <v>1</v>
      </c>
      <c r="Q14" s="100"/>
      <c r="R14" s="7">
        <v>1</v>
      </c>
      <c r="S14" s="7">
        <v>0</v>
      </c>
      <c r="T14" s="7">
        <v>2</v>
      </c>
      <c r="U14" s="7">
        <v>1</v>
      </c>
      <c r="V14" s="7">
        <v>2</v>
      </c>
      <c r="W14" s="7">
        <v>2</v>
      </c>
      <c r="X14" s="100"/>
      <c r="Y14" s="7">
        <v>2</v>
      </c>
      <c r="Z14" s="7">
        <v>2</v>
      </c>
      <c r="AA14" s="7">
        <v>2</v>
      </c>
      <c r="AB14" s="7">
        <v>0</v>
      </c>
      <c r="AC14" s="7">
        <v>2</v>
      </c>
      <c r="AD14" s="7">
        <v>0</v>
      </c>
      <c r="AE14" s="100"/>
      <c r="AF14" s="7">
        <v>1</v>
      </c>
      <c r="AG14" s="18">
        <f t="shared" si="1"/>
        <v>1.1923076923076923</v>
      </c>
      <c r="AH14" s="690">
        <f>AVERAGE(AG14:AG16)*3</f>
        <v>3.1153846153846159</v>
      </c>
      <c r="AI14" s="644">
        <v>4.5</v>
      </c>
      <c r="AJ14" s="4"/>
      <c r="AK14" s="47">
        <v>0.45833333333333398</v>
      </c>
      <c r="AL14" s="48">
        <f t="shared" si="2"/>
        <v>1.2</v>
      </c>
      <c r="AM14" s="49">
        <f t="shared" si="3"/>
        <v>1.25</v>
      </c>
      <c r="AN14" s="49">
        <f t="shared" si="0"/>
        <v>1.75</v>
      </c>
      <c r="AO14" s="49">
        <f t="shared" si="0"/>
        <v>1</v>
      </c>
      <c r="AP14" s="49">
        <f t="shared" si="0"/>
        <v>1</v>
      </c>
      <c r="AQ14" s="92">
        <f t="shared" si="4"/>
        <v>1</v>
      </c>
      <c r="AR14" s="65">
        <f t="shared" si="5"/>
        <v>1.2</v>
      </c>
      <c r="AS14" s="656">
        <f>SUM(AR14:AR16)</f>
        <v>3.05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103"/>
      <c r="D15" s="9">
        <v>2</v>
      </c>
      <c r="E15" s="9">
        <v>0</v>
      </c>
      <c r="F15" s="9">
        <v>0</v>
      </c>
      <c r="G15" s="9">
        <v>0</v>
      </c>
      <c r="H15" s="9">
        <v>0</v>
      </c>
      <c r="I15" s="9">
        <v>1</v>
      </c>
      <c r="J15" s="103"/>
      <c r="K15" s="9">
        <v>0</v>
      </c>
      <c r="L15" s="9">
        <v>0</v>
      </c>
      <c r="M15" s="9">
        <v>0</v>
      </c>
      <c r="N15" s="9">
        <v>1</v>
      </c>
      <c r="O15" s="9">
        <v>0</v>
      </c>
      <c r="P15" s="9">
        <v>2</v>
      </c>
      <c r="Q15" s="103"/>
      <c r="R15" s="9">
        <v>3</v>
      </c>
      <c r="S15" s="9">
        <v>2</v>
      </c>
      <c r="T15" s="9">
        <v>1</v>
      </c>
      <c r="U15" s="9">
        <v>1</v>
      </c>
      <c r="V15" s="9">
        <v>2</v>
      </c>
      <c r="W15" s="9">
        <v>2</v>
      </c>
      <c r="X15" s="103"/>
      <c r="Y15" s="9">
        <v>3</v>
      </c>
      <c r="Z15" s="9">
        <v>1</v>
      </c>
      <c r="AA15" s="9">
        <v>1</v>
      </c>
      <c r="AB15" s="9">
        <v>0</v>
      </c>
      <c r="AC15" s="9">
        <v>2</v>
      </c>
      <c r="AD15" s="9">
        <v>1</v>
      </c>
      <c r="AE15" s="103"/>
      <c r="AF15" s="9">
        <v>2</v>
      </c>
      <c r="AG15" s="16">
        <f t="shared" si="1"/>
        <v>1.0769230769230769</v>
      </c>
      <c r="AH15" s="691"/>
      <c r="AI15" s="645"/>
      <c r="AJ15" s="4"/>
      <c r="AK15" s="41">
        <v>0.47222222222222299</v>
      </c>
      <c r="AL15" s="42">
        <f t="shared" si="2"/>
        <v>2</v>
      </c>
      <c r="AM15" s="43">
        <f t="shared" si="3"/>
        <v>0.75</v>
      </c>
      <c r="AN15" s="43">
        <f t="shared" si="0"/>
        <v>0.5</v>
      </c>
      <c r="AO15" s="43">
        <f t="shared" si="0"/>
        <v>0.5</v>
      </c>
      <c r="AP15" s="43">
        <f t="shared" si="0"/>
        <v>1</v>
      </c>
      <c r="AQ15" s="90">
        <f t="shared" si="4"/>
        <v>1.4</v>
      </c>
      <c r="AR15" s="66">
        <f t="shared" si="5"/>
        <v>1.0250000000000001</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105"/>
      <c r="D16" s="76">
        <v>0</v>
      </c>
      <c r="E16" s="76">
        <v>1</v>
      </c>
      <c r="F16" s="76">
        <v>0</v>
      </c>
      <c r="G16" s="76">
        <v>2</v>
      </c>
      <c r="H16" s="76">
        <v>0</v>
      </c>
      <c r="I16" s="76">
        <v>1</v>
      </c>
      <c r="J16" s="105"/>
      <c r="K16" s="76">
        <v>1</v>
      </c>
      <c r="L16" s="76">
        <v>1</v>
      </c>
      <c r="M16" s="76">
        <v>1</v>
      </c>
      <c r="N16" s="76">
        <v>2</v>
      </c>
      <c r="O16" s="76">
        <v>1</v>
      </c>
      <c r="P16" s="76">
        <v>2</v>
      </c>
      <c r="Q16" s="105"/>
      <c r="R16" s="76">
        <v>1</v>
      </c>
      <c r="S16" s="76">
        <v>0</v>
      </c>
      <c r="T16" s="76">
        <v>1</v>
      </c>
      <c r="U16" s="76">
        <v>1</v>
      </c>
      <c r="V16" s="76">
        <v>0</v>
      </c>
      <c r="W16" s="76">
        <v>3</v>
      </c>
      <c r="X16" s="105"/>
      <c r="Y16" s="76">
        <v>1</v>
      </c>
      <c r="Z16" s="76">
        <v>0</v>
      </c>
      <c r="AA16" s="76">
        <v>0</v>
      </c>
      <c r="AB16" s="76">
        <v>0</v>
      </c>
      <c r="AC16" s="76">
        <v>1</v>
      </c>
      <c r="AD16" s="76">
        <v>0</v>
      </c>
      <c r="AE16" s="105"/>
      <c r="AF16" s="76">
        <v>1</v>
      </c>
      <c r="AG16" s="77">
        <f t="shared" si="1"/>
        <v>0.84615384615384615</v>
      </c>
      <c r="AH16" s="693"/>
      <c r="AI16" s="659"/>
      <c r="AJ16" s="4"/>
      <c r="AK16" s="143">
        <v>0.48611111111111099</v>
      </c>
      <c r="AL16" s="81">
        <f t="shared" si="2"/>
        <v>0.8</v>
      </c>
      <c r="AM16" s="82">
        <f t="shared" si="3"/>
        <v>0.5</v>
      </c>
      <c r="AN16" s="82">
        <f t="shared" si="0"/>
        <v>0.5</v>
      </c>
      <c r="AO16" s="82">
        <f t="shared" si="0"/>
        <v>1.25</v>
      </c>
      <c r="AP16" s="82">
        <f t="shared" si="0"/>
        <v>0.5</v>
      </c>
      <c r="AQ16" s="94">
        <f t="shared" si="4"/>
        <v>1.4</v>
      </c>
      <c r="AR16" s="162">
        <f t="shared" si="5"/>
        <v>0.82499999999999984</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8"/>
      <c r="D17" s="167"/>
      <c r="E17" s="167"/>
      <c r="F17" s="167"/>
      <c r="G17" s="167"/>
      <c r="H17" s="167"/>
      <c r="I17" s="167"/>
      <c r="J17" s="168"/>
      <c r="K17" s="167"/>
      <c r="L17" s="167"/>
      <c r="M17" s="167"/>
      <c r="N17" s="167"/>
      <c r="O17" s="167"/>
      <c r="P17" s="167"/>
      <c r="Q17" s="168"/>
      <c r="R17" s="167"/>
      <c r="S17" s="167"/>
      <c r="T17" s="167"/>
      <c r="U17" s="167"/>
      <c r="V17" s="167"/>
      <c r="W17" s="167"/>
      <c r="X17" s="168"/>
      <c r="Y17" s="167"/>
      <c r="Z17" s="167"/>
      <c r="AA17" s="167"/>
      <c r="AB17" s="167"/>
      <c r="AC17" s="167"/>
      <c r="AD17" s="167"/>
      <c r="AE17" s="168"/>
      <c r="AF17" s="167"/>
      <c r="AG17" s="169"/>
      <c r="AH17" s="165"/>
      <c r="AI17" s="166"/>
      <c r="AJ17" s="4"/>
      <c r="AK17" s="30"/>
      <c r="AL17" s="170"/>
      <c r="AM17" s="171"/>
      <c r="AN17" s="171"/>
      <c r="AO17" s="171"/>
      <c r="AP17" s="171"/>
      <c r="AQ17" s="172"/>
      <c r="AR17" s="85"/>
      <c r="AS17" s="173"/>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102"/>
      <c r="C18" s="102"/>
      <c r="D18" s="73">
        <v>2</v>
      </c>
      <c r="E18" s="73">
        <v>2</v>
      </c>
      <c r="F18" s="73">
        <v>0</v>
      </c>
      <c r="G18" s="73">
        <v>3</v>
      </c>
      <c r="H18" s="73">
        <v>2</v>
      </c>
      <c r="I18" s="102"/>
      <c r="J18" s="102"/>
      <c r="K18" s="73">
        <v>2</v>
      </c>
      <c r="L18" s="73">
        <v>1</v>
      </c>
      <c r="M18" s="73">
        <v>2</v>
      </c>
      <c r="N18" s="73">
        <v>3</v>
      </c>
      <c r="O18" s="73">
        <v>2</v>
      </c>
      <c r="P18" s="102"/>
      <c r="Q18" s="102"/>
      <c r="R18" s="73">
        <v>2</v>
      </c>
      <c r="S18" s="73">
        <v>3</v>
      </c>
      <c r="T18" s="73">
        <v>3</v>
      </c>
      <c r="U18" s="73">
        <v>2</v>
      </c>
      <c r="V18" s="73">
        <v>3</v>
      </c>
      <c r="W18" s="102"/>
      <c r="X18" s="102"/>
      <c r="Y18" s="73">
        <v>2</v>
      </c>
      <c r="Z18" s="73">
        <v>2</v>
      </c>
      <c r="AA18" s="73">
        <v>2</v>
      </c>
      <c r="AB18" s="73">
        <v>2</v>
      </c>
      <c r="AC18" s="73">
        <v>2</v>
      </c>
      <c r="AD18" s="102"/>
      <c r="AE18" s="102"/>
      <c r="AF18" s="73">
        <v>2</v>
      </c>
      <c r="AG18" s="74">
        <f t="shared" si="1"/>
        <v>2.0952380952380953</v>
      </c>
      <c r="AH18" s="694">
        <f>AVERAGE(AG18:AG20)*3</f>
        <v>5.5238095238095237</v>
      </c>
      <c r="AI18" s="661">
        <v>5</v>
      </c>
      <c r="AJ18" s="4"/>
      <c r="AK18" s="38">
        <v>0.66666666666666796</v>
      </c>
      <c r="AL18" s="39">
        <f t="shared" si="2"/>
        <v>2</v>
      </c>
      <c r="AM18" s="40">
        <f t="shared" si="3"/>
        <v>2</v>
      </c>
      <c r="AN18" s="40">
        <f t="shared" si="0"/>
        <v>1.75</v>
      </c>
      <c r="AO18" s="40">
        <f t="shared" si="0"/>
        <v>2.5</v>
      </c>
      <c r="AP18" s="40">
        <f t="shared" si="0"/>
        <v>2.25</v>
      </c>
      <c r="AQ18" s="95"/>
      <c r="AR18" s="66">
        <f>AVERAGE(AL18:AP18)</f>
        <v>2.1</v>
      </c>
      <c r="AS18" s="662">
        <f>SUM(AR18:AR20)</f>
        <v>5.5</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103"/>
      <c r="C19" s="103"/>
      <c r="D19" s="9">
        <v>1</v>
      </c>
      <c r="E19" s="9">
        <v>3</v>
      </c>
      <c r="F19" s="9">
        <v>2</v>
      </c>
      <c r="G19" s="9">
        <v>1</v>
      </c>
      <c r="H19" s="9">
        <v>2</v>
      </c>
      <c r="I19" s="103"/>
      <c r="J19" s="103"/>
      <c r="K19" s="9">
        <v>2</v>
      </c>
      <c r="L19" s="9">
        <v>2</v>
      </c>
      <c r="M19" s="9">
        <v>2</v>
      </c>
      <c r="N19" s="9">
        <v>1</v>
      </c>
      <c r="O19" s="9">
        <v>2</v>
      </c>
      <c r="P19" s="103"/>
      <c r="Q19" s="103"/>
      <c r="R19" s="9">
        <v>2</v>
      </c>
      <c r="S19" s="9">
        <v>2</v>
      </c>
      <c r="T19" s="9">
        <v>2</v>
      </c>
      <c r="U19" s="9">
        <v>1</v>
      </c>
      <c r="V19" s="9">
        <v>2</v>
      </c>
      <c r="W19" s="103"/>
      <c r="X19" s="103"/>
      <c r="Y19" s="9">
        <v>2</v>
      </c>
      <c r="Z19" s="9">
        <v>1</v>
      </c>
      <c r="AA19" s="9">
        <v>2</v>
      </c>
      <c r="AB19" s="9">
        <v>2</v>
      </c>
      <c r="AC19" s="9">
        <v>1</v>
      </c>
      <c r="AD19" s="103"/>
      <c r="AE19" s="103"/>
      <c r="AF19" s="9">
        <v>3</v>
      </c>
      <c r="AG19" s="16">
        <f t="shared" si="1"/>
        <v>1.8095238095238095</v>
      </c>
      <c r="AH19" s="691"/>
      <c r="AI19" s="645"/>
      <c r="AJ19" s="4"/>
      <c r="AK19" s="41">
        <v>0.68055555555555702</v>
      </c>
      <c r="AL19" s="42">
        <f t="shared" si="2"/>
        <v>2</v>
      </c>
      <c r="AM19" s="43">
        <f t="shared" si="3"/>
        <v>2</v>
      </c>
      <c r="AN19" s="43">
        <f t="shared" si="0"/>
        <v>2</v>
      </c>
      <c r="AO19" s="43">
        <f t="shared" si="0"/>
        <v>1.25</v>
      </c>
      <c r="AP19" s="43">
        <f t="shared" si="0"/>
        <v>1.75</v>
      </c>
      <c r="AQ19" s="90"/>
      <c r="AR19" s="66">
        <f>AVERAGE(AL19:AP19)</f>
        <v>1.8</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99"/>
      <c r="C20" s="99"/>
      <c r="D20" s="8">
        <v>3</v>
      </c>
      <c r="E20" s="8">
        <v>0</v>
      </c>
      <c r="F20" s="8">
        <v>1</v>
      </c>
      <c r="G20" s="8">
        <v>2</v>
      </c>
      <c r="H20" s="8">
        <v>2</v>
      </c>
      <c r="I20" s="99"/>
      <c r="J20" s="99"/>
      <c r="K20" s="8">
        <v>1</v>
      </c>
      <c r="L20" s="8">
        <v>2</v>
      </c>
      <c r="M20" s="8">
        <v>2</v>
      </c>
      <c r="N20" s="8">
        <v>2</v>
      </c>
      <c r="O20" s="8">
        <v>3</v>
      </c>
      <c r="P20" s="99"/>
      <c r="Q20" s="99"/>
      <c r="R20" s="8">
        <v>3</v>
      </c>
      <c r="S20" s="8">
        <v>2</v>
      </c>
      <c r="T20" s="8">
        <v>1</v>
      </c>
      <c r="U20" s="8">
        <v>1</v>
      </c>
      <c r="V20" s="8">
        <v>2</v>
      </c>
      <c r="W20" s="99"/>
      <c r="X20" s="99"/>
      <c r="Y20" s="8">
        <v>2</v>
      </c>
      <c r="Z20" s="8">
        <v>1</v>
      </c>
      <c r="AA20" s="8">
        <v>1</v>
      </c>
      <c r="AB20" s="8">
        <v>1</v>
      </c>
      <c r="AC20" s="8">
        <v>1</v>
      </c>
      <c r="AD20" s="99"/>
      <c r="AE20" s="99"/>
      <c r="AF20" s="8">
        <v>1</v>
      </c>
      <c r="AG20" s="19">
        <f t="shared" si="1"/>
        <v>1.6190476190476191</v>
      </c>
      <c r="AH20" s="692"/>
      <c r="AI20" s="646"/>
      <c r="AJ20" s="4"/>
      <c r="AK20" s="44">
        <v>0.69444444444444597</v>
      </c>
      <c r="AL20" s="45">
        <f t="shared" si="2"/>
        <v>2</v>
      </c>
      <c r="AM20" s="46">
        <f t="shared" si="3"/>
        <v>1.25</v>
      </c>
      <c r="AN20" s="46">
        <f t="shared" si="0"/>
        <v>1.25</v>
      </c>
      <c r="AO20" s="46">
        <f t="shared" si="0"/>
        <v>1.5</v>
      </c>
      <c r="AP20" s="46">
        <f t="shared" si="0"/>
        <v>2</v>
      </c>
      <c r="AQ20" s="91"/>
      <c r="AR20" s="67">
        <f t="shared" ref="AR20:AR31" si="6">AVERAGE(AL20:AP20)</f>
        <v>1.6</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100"/>
      <c r="C21" s="100"/>
      <c r="D21" s="7">
        <v>1</v>
      </c>
      <c r="E21" s="7">
        <v>2</v>
      </c>
      <c r="F21" s="7">
        <v>1</v>
      </c>
      <c r="G21" s="7">
        <v>1</v>
      </c>
      <c r="H21" s="7">
        <v>2</v>
      </c>
      <c r="I21" s="100"/>
      <c r="J21" s="100"/>
      <c r="K21" s="7">
        <v>1</v>
      </c>
      <c r="L21" s="7">
        <v>1</v>
      </c>
      <c r="M21" s="7">
        <v>2</v>
      </c>
      <c r="N21" s="7">
        <v>2</v>
      </c>
      <c r="O21" s="7">
        <v>2</v>
      </c>
      <c r="P21" s="100"/>
      <c r="Q21" s="100"/>
      <c r="R21" s="7">
        <v>1</v>
      </c>
      <c r="S21" s="7">
        <v>1</v>
      </c>
      <c r="T21" s="7">
        <v>3</v>
      </c>
      <c r="U21" s="7">
        <v>2</v>
      </c>
      <c r="V21" s="7">
        <v>1</v>
      </c>
      <c r="W21" s="100"/>
      <c r="X21" s="100"/>
      <c r="Y21" s="7">
        <v>3</v>
      </c>
      <c r="Z21" s="7">
        <v>0</v>
      </c>
      <c r="AA21" s="7">
        <v>1</v>
      </c>
      <c r="AB21" s="7">
        <v>1</v>
      </c>
      <c r="AC21" s="7">
        <v>1</v>
      </c>
      <c r="AD21" s="100"/>
      <c r="AE21" s="100"/>
      <c r="AF21" s="7">
        <v>2</v>
      </c>
      <c r="AG21" s="20">
        <f t="shared" si="1"/>
        <v>1.4761904761904763</v>
      </c>
      <c r="AH21" s="690">
        <f>AVERAGE(AG21:AG23)*3</f>
        <v>4.5714285714285712</v>
      </c>
      <c r="AI21" s="644">
        <v>4.5</v>
      </c>
      <c r="AJ21" s="4"/>
      <c r="AK21" s="47">
        <v>0.70833333333333504</v>
      </c>
      <c r="AL21" s="48">
        <f t="shared" si="2"/>
        <v>1.6</v>
      </c>
      <c r="AM21" s="49">
        <f t="shared" si="3"/>
        <v>1</v>
      </c>
      <c r="AN21" s="49">
        <f t="shared" si="3"/>
        <v>1.75</v>
      </c>
      <c r="AO21" s="49">
        <f t="shared" si="3"/>
        <v>1.5</v>
      </c>
      <c r="AP21" s="49">
        <f t="shared" si="3"/>
        <v>1.5</v>
      </c>
      <c r="AQ21" s="92"/>
      <c r="AR21" s="65">
        <f t="shared" si="6"/>
        <v>1.47</v>
      </c>
      <c r="AS21" s="656">
        <f>SUM(AR21:AR23)</f>
        <v>4.54</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103"/>
      <c r="C22" s="103"/>
      <c r="D22" s="9">
        <v>2</v>
      </c>
      <c r="E22" s="9">
        <v>2</v>
      </c>
      <c r="F22" s="9">
        <v>1</v>
      </c>
      <c r="G22" s="9">
        <v>1</v>
      </c>
      <c r="H22" s="9">
        <v>1</v>
      </c>
      <c r="I22" s="103"/>
      <c r="J22" s="103"/>
      <c r="K22" s="9">
        <v>3</v>
      </c>
      <c r="L22" s="9">
        <v>2</v>
      </c>
      <c r="M22" s="9">
        <v>1</v>
      </c>
      <c r="N22" s="9">
        <v>2</v>
      </c>
      <c r="O22" s="9">
        <v>2</v>
      </c>
      <c r="P22" s="103"/>
      <c r="Q22" s="103"/>
      <c r="R22" s="9">
        <v>1</v>
      </c>
      <c r="S22" s="9">
        <v>0</v>
      </c>
      <c r="T22" s="9">
        <v>1</v>
      </c>
      <c r="U22" s="9">
        <v>1</v>
      </c>
      <c r="V22" s="9">
        <v>3</v>
      </c>
      <c r="W22" s="103"/>
      <c r="X22" s="103"/>
      <c r="Y22" s="9">
        <v>2</v>
      </c>
      <c r="Z22" s="9">
        <v>1</v>
      </c>
      <c r="AA22" s="9">
        <v>2</v>
      </c>
      <c r="AB22" s="9">
        <v>0</v>
      </c>
      <c r="AC22" s="9">
        <v>2</v>
      </c>
      <c r="AD22" s="103"/>
      <c r="AE22" s="103"/>
      <c r="AF22" s="9">
        <v>3</v>
      </c>
      <c r="AG22" s="16">
        <f t="shared" si="1"/>
        <v>1.5714285714285714</v>
      </c>
      <c r="AH22" s="691"/>
      <c r="AI22" s="645"/>
      <c r="AJ22" s="4"/>
      <c r="AK22" s="41">
        <v>0.72222222222222399</v>
      </c>
      <c r="AL22" s="42">
        <f t="shared" si="2"/>
        <v>2.2000000000000002</v>
      </c>
      <c r="AM22" s="43">
        <f t="shared" si="3"/>
        <v>1.25</v>
      </c>
      <c r="AN22" s="43">
        <f t="shared" si="3"/>
        <v>1.25</v>
      </c>
      <c r="AO22" s="43">
        <f t="shared" si="3"/>
        <v>1</v>
      </c>
      <c r="AP22" s="43">
        <f t="shared" si="3"/>
        <v>2</v>
      </c>
      <c r="AQ22" s="90"/>
      <c r="AR22" s="66">
        <f t="shared" si="6"/>
        <v>1.54</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99"/>
      <c r="C23" s="99"/>
      <c r="D23" s="8">
        <v>2</v>
      </c>
      <c r="E23" s="8">
        <v>2</v>
      </c>
      <c r="F23" s="8">
        <v>1</v>
      </c>
      <c r="G23" s="8">
        <v>2</v>
      </c>
      <c r="H23" s="8">
        <v>2</v>
      </c>
      <c r="I23" s="99"/>
      <c r="J23" s="99"/>
      <c r="K23" s="8">
        <v>2</v>
      </c>
      <c r="L23" s="8">
        <v>2</v>
      </c>
      <c r="M23" s="8">
        <v>1</v>
      </c>
      <c r="N23" s="8">
        <v>2</v>
      </c>
      <c r="O23" s="8">
        <v>2</v>
      </c>
      <c r="P23" s="99"/>
      <c r="Q23" s="99"/>
      <c r="R23" s="8">
        <v>2</v>
      </c>
      <c r="S23" s="8">
        <v>1</v>
      </c>
      <c r="T23" s="8">
        <v>2</v>
      </c>
      <c r="U23" s="8">
        <v>1</v>
      </c>
      <c r="V23" s="8">
        <v>0</v>
      </c>
      <c r="W23" s="99"/>
      <c r="X23" s="99"/>
      <c r="Y23" s="8">
        <v>1</v>
      </c>
      <c r="Z23" s="8">
        <v>1</v>
      </c>
      <c r="AA23" s="8">
        <v>2</v>
      </c>
      <c r="AB23" s="8">
        <v>2</v>
      </c>
      <c r="AC23" s="8">
        <v>2</v>
      </c>
      <c r="AD23" s="99"/>
      <c r="AE23" s="99"/>
      <c r="AF23" s="8">
        <v>0</v>
      </c>
      <c r="AG23" s="17">
        <f t="shared" si="1"/>
        <v>1.5238095238095237</v>
      </c>
      <c r="AH23" s="692"/>
      <c r="AI23" s="646"/>
      <c r="AJ23" s="4"/>
      <c r="AK23" s="44">
        <v>0.73611111111111305</v>
      </c>
      <c r="AL23" s="45">
        <f t="shared" si="2"/>
        <v>1.4</v>
      </c>
      <c r="AM23" s="46">
        <f t="shared" si="3"/>
        <v>1.5</v>
      </c>
      <c r="AN23" s="46">
        <f t="shared" si="3"/>
        <v>1.5</v>
      </c>
      <c r="AO23" s="46">
        <f t="shared" si="3"/>
        <v>1.75</v>
      </c>
      <c r="AP23" s="46">
        <f t="shared" si="3"/>
        <v>1.5</v>
      </c>
      <c r="AQ23" s="91"/>
      <c r="AR23" s="67">
        <f t="shared" si="6"/>
        <v>1.53</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100"/>
      <c r="C24" s="100"/>
      <c r="D24" s="7">
        <v>2</v>
      </c>
      <c r="E24" s="7">
        <v>2</v>
      </c>
      <c r="F24" s="7">
        <v>2</v>
      </c>
      <c r="G24" s="7">
        <v>3</v>
      </c>
      <c r="H24" s="7">
        <v>2</v>
      </c>
      <c r="I24" s="100"/>
      <c r="J24" s="100"/>
      <c r="K24" s="7">
        <v>2</v>
      </c>
      <c r="L24" s="7">
        <v>1</v>
      </c>
      <c r="M24" s="7">
        <v>1</v>
      </c>
      <c r="N24" s="7">
        <v>2</v>
      </c>
      <c r="O24" s="7">
        <v>2</v>
      </c>
      <c r="P24" s="100"/>
      <c r="Q24" s="100"/>
      <c r="R24" s="7">
        <v>2</v>
      </c>
      <c r="S24" s="7">
        <v>0</v>
      </c>
      <c r="T24" s="7">
        <v>2</v>
      </c>
      <c r="U24" s="7">
        <v>2</v>
      </c>
      <c r="V24" s="7">
        <v>2</v>
      </c>
      <c r="W24" s="100"/>
      <c r="X24" s="100"/>
      <c r="Y24" s="7">
        <v>2</v>
      </c>
      <c r="Z24" s="7">
        <v>0</v>
      </c>
      <c r="AA24" s="7">
        <v>2</v>
      </c>
      <c r="AB24" s="7">
        <v>2</v>
      </c>
      <c r="AC24" s="7">
        <v>2</v>
      </c>
      <c r="AD24" s="100"/>
      <c r="AE24" s="100"/>
      <c r="AF24" s="7">
        <v>2</v>
      </c>
      <c r="AG24" s="18">
        <f t="shared" si="1"/>
        <v>1.7619047619047619</v>
      </c>
      <c r="AH24" s="690">
        <f>AVERAGE(AG24:AG26)*3</f>
        <v>5.6190476190476186</v>
      </c>
      <c r="AI24" s="644">
        <v>5.5</v>
      </c>
      <c r="AJ24" s="4"/>
      <c r="AK24" s="47">
        <v>0.750000000000002</v>
      </c>
      <c r="AL24" s="48">
        <f t="shared" si="2"/>
        <v>2</v>
      </c>
      <c r="AM24" s="49">
        <f t="shared" si="3"/>
        <v>0.75</v>
      </c>
      <c r="AN24" s="49">
        <f t="shared" si="3"/>
        <v>1.75</v>
      </c>
      <c r="AO24" s="49">
        <f t="shared" si="3"/>
        <v>2.25</v>
      </c>
      <c r="AP24" s="49">
        <f t="shared" si="3"/>
        <v>2</v>
      </c>
      <c r="AQ24" s="92"/>
      <c r="AR24" s="65">
        <f t="shared" si="6"/>
        <v>1.75</v>
      </c>
      <c r="AS24" s="656">
        <f>SUM(AR24:AR26)</f>
        <v>5.6</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103"/>
      <c r="C25" s="103"/>
      <c r="D25" s="9">
        <v>2</v>
      </c>
      <c r="E25" s="9">
        <v>3</v>
      </c>
      <c r="F25" s="9">
        <v>3</v>
      </c>
      <c r="G25" s="9">
        <v>2</v>
      </c>
      <c r="H25" s="9">
        <v>2</v>
      </c>
      <c r="I25" s="103"/>
      <c r="J25" s="103"/>
      <c r="K25" s="9">
        <v>2</v>
      </c>
      <c r="L25" s="9">
        <v>2</v>
      </c>
      <c r="M25" s="9">
        <v>2</v>
      </c>
      <c r="N25" s="9">
        <v>2</v>
      </c>
      <c r="O25" s="9">
        <v>1</v>
      </c>
      <c r="P25" s="103"/>
      <c r="Q25" s="103"/>
      <c r="R25" s="9">
        <v>2</v>
      </c>
      <c r="S25" s="9">
        <v>0</v>
      </c>
      <c r="T25" s="9">
        <v>3</v>
      </c>
      <c r="U25" s="9">
        <v>1</v>
      </c>
      <c r="V25" s="9">
        <v>2</v>
      </c>
      <c r="W25" s="103"/>
      <c r="X25" s="103"/>
      <c r="Y25" s="9">
        <v>2</v>
      </c>
      <c r="Z25" s="9">
        <v>2</v>
      </c>
      <c r="AA25" s="9">
        <v>2</v>
      </c>
      <c r="AB25" s="9">
        <v>2</v>
      </c>
      <c r="AC25" s="9">
        <v>3</v>
      </c>
      <c r="AD25" s="103"/>
      <c r="AE25" s="103"/>
      <c r="AF25" s="9">
        <v>3</v>
      </c>
      <c r="AG25" s="16">
        <f t="shared" si="1"/>
        <v>2.0476190476190474</v>
      </c>
      <c r="AH25" s="691"/>
      <c r="AI25" s="645"/>
      <c r="AJ25" s="4"/>
      <c r="AK25" s="41">
        <v>0.76388888888888995</v>
      </c>
      <c r="AL25" s="42">
        <f t="shared" si="2"/>
        <v>2.2000000000000002</v>
      </c>
      <c r="AM25" s="43">
        <f t="shared" si="3"/>
        <v>1.75</v>
      </c>
      <c r="AN25" s="43">
        <f t="shared" si="3"/>
        <v>2.5</v>
      </c>
      <c r="AO25" s="43">
        <f t="shared" si="3"/>
        <v>1.75</v>
      </c>
      <c r="AP25" s="43">
        <f t="shared" si="3"/>
        <v>2</v>
      </c>
      <c r="AQ25" s="90"/>
      <c r="AR25" s="66">
        <f t="shared" si="6"/>
        <v>2.04</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99"/>
      <c r="C26" s="99"/>
      <c r="D26" s="8">
        <v>2</v>
      </c>
      <c r="E26" s="8">
        <v>1</v>
      </c>
      <c r="F26" s="8">
        <v>2</v>
      </c>
      <c r="G26" s="8">
        <v>3</v>
      </c>
      <c r="H26" s="8">
        <v>2</v>
      </c>
      <c r="I26" s="99"/>
      <c r="J26" s="99"/>
      <c r="K26" s="8">
        <v>2</v>
      </c>
      <c r="L26" s="8">
        <v>2</v>
      </c>
      <c r="M26" s="8">
        <v>0</v>
      </c>
      <c r="N26" s="8">
        <v>2</v>
      </c>
      <c r="O26" s="8">
        <v>2</v>
      </c>
      <c r="P26" s="99"/>
      <c r="Q26" s="99"/>
      <c r="R26" s="8">
        <v>2</v>
      </c>
      <c r="S26" s="8">
        <v>1</v>
      </c>
      <c r="T26" s="8">
        <v>3</v>
      </c>
      <c r="U26" s="8">
        <v>2</v>
      </c>
      <c r="V26" s="8">
        <v>2</v>
      </c>
      <c r="W26" s="99"/>
      <c r="X26" s="99"/>
      <c r="Y26" s="8">
        <v>2</v>
      </c>
      <c r="Z26" s="8">
        <v>2</v>
      </c>
      <c r="AA26" s="8">
        <v>1</v>
      </c>
      <c r="AB26" s="8">
        <v>2</v>
      </c>
      <c r="AC26" s="8">
        <v>2</v>
      </c>
      <c r="AD26" s="99"/>
      <c r="AE26" s="99"/>
      <c r="AF26" s="8">
        <v>1</v>
      </c>
      <c r="AG26" s="17">
        <f t="shared" si="1"/>
        <v>1.8095238095238095</v>
      </c>
      <c r="AH26" s="692"/>
      <c r="AI26" s="646"/>
      <c r="AJ26" s="4"/>
      <c r="AK26" s="50">
        <v>0.77777777777777901</v>
      </c>
      <c r="AL26" s="51">
        <f t="shared" si="2"/>
        <v>1.8</v>
      </c>
      <c r="AM26" s="52">
        <f t="shared" si="3"/>
        <v>1.5</v>
      </c>
      <c r="AN26" s="52">
        <f t="shared" si="3"/>
        <v>1.5</v>
      </c>
      <c r="AO26" s="52">
        <f t="shared" si="3"/>
        <v>2.25</v>
      </c>
      <c r="AP26" s="52">
        <f t="shared" si="3"/>
        <v>2</v>
      </c>
      <c r="AQ26" s="96"/>
      <c r="AR26" s="67">
        <f t="shared" si="6"/>
        <v>1.81</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100"/>
      <c r="C27" s="100"/>
      <c r="D27" s="7">
        <v>2</v>
      </c>
      <c r="E27" s="7">
        <v>2</v>
      </c>
      <c r="F27" s="7">
        <v>2</v>
      </c>
      <c r="G27" s="7">
        <v>2</v>
      </c>
      <c r="H27" s="7">
        <v>2</v>
      </c>
      <c r="I27" s="100"/>
      <c r="J27" s="100"/>
      <c r="K27" s="7">
        <v>2</v>
      </c>
      <c r="L27" s="7">
        <v>2</v>
      </c>
      <c r="M27" s="7">
        <v>1</v>
      </c>
      <c r="N27" s="7">
        <v>2</v>
      </c>
      <c r="O27" s="7">
        <v>2</v>
      </c>
      <c r="P27" s="100"/>
      <c r="Q27" s="100"/>
      <c r="R27" s="7">
        <v>0</v>
      </c>
      <c r="S27" s="7">
        <v>2</v>
      </c>
      <c r="T27" s="7">
        <v>2</v>
      </c>
      <c r="U27" s="7">
        <v>0</v>
      </c>
      <c r="V27" s="7">
        <v>2</v>
      </c>
      <c r="W27" s="100"/>
      <c r="X27" s="100"/>
      <c r="Y27" s="7">
        <v>1</v>
      </c>
      <c r="Z27" s="7">
        <v>1</v>
      </c>
      <c r="AA27" s="7">
        <v>2</v>
      </c>
      <c r="AB27" s="7">
        <v>1</v>
      </c>
      <c r="AC27" s="7">
        <v>2</v>
      </c>
      <c r="AD27" s="100"/>
      <c r="AE27" s="100"/>
      <c r="AF27" s="7">
        <v>1</v>
      </c>
      <c r="AG27" s="18">
        <f t="shared" si="1"/>
        <v>1.5714285714285714</v>
      </c>
      <c r="AH27" s="690">
        <f>AVERAGE(AG27:AG29)*3</f>
        <v>5.666666666666667</v>
      </c>
      <c r="AI27" s="644">
        <v>5.5</v>
      </c>
      <c r="AJ27" s="4"/>
      <c r="AK27" s="38">
        <v>0.79166666666666796</v>
      </c>
      <c r="AL27" s="39">
        <f t="shared" si="2"/>
        <v>1.2</v>
      </c>
      <c r="AM27" s="40">
        <f t="shared" si="3"/>
        <v>1.75</v>
      </c>
      <c r="AN27" s="40">
        <f t="shared" si="3"/>
        <v>1.75</v>
      </c>
      <c r="AO27" s="40">
        <f t="shared" si="3"/>
        <v>1.25</v>
      </c>
      <c r="AP27" s="40">
        <f t="shared" si="3"/>
        <v>2</v>
      </c>
      <c r="AQ27" s="53"/>
      <c r="AR27" s="64">
        <f t="shared" si="6"/>
        <v>1.59</v>
      </c>
      <c r="AS27" s="669">
        <f>SUM(AR27:AR29)</f>
        <v>5.6999999999999993</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103"/>
      <c r="C28" s="103"/>
      <c r="D28" s="9">
        <v>3</v>
      </c>
      <c r="E28" s="9">
        <v>2</v>
      </c>
      <c r="F28" s="9">
        <v>2</v>
      </c>
      <c r="G28" s="9">
        <v>2</v>
      </c>
      <c r="H28" s="9">
        <v>2</v>
      </c>
      <c r="I28" s="103"/>
      <c r="J28" s="103"/>
      <c r="K28" s="9">
        <v>2</v>
      </c>
      <c r="L28" s="9">
        <v>2</v>
      </c>
      <c r="M28" s="9">
        <v>1</v>
      </c>
      <c r="N28" s="9">
        <v>3</v>
      </c>
      <c r="O28" s="9">
        <v>2</v>
      </c>
      <c r="P28" s="103"/>
      <c r="Q28" s="103"/>
      <c r="R28" s="9">
        <v>2</v>
      </c>
      <c r="S28" s="9">
        <v>2</v>
      </c>
      <c r="T28" s="9">
        <v>3</v>
      </c>
      <c r="U28" s="9">
        <v>1</v>
      </c>
      <c r="V28" s="9">
        <v>2</v>
      </c>
      <c r="W28" s="103"/>
      <c r="X28" s="103"/>
      <c r="Y28" s="9">
        <v>2</v>
      </c>
      <c r="Z28" s="9">
        <v>2</v>
      </c>
      <c r="AA28" s="9">
        <v>3</v>
      </c>
      <c r="AB28" s="9">
        <v>2</v>
      </c>
      <c r="AC28" s="9">
        <v>2</v>
      </c>
      <c r="AD28" s="103"/>
      <c r="AE28" s="103"/>
      <c r="AF28" s="9">
        <v>2</v>
      </c>
      <c r="AG28" s="16">
        <f t="shared" si="1"/>
        <v>2.0952380952380953</v>
      </c>
      <c r="AH28" s="691"/>
      <c r="AI28" s="645"/>
      <c r="AJ28" s="4"/>
      <c r="AK28" s="41">
        <v>0.80555555555555702</v>
      </c>
      <c r="AL28" s="42">
        <f t="shared" si="2"/>
        <v>2.2000000000000002</v>
      </c>
      <c r="AM28" s="43">
        <f t="shared" si="3"/>
        <v>2</v>
      </c>
      <c r="AN28" s="43">
        <f t="shared" si="3"/>
        <v>2.25</v>
      </c>
      <c r="AO28" s="43">
        <f t="shared" si="3"/>
        <v>2</v>
      </c>
      <c r="AP28" s="43">
        <f t="shared" si="3"/>
        <v>2</v>
      </c>
      <c r="AQ28" s="54"/>
      <c r="AR28" s="64">
        <f t="shared" si="6"/>
        <v>2.09</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01"/>
      <c r="C29" s="101"/>
      <c r="D29" s="12">
        <v>1</v>
      </c>
      <c r="E29" s="12">
        <v>2</v>
      </c>
      <c r="F29" s="12">
        <v>2</v>
      </c>
      <c r="G29" s="12">
        <v>4</v>
      </c>
      <c r="H29" s="12">
        <v>2</v>
      </c>
      <c r="I29" s="101"/>
      <c r="J29" s="101"/>
      <c r="K29" s="12">
        <v>1</v>
      </c>
      <c r="L29" s="12">
        <v>3</v>
      </c>
      <c r="M29" s="12">
        <v>2</v>
      </c>
      <c r="N29" s="12">
        <v>1</v>
      </c>
      <c r="O29" s="12">
        <v>2</v>
      </c>
      <c r="P29" s="101"/>
      <c r="Q29" s="101"/>
      <c r="R29" s="12">
        <v>1</v>
      </c>
      <c r="S29" s="12">
        <v>1</v>
      </c>
      <c r="T29" s="12">
        <v>3</v>
      </c>
      <c r="U29" s="12">
        <v>1</v>
      </c>
      <c r="V29" s="12">
        <v>3</v>
      </c>
      <c r="W29" s="101"/>
      <c r="X29" s="101"/>
      <c r="Y29" s="12">
        <v>2</v>
      </c>
      <c r="Z29" s="12">
        <v>1</v>
      </c>
      <c r="AA29" s="12">
        <v>3</v>
      </c>
      <c r="AB29" s="12">
        <v>2</v>
      </c>
      <c r="AC29" s="12">
        <v>2</v>
      </c>
      <c r="AD29" s="101"/>
      <c r="AE29" s="101"/>
      <c r="AF29" s="12">
        <v>3</v>
      </c>
      <c r="AG29" s="17">
        <f t="shared" si="1"/>
        <v>2</v>
      </c>
      <c r="AH29" s="692"/>
      <c r="AI29" s="646"/>
      <c r="AJ29" s="4"/>
      <c r="AK29" s="44">
        <v>0.81944444444444597</v>
      </c>
      <c r="AL29" s="45">
        <f t="shared" si="2"/>
        <v>1.6</v>
      </c>
      <c r="AM29" s="46">
        <f t="shared" si="3"/>
        <v>1.75</v>
      </c>
      <c r="AN29" s="46">
        <f t="shared" si="3"/>
        <v>2.5</v>
      </c>
      <c r="AO29" s="46">
        <f t="shared" si="3"/>
        <v>2</v>
      </c>
      <c r="AP29" s="46">
        <f t="shared" si="3"/>
        <v>2.25</v>
      </c>
      <c r="AQ29" s="55"/>
      <c r="AR29" s="125">
        <f t="shared" si="6"/>
        <v>2.02</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14</v>
      </c>
      <c r="C30" s="106"/>
      <c r="D30" s="1">
        <f t="shared" ref="D30:I30" si="7">SUM(D5:D16)</f>
        <v>18</v>
      </c>
      <c r="E30" s="1">
        <f>SUM(E5:E16)</f>
        <v>15</v>
      </c>
      <c r="F30" s="1">
        <f t="shared" si="7"/>
        <v>19</v>
      </c>
      <c r="G30" s="1">
        <f t="shared" si="7"/>
        <v>19</v>
      </c>
      <c r="H30" s="1">
        <f t="shared" si="7"/>
        <v>17</v>
      </c>
      <c r="I30" s="1">
        <f t="shared" si="7"/>
        <v>17</v>
      </c>
      <c r="J30" s="106"/>
      <c r="K30" s="1">
        <f t="shared" ref="K30:P30" si="8">SUM(K5:K16)</f>
        <v>22</v>
      </c>
      <c r="L30" s="1">
        <f t="shared" si="8"/>
        <v>20</v>
      </c>
      <c r="M30" s="1">
        <f t="shared" si="8"/>
        <v>17</v>
      </c>
      <c r="N30" s="1">
        <f t="shared" si="8"/>
        <v>16</v>
      </c>
      <c r="O30" s="1">
        <f t="shared" si="8"/>
        <v>16</v>
      </c>
      <c r="P30" s="1">
        <f t="shared" si="8"/>
        <v>21</v>
      </c>
      <c r="Q30" s="106"/>
      <c r="R30" s="1">
        <f t="shared" ref="R30:W30" si="9">SUM(R5:R16)</f>
        <v>24</v>
      </c>
      <c r="S30" s="1">
        <f t="shared" si="9"/>
        <v>18</v>
      </c>
      <c r="T30" s="1">
        <f t="shared" si="9"/>
        <v>19</v>
      </c>
      <c r="U30" s="1">
        <f t="shared" si="9"/>
        <v>15</v>
      </c>
      <c r="V30" s="1">
        <f t="shared" si="9"/>
        <v>23</v>
      </c>
      <c r="W30" s="1">
        <f t="shared" si="9"/>
        <v>23</v>
      </c>
      <c r="X30" s="106"/>
      <c r="Y30" s="1">
        <f t="shared" ref="Y30:AD30" si="10">SUM(Y5:Y16)</f>
        <v>23</v>
      </c>
      <c r="Z30" s="1">
        <f t="shared" si="10"/>
        <v>19</v>
      </c>
      <c r="AA30" s="1">
        <f t="shared" si="10"/>
        <v>15</v>
      </c>
      <c r="AB30" s="1">
        <f t="shared" si="10"/>
        <v>14</v>
      </c>
      <c r="AC30" s="1">
        <f t="shared" si="10"/>
        <v>21</v>
      </c>
      <c r="AD30" s="1">
        <f t="shared" si="10"/>
        <v>18</v>
      </c>
      <c r="AE30" s="106"/>
      <c r="AF30" s="1">
        <f>SUM(AF5:AF16)</f>
        <v>21</v>
      </c>
      <c r="AG30" s="21">
        <f>SUM(AG5:AG16)</f>
        <v>18.615384615384617</v>
      </c>
      <c r="AH30" s="690"/>
      <c r="AI30" s="112">
        <f>SUM(AI5:AI16)</f>
        <v>19.5</v>
      </c>
      <c r="AJ30" s="4"/>
      <c r="AK30" s="123" t="s">
        <v>27</v>
      </c>
      <c r="AL30" s="118">
        <f>SUM(AL5:AL16)</f>
        <v>21.6</v>
      </c>
      <c r="AM30" s="118">
        <f>SUM(AM5:AM16)</f>
        <v>18</v>
      </c>
      <c r="AN30" s="118">
        <f>SUM(AN5:AN16)</f>
        <v>17.5</v>
      </c>
      <c r="AO30" s="118">
        <f>SUM(AO5:AO16)</f>
        <v>16</v>
      </c>
      <c r="AP30" s="118">
        <f>SUM(AP5:AP16)</f>
        <v>19.25</v>
      </c>
      <c r="AQ30" s="119">
        <f>SUM(AQ5:AQ29)</f>
        <v>18.599999999999998</v>
      </c>
      <c r="AR30" s="65">
        <f t="shared" si="6"/>
        <v>18.47</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c r="C31" s="108"/>
      <c r="D31" s="2">
        <f>SUM(D18:D29)</f>
        <v>23</v>
      </c>
      <c r="E31" s="2">
        <f>SUM(E18:E29)</f>
        <v>23</v>
      </c>
      <c r="F31" s="2">
        <f>SUM(F18:F29)</f>
        <v>19</v>
      </c>
      <c r="G31" s="2">
        <f>SUM(G18:G29)</f>
        <v>26</v>
      </c>
      <c r="H31" s="2">
        <f>SUM(H18:H29)</f>
        <v>23</v>
      </c>
      <c r="I31" s="2"/>
      <c r="J31" s="108"/>
      <c r="K31" s="2">
        <f>SUM(K18:K29)</f>
        <v>22</v>
      </c>
      <c r="L31" s="2">
        <f>SUM(L18:L29)</f>
        <v>22</v>
      </c>
      <c r="M31" s="2">
        <f>SUM(M18:M29)</f>
        <v>17</v>
      </c>
      <c r="N31" s="2">
        <f>SUM(N18:N29)</f>
        <v>24</v>
      </c>
      <c r="O31" s="2">
        <f>SUM(O18:O29)</f>
        <v>24</v>
      </c>
      <c r="P31" s="2"/>
      <c r="Q31" s="108"/>
      <c r="R31" s="2">
        <f>SUM(R18:R29)</f>
        <v>20</v>
      </c>
      <c r="S31" s="2">
        <f>SUM(S18:S29)</f>
        <v>15</v>
      </c>
      <c r="T31" s="2">
        <f>SUM(T18:T29)</f>
        <v>28</v>
      </c>
      <c r="U31" s="2">
        <f>SUM(U18:U29)</f>
        <v>15</v>
      </c>
      <c r="V31" s="2">
        <f>SUM(V18:V29)</f>
        <v>24</v>
      </c>
      <c r="W31" s="2"/>
      <c r="X31" s="108"/>
      <c r="Y31" s="2">
        <f>SUM(Y18:Y29)</f>
        <v>23</v>
      </c>
      <c r="Z31" s="2">
        <f>SUM(Z18:Z29)</f>
        <v>14</v>
      </c>
      <c r="AA31" s="2">
        <f>SUM(AA18:AA29)</f>
        <v>23</v>
      </c>
      <c r="AB31" s="2">
        <f>SUM(AB18:AB29)</f>
        <v>19</v>
      </c>
      <c r="AC31" s="2">
        <f>SUM(AC18:AC29)</f>
        <v>22</v>
      </c>
      <c r="AD31" s="2"/>
      <c r="AE31" s="108"/>
      <c r="AF31" s="2">
        <f>SUM(AF18:AF29)</f>
        <v>23</v>
      </c>
      <c r="AG31" s="22">
        <f>SUM(AG18:AG29)</f>
        <v>21.380952380952383</v>
      </c>
      <c r="AH31" s="691"/>
      <c r="AI31" s="23">
        <f>SUM(AI18:AI29)</f>
        <v>20.5</v>
      </c>
      <c r="AJ31" s="4"/>
      <c r="AK31" s="126" t="s">
        <v>28</v>
      </c>
      <c r="AL31" s="127">
        <f>SUM(AL18:AL29)</f>
        <v>22.200000000000003</v>
      </c>
      <c r="AM31" s="127">
        <f>SUM(AM18:AM29)</f>
        <v>18.5</v>
      </c>
      <c r="AN31" s="127">
        <f>SUM(AN18:AN29)</f>
        <v>21.75</v>
      </c>
      <c r="AO31" s="127">
        <f>SUM(AO18:AO29)</f>
        <v>21</v>
      </c>
      <c r="AP31" s="127">
        <f>SUM(AP18:AP29)</f>
        <v>23.25</v>
      </c>
      <c r="AQ31" s="128"/>
      <c r="AR31" s="85">
        <f t="shared" si="6"/>
        <v>21.34</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14</v>
      </c>
      <c r="C32" s="13"/>
      <c r="D32" s="3">
        <f t="shared" ref="D32:I32" si="11">SUM(D30:D31)</f>
        <v>41</v>
      </c>
      <c r="E32" s="3">
        <f t="shared" si="11"/>
        <v>38</v>
      </c>
      <c r="F32" s="3">
        <f t="shared" si="11"/>
        <v>38</v>
      </c>
      <c r="G32" s="3">
        <f t="shared" si="11"/>
        <v>45</v>
      </c>
      <c r="H32" s="3">
        <f t="shared" si="11"/>
        <v>40</v>
      </c>
      <c r="I32" s="3">
        <f t="shared" si="11"/>
        <v>17</v>
      </c>
      <c r="J32" s="13"/>
      <c r="K32" s="3">
        <f t="shared" ref="K32:P32" si="12">SUM(K30:K31)</f>
        <v>44</v>
      </c>
      <c r="L32" s="3">
        <f t="shared" si="12"/>
        <v>42</v>
      </c>
      <c r="M32" s="3">
        <f t="shared" si="12"/>
        <v>34</v>
      </c>
      <c r="N32" s="3">
        <f t="shared" si="12"/>
        <v>40</v>
      </c>
      <c r="O32" s="3">
        <f t="shared" si="12"/>
        <v>40</v>
      </c>
      <c r="P32" s="3">
        <f t="shared" si="12"/>
        <v>21</v>
      </c>
      <c r="Q32" s="13"/>
      <c r="R32" s="3">
        <f t="shared" ref="R32:W32" si="13">SUM(R30:R31)</f>
        <v>44</v>
      </c>
      <c r="S32" s="3">
        <f t="shared" si="13"/>
        <v>33</v>
      </c>
      <c r="T32" s="3">
        <f t="shared" si="13"/>
        <v>47</v>
      </c>
      <c r="U32" s="3">
        <f t="shared" si="13"/>
        <v>30</v>
      </c>
      <c r="V32" s="3">
        <f t="shared" si="13"/>
        <v>47</v>
      </c>
      <c r="W32" s="3">
        <f t="shared" si="13"/>
        <v>23</v>
      </c>
      <c r="X32" s="13"/>
      <c r="Y32" s="3">
        <f t="shared" ref="Y32:AD32" si="14">SUM(Y30:Y31)</f>
        <v>46</v>
      </c>
      <c r="Z32" s="3">
        <f t="shared" si="14"/>
        <v>33</v>
      </c>
      <c r="AA32" s="3">
        <f t="shared" si="14"/>
        <v>38</v>
      </c>
      <c r="AB32" s="3">
        <f t="shared" si="14"/>
        <v>33</v>
      </c>
      <c r="AC32" s="3">
        <f t="shared" si="14"/>
        <v>43</v>
      </c>
      <c r="AD32" s="3">
        <f t="shared" si="14"/>
        <v>18</v>
      </c>
      <c r="AE32" s="13"/>
      <c r="AF32" s="3">
        <f>SUM(AF30:AF31)</f>
        <v>44</v>
      </c>
      <c r="AG32" s="24">
        <f>SUM(AG30:AG31)</f>
        <v>39.996336996337</v>
      </c>
      <c r="AH32" s="692"/>
      <c r="AI32" s="25">
        <f>SUM(AI30:AI31)</f>
        <v>40</v>
      </c>
      <c r="AJ32" s="4"/>
      <c r="AK32" s="129" t="s">
        <v>40</v>
      </c>
      <c r="AL32" s="130">
        <f t="shared" ref="AL32:AQ32" si="15">SUM(AL30:AL31)</f>
        <v>43.800000000000004</v>
      </c>
      <c r="AM32" s="130">
        <f t="shared" si="15"/>
        <v>36.5</v>
      </c>
      <c r="AN32" s="130">
        <f t="shared" si="15"/>
        <v>39.25</v>
      </c>
      <c r="AO32" s="130">
        <f t="shared" si="15"/>
        <v>37</v>
      </c>
      <c r="AP32" s="130">
        <f t="shared" si="15"/>
        <v>42.5</v>
      </c>
      <c r="AQ32" s="131">
        <f t="shared" si="15"/>
        <v>18.599999999999998</v>
      </c>
      <c r="AR32" s="132"/>
      <c r="AS32" s="132">
        <f>AVERAGE(AL32:AQ32)</f>
        <v>36.274999999999999</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32 I32 P32 W32 AD32">
    <cfRule type="cellIs" dxfId="1020" priority="3" operator="lessThanOrEqual">
      <formula>15</formula>
    </cfRule>
    <cfRule type="cellIs" dxfId="1019" priority="4" operator="greaterThanOrEqual">
      <formula>22</formula>
    </cfRule>
  </conditionalFormatting>
  <conditionalFormatting sqref="B5:H29">
    <cfRule type="cellIs" dxfId="1018" priority="66" stopIfTrue="1" operator="greaterThanOrEqual">
      <formula>2</formula>
    </cfRule>
    <cfRule type="cellIs" dxfId="1017" priority="65" stopIfTrue="1" operator="greaterThanOrEqual">
      <formula>3</formula>
    </cfRule>
  </conditionalFormatting>
  <conditionalFormatting sqref="B5:AF29">
    <cfRule type="cellIs" dxfId="1016" priority="85" stopIfTrue="1" operator="greaterThanOrEqual">
      <formula>2</formula>
    </cfRule>
    <cfRule type="cellIs" dxfId="1015" priority="84" stopIfTrue="1" operator="greaterThanOrEqual">
      <formula>3</formula>
    </cfRule>
  </conditionalFormatting>
  <conditionalFormatting sqref="B30:AF31">
    <cfRule type="cellIs" dxfId="1014" priority="70" operator="greaterThanOrEqual">
      <formula>20</formula>
    </cfRule>
    <cfRule type="cellIs" dxfId="1013" priority="71" operator="lessThanOrEqual">
      <formula>16</formula>
    </cfRule>
  </conditionalFormatting>
  <conditionalFormatting sqref="C30 B31:C31">
    <cfRule type="cellIs" dxfId="1012" priority="40" operator="greaterThanOrEqual">
      <formula>20</formula>
    </cfRule>
  </conditionalFormatting>
  <conditionalFormatting sqref="D32:H32 K32:O32 R32:V32 Y32:AC32 AF32">
    <cfRule type="cellIs" dxfId="1011" priority="2" operator="greaterThanOrEqual">
      <formula>40</formula>
    </cfRule>
    <cfRule type="cellIs" dxfId="1010" priority="1" operator="lessThanOrEqual">
      <formula>32</formula>
    </cfRule>
  </conditionalFormatting>
  <conditionalFormatting sqref="D5:O29 R5:AC29">
    <cfRule type="cellIs" dxfId="1009" priority="60" stopIfTrue="1" operator="greaterThanOrEqual">
      <formula>3</formula>
    </cfRule>
    <cfRule type="cellIs" dxfId="1008" priority="61" stopIfTrue="1" operator="greaterThanOrEqual">
      <formula>2</formula>
    </cfRule>
  </conditionalFormatting>
  <conditionalFormatting sqref="G30 F31:G31">
    <cfRule type="cellIs" dxfId="1007" priority="67" operator="greaterThanOrEqual">
      <formula>20</formula>
    </cfRule>
  </conditionalFormatting>
  <conditionalFormatting sqref="J30 I31:J31">
    <cfRule type="cellIs" dxfId="1006" priority="37" operator="greaterThanOrEqual">
      <formula>20</formula>
    </cfRule>
  </conditionalFormatting>
  <conditionalFormatting sqref="K5:O29">
    <cfRule type="cellIs" dxfId="1005" priority="55" stopIfTrue="1" operator="greaterThanOrEqual">
      <formula>3</formula>
    </cfRule>
    <cfRule type="cellIs" dxfId="1004" priority="56" stopIfTrue="1" operator="greaterThanOrEqual">
      <formula>2</formula>
    </cfRule>
  </conditionalFormatting>
  <conditionalFormatting sqref="M30:N30 L31:N31">
    <cfRule type="cellIs" dxfId="1003" priority="43" operator="greaterThanOrEqual">
      <formula>20</formula>
    </cfRule>
  </conditionalFormatting>
  <conditionalFormatting sqref="N5:V29">
    <cfRule type="cellIs" dxfId="1002" priority="31" stopIfTrue="1" operator="greaterThanOrEqual">
      <formula>2</formula>
    </cfRule>
    <cfRule type="cellIs" dxfId="1001" priority="30" stopIfTrue="1" operator="greaterThanOrEqual">
      <formula>3</formula>
    </cfRule>
  </conditionalFormatting>
  <conditionalFormatting sqref="Q30 P31:Q31">
    <cfRule type="cellIs" dxfId="1000" priority="19" operator="greaterThanOrEqual">
      <formula>20</formula>
    </cfRule>
  </conditionalFormatting>
  <conditionalFormatting sqref="U30 T31:U31">
    <cfRule type="cellIs" dxfId="999" priority="32" operator="greaterThanOrEqual">
      <formula>20</formula>
    </cfRule>
  </conditionalFormatting>
  <conditionalFormatting sqref="X30 W31:X31">
    <cfRule type="cellIs" dxfId="998" priority="16" operator="greaterThanOrEqual">
      <formula>20</formula>
    </cfRule>
  </conditionalFormatting>
  <conditionalFormatting sqref="Y5:AC29">
    <cfRule type="cellIs" dxfId="997" priority="23" stopIfTrue="1" operator="greaterThanOrEqual">
      <formula>3</formula>
    </cfRule>
    <cfRule type="cellIs" dxfId="996" priority="24" stopIfTrue="1" operator="greaterThanOrEqual">
      <formula>2</formula>
    </cfRule>
  </conditionalFormatting>
  <conditionalFormatting sqref="AA30:AB30 Z31:AB31">
    <cfRule type="cellIs" dxfId="995" priority="22" operator="greaterThanOrEqual">
      <formula>20</formula>
    </cfRule>
  </conditionalFormatting>
  <conditionalFormatting sqref="AB5:AF29">
    <cfRule type="cellIs" dxfId="994" priority="8" stopIfTrue="1" operator="greaterThanOrEqual">
      <formula>3</formula>
    </cfRule>
    <cfRule type="cellIs" dxfId="993" priority="9" stopIfTrue="1" operator="greaterThanOrEqual">
      <formula>2</formula>
    </cfRule>
  </conditionalFormatting>
  <conditionalFormatting sqref="AE30 AD31:AE31">
    <cfRule type="cellIs" dxfId="992" priority="7" operator="greaterThanOrEqual">
      <formula>20</formula>
    </cfRule>
  </conditionalFormatting>
  <conditionalFormatting sqref="AF5:AF29">
    <cfRule type="cellIs" dxfId="991" priority="10" stopIfTrue="1" operator="greaterThanOrEqual">
      <formula>3</formula>
    </cfRule>
    <cfRule type="cellIs" dxfId="990" priority="11" stopIfTrue="1" operator="greaterThanOrEqual">
      <formula>2</formula>
    </cfRule>
  </conditionalFormatting>
  <conditionalFormatting sqref="AG30:AG31">
    <cfRule type="cellIs" dxfId="989" priority="83" operator="greaterThanOrEqual">
      <formula>20</formula>
    </cfRule>
  </conditionalFormatting>
  <conditionalFormatting sqref="AL5:AQ17 AL18:AP29">
    <cfRule type="cellIs" dxfId="988" priority="81" stopIfTrue="1" operator="lessThanOrEqual">
      <formula>1.3</formula>
    </cfRule>
    <cfRule type="cellIs" dxfId="987" priority="82" stopIfTrue="1" operator="greaterThanOrEqual">
      <formula>2.2</formula>
    </cfRule>
  </conditionalFormatting>
  <conditionalFormatting sqref="AL30:AQ30 AL31:AP31">
    <cfRule type="cellIs" dxfId="986" priority="77" operator="greaterThanOrEqual">
      <formula>22</formula>
    </cfRule>
    <cfRule type="cellIs" dxfId="985" priority="80" stopIfTrue="1" operator="lessThanOrEqual">
      <formula>16</formula>
    </cfRule>
  </conditionalFormatting>
  <conditionalFormatting sqref="AR5:AR31">
    <cfRule type="cellIs" dxfId="984" priority="76" stopIfTrue="1" operator="lessThanOrEqual">
      <formula>1.4</formula>
    </cfRule>
  </conditionalFormatting>
  <conditionalFormatting sqref="AS5:AS27">
    <cfRule type="cellIs" dxfId="983" priority="78" stopIfTrue="1" operator="lessThanOrEqual">
      <formula>3</formula>
    </cfRule>
    <cfRule type="cellIs" dxfId="982" priority="79"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6AEF5-57BF-4E4F-8893-05019A7410F4}">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56</v>
      </c>
      <c r="C1" s="651"/>
      <c r="D1" s="651"/>
      <c r="E1" s="651"/>
      <c r="F1" s="651"/>
      <c r="G1" s="651"/>
      <c r="H1" s="651"/>
      <c r="I1" s="651"/>
      <c r="J1" s="651"/>
      <c r="K1" s="651"/>
      <c r="L1" s="651"/>
      <c r="M1" s="651"/>
      <c r="N1" s="4"/>
      <c r="O1" s="652" t="s">
        <v>64</v>
      </c>
      <c r="P1" s="652"/>
      <c r="Q1" s="652"/>
      <c r="R1" s="652"/>
      <c r="S1" s="653">
        <f>AVERAGE(B32:C32,F32:J32,M32:Q32,T32:X32,AA32:AE32)</f>
        <v>37.227272727272727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AVERAGE(K32,R32,Y32)</f>
        <v>15.333333333333334</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43</v>
      </c>
      <c r="C4" s="97" t="s">
        <v>48</v>
      </c>
      <c r="D4" s="180" t="s">
        <v>49</v>
      </c>
      <c r="E4" s="104" t="s">
        <v>50</v>
      </c>
      <c r="F4" s="97" t="s">
        <v>46</v>
      </c>
      <c r="G4" s="97" t="s">
        <v>47</v>
      </c>
      <c r="H4" s="97" t="s">
        <v>42</v>
      </c>
      <c r="I4" s="97" t="s">
        <v>43</v>
      </c>
      <c r="J4" s="97" t="s">
        <v>48</v>
      </c>
      <c r="K4" s="97" t="s">
        <v>49</v>
      </c>
      <c r="L4" s="104" t="s">
        <v>50</v>
      </c>
      <c r="M4" s="97" t="s">
        <v>46</v>
      </c>
      <c r="N4" s="97" t="s">
        <v>47</v>
      </c>
      <c r="O4" s="97" t="s">
        <v>42</v>
      </c>
      <c r="P4" s="97" t="s">
        <v>43</v>
      </c>
      <c r="Q4" s="97" t="s">
        <v>48</v>
      </c>
      <c r="R4" s="97" t="s">
        <v>49</v>
      </c>
      <c r="S4" s="104" t="s">
        <v>50</v>
      </c>
      <c r="T4" s="97" t="s">
        <v>46</v>
      </c>
      <c r="U4" s="97" t="s">
        <v>47</v>
      </c>
      <c r="V4" s="97" t="s">
        <v>42</v>
      </c>
      <c r="W4" s="97" t="s">
        <v>43</v>
      </c>
      <c r="X4" s="97" t="s">
        <v>48</v>
      </c>
      <c r="Y4" s="97" t="s">
        <v>49</v>
      </c>
      <c r="Z4" s="104" t="s">
        <v>50</v>
      </c>
      <c r="AA4" s="97" t="s">
        <v>46</v>
      </c>
      <c r="AB4" s="97" t="s">
        <v>47</v>
      </c>
      <c r="AC4" s="97" t="s">
        <v>42</v>
      </c>
      <c r="AD4" s="97" t="s">
        <v>43</v>
      </c>
      <c r="AE4" s="97" t="s">
        <v>48</v>
      </c>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1</v>
      </c>
      <c r="C5" s="31">
        <v>2</v>
      </c>
      <c r="D5" s="181"/>
      <c r="E5" s="98"/>
      <c r="F5" s="31">
        <v>2</v>
      </c>
      <c r="G5" s="31">
        <v>1</v>
      </c>
      <c r="H5" s="31">
        <v>2</v>
      </c>
      <c r="I5" s="31">
        <v>1</v>
      </c>
      <c r="J5" s="31">
        <v>2</v>
      </c>
      <c r="K5" s="31">
        <v>2</v>
      </c>
      <c r="L5" s="98"/>
      <c r="M5" s="31">
        <v>2</v>
      </c>
      <c r="N5" s="31">
        <v>2</v>
      </c>
      <c r="O5" s="31">
        <v>2</v>
      </c>
      <c r="P5" s="31">
        <v>2</v>
      </c>
      <c r="Q5" s="31">
        <v>2</v>
      </c>
      <c r="R5" s="31">
        <v>1</v>
      </c>
      <c r="S5" s="98"/>
      <c r="T5" s="31">
        <v>3</v>
      </c>
      <c r="U5" s="31">
        <v>2</v>
      </c>
      <c r="V5" s="31">
        <v>2</v>
      </c>
      <c r="W5" s="31">
        <v>2</v>
      </c>
      <c r="X5" s="31">
        <v>2</v>
      </c>
      <c r="Y5" s="31">
        <v>2</v>
      </c>
      <c r="Z5" s="98"/>
      <c r="AA5" s="31">
        <v>2</v>
      </c>
      <c r="AB5" s="31">
        <v>1</v>
      </c>
      <c r="AC5" s="31">
        <v>2</v>
      </c>
      <c r="AD5" s="31">
        <v>1</v>
      </c>
      <c r="AE5" s="31">
        <v>2</v>
      </c>
      <c r="AF5" s="31"/>
      <c r="AG5" s="20">
        <f>AVERAGE(B5:AF5)</f>
        <v>1.8</v>
      </c>
      <c r="AH5" s="690">
        <f>AVERAGE(AG5:AG7)*3</f>
        <v>4.96</v>
      </c>
      <c r="AI5" s="644">
        <v>5</v>
      </c>
      <c r="AJ5" s="4"/>
      <c r="AK5" s="38">
        <v>0.33333333333333298</v>
      </c>
      <c r="AL5" s="189">
        <f>AVERAGE(F5,M5,T5,AA5)</f>
        <v>2.25</v>
      </c>
      <c r="AM5" s="189">
        <f t="shared" ref="AM5:AN20" si="0">AVERAGE(G5,N5,U5,AB5)</f>
        <v>1.5</v>
      </c>
      <c r="AN5" s="189">
        <f t="shared" si="0"/>
        <v>2</v>
      </c>
      <c r="AO5" s="189">
        <f>AVERAGE(B5,I5,P5,W5,AD5)</f>
        <v>1.4</v>
      </c>
      <c r="AP5" s="189">
        <f>AVERAGE(C5,J5,Q5,X5,AE5)</f>
        <v>2</v>
      </c>
      <c r="AQ5" s="89">
        <f>AVERAGE(K5,R5,Y5)</f>
        <v>1.6666666666666667</v>
      </c>
      <c r="AR5" s="65">
        <f>AVERAGE(AL5:AQ5)</f>
        <v>1.8027777777777778</v>
      </c>
      <c r="AS5" s="656">
        <f>SUM(AR5:AR7)</f>
        <v>4.9027777777777777</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2</v>
      </c>
      <c r="D6" s="182"/>
      <c r="E6" s="103"/>
      <c r="F6" s="9">
        <v>1</v>
      </c>
      <c r="G6" s="9">
        <v>1</v>
      </c>
      <c r="H6" s="9">
        <v>2</v>
      </c>
      <c r="I6" s="9">
        <v>2</v>
      </c>
      <c r="J6" s="9">
        <v>2</v>
      </c>
      <c r="K6" s="9">
        <v>1</v>
      </c>
      <c r="L6" s="103"/>
      <c r="M6" s="9">
        <v>2</v>
      </c>
      <c r="N6" s="9">
        <v>2</v>
      </c>
      <c r="O6" s="9">
        <v>2</v>
      </c>
      <c r="P6" s="9">
        <v>2</v>
      </c>
      <c r="Q6" s="9">
        <v>1</v>
      </c>
      <c r="R6" s="9">
        <v>1</v>
      </c>
      <c r="S6" s="103"/>
      <c r="T6" s="9">
        <v>2</v>
      </c>
      <c r="U6" s="9">
        <v>2</v>
      </c>
      <c r="V6" s="9">
        <v>2</v>
      </c>
      <c r="W6" s="9">
        <v>2</v>
      </c>
      <c r="X6" s="9">
        <v>2</v>
      </c>
      <c r="Y6" s="9">
        <v>1</v>
      </c>
      <c r="Z6" s="103"/>
      <c r="AA6" s="9">
        <v>2</v>
      </c>
      <c r="AB6" s="9">
        <v>1</v>
      </c>
      <c r="AC6" s="9">
        <v>2</v>
      </c>
      <c r="AD6" s="9">
        <v>3</v>
      </c>
      <c r="AE6" s="9">
        <v>1</v>
      </c>
      <c r="AF6" s="9"/>
      <c r="AG6" s="16">
        <f t="shared" ref="AG6:AG29" si="1">AVERAGE(B6:AF6)</f>
        <v>1.68</v>
      </c>
      <c r="AH6" s="691"/>
      <c r="AI6" s="645"/>
      <c r="AJ6" s="4"/>
      <c r="AK6" s="41">
        <v>0.34722222222222199</v>
      </c>
      <c r="AL6" s="42">
        <f t="shared" ref="AL6:AL29" si="2">AVERAGE(F6,M6,T6,AA6)</f>
        <v>1.75</v>
      </c>
      <c r="AM6" s="43">
        <f t="shared" si="0"/>
        <v>1.5</v>
      </c>
      <c r="AN6" s="43">
        <f t="shared" si="0"/>
        <v>2</v>
      </c>
      <c r="AO6" s="43">
        <f t="shared" ref="AO6:AO29" si="3">AVERAGE(B6,I6,P6,W6,AD6)</f>
        <v>2</v>
      </c>
      <c r="AP6" s="43">
        <f t="shared" ref="AP6:AP29" si="4">AVERAGE(C6,J6,Q6,X6,AE6)</f>
        <v>1.6</v>
      </c>
      <c r="AQ6" s="90">
        <f t="shared" ref="AQ6:AQ16" si="5">AVERAGE(K6,R6,Y6)</f>
        <v>1</v>
      </c>
      <c r="AR6" s="66">
        <f t="shared" ref="AR6:AR16" si="6">AVERAGE(AL6:AQ6)</f>
        <v>1.6416666666666666</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0</v>
      </c>
      <c r="D7" s="183"/>
      <c r="E7" s="99"/>
      <c r="F7" s="8">
        <v>2</v>
      </c>
      <c r="G7" s="8">
        <v>2</v>
      </c>
      <c r="H7" s="8">
        <v>1</v>
      </c>
      <c r="I7" s="8">
        <v>2</v>
      </c>
      <c r="J7" s="8">
        <v>1</v>
      </c>
      <c r="K7" s="8">
        <v>1</v>
      </c>
      <c r="L7" s="99"/>
      <c r="M7" s="8">
        <v>2</v>
      </c>
      <c r="N7" s="8">
        <v>1</v>
      </c>
      <c r="O7" s="8">
        <v>2</v>
      </c>
      <c r="P7" s="8">
        <v>2</v>
      </c>
      <c r="Q7" s="8">
        <v>2</v>
      </c>
      <c r="R7" s="8">
        <v>1</v>
      </c>
      <c r="S7" s="99"/>
      <c r="T7" s="8">
        <v>2</v>
      </c>
      <c r="U7" s="8">
        <v>2</v>
      </c>
      <c r="V7" s="8">
        <v>1</v>
      </c>
      <c r="W7" s="8">
        <v>2</v>
      </c>
      <c r="X7" s="8">
        <v>1</v>
      </c>
      <c r="Y7" s="8">
        <v>1</v>
      </c>
      <c r="Z7" s="99"/>
      <c r="AA7" s="8">
        <v>1</v>
      </c>
      <c r="AB7" s="8">
        <v>1</v>
      </c>
      <c r="AC7" s="8">
        <v>2</v>
      </c>
      <c r="AD7" s="8">
        <v>2</v>
      </c>
      <c r="AE7" s="8">
        <v>2</v>
      </c>
      <c r="AF7" s="8"/>
      <c r="AG7" s="17">
        <f t="shared" si="1"/>
        <v>1.48</v>
      </c>
      <c r="AH7" s="692"/>
      <c r="AI7" s="646"/>
      <c r="AJ7" s="4"/>
      <c r="AK7" s="44">
        <v>0.36111111111111099</v>
      </c>
      <c r="AL7" s="45">
        <f t="shared" si="2"/>
        <v>1.75</v>
      </c>
      <c r="AM7" s="46">
        <f t="shared" si="0"/>
        <v>1.5</v>
      </c>
      <c r="AN7" s="46">
        <f t="shared" si="0"/>
        <v>1.5</v>
      </c>
      <c r="AO7" s="46">
        <f t="shared" si="3"/>
        <v>1.8</v>
      </c>
      <c r="AP7" s="46">
        <f t="shared" si="4"/>
        <v>1.2</v>
      </c>
      <c r="AQ7" s="91">
        <f t="shared" si="5"/>
        <v>1</v>
      </c>
      <c r="AR7" s="67">
        <f t="shared" si="6"/>
        <v>1.4583333333333333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184"/>
      <c r="E8" s="100"/>
      <c r="F8" s="7">
        <v>2</v>
      </c>
      <c r="G8" s="7">
        <v>2</v>
      </c>
      <c r="H8" s="7">
        <v>2</v>
      </c>
      <c r="I8" s="7">
        <v>1</v>
      </c>
      <c r="J8" s="7">
        <v>2</v>
      </c>
      <c r="K8" s="7">
        <v>1</v>
      </c>
      <c r="L8" s="100"/>
      <c r="M8" s="7">
        <v>1</v>
      </c>
      <c r="N8" s="7">
        <v>0</v>
      </c>
      <c r="O8" s="7">
        <v>1</v>
      </c>
      <c r="P8" s="7">
        <v>2</v>
      </c>
      <c r="Q8" s="7">
        <v>2</v>
      </c>
      <c r="R8" s="7">
        <v>1</v>
      </c>
      <c r="S8" s="100"/>
      <c r="T8" s="7">
        <v>2</v>
      </c>
      <c r="U8" s="7">
        <v>2</v>
      </c>
      <c r="V8" s="7">
        <v>1</v>
      </c>
      <c r="W8" s="7">
        <v>2</v>
      </c>
      <c r="X8" s="7">
        <v>2</v>
      </c>
      <c r="Y8" s="7">
        <v>1</v>
      </c>
      <c r="Z8" s="100"/>
      <c r="AA8" s="7">
        <v>1</v>
      </c>
      <c r="AB8" s="7">
        <v>2</v>
      </c>
      <c r="AC8" s="7">
        <v>2</v>
      </c>
      <c r="AD8" s="7">
        <v>2</v>
      </c>
      <c r="AE8" s="7">
        <v>2</v>
      </c>
      <c r="AF8" s="7"/>
      <c r="AG8" s="18">
        <f t="shared" si="1"/>
        <v>1.6</v>
      </c>
      <c r="AH8" s="690">
        <f>AVERAGE(AG8:AG10)*3</f>
        <v>4.5999999999999996</v>
      </c>
      <c r="AI8" s="644">
        <v>5</v>
      </c>
      <c r="AJ8" s="4"/>
      <c r="AK8" s="47">
        <v>0.375</v>
      </c>
      <c r="AL8" s="48">
        <f t="shared" si="2"/>
        <v>1.5</v>
      </c>
      <c r="AM8" s="49">
        <f t="shared" si="0"/>
        <v>1.5</v>
      </c>
      <c r="AN8" s="49">
        <f t="shared" si="0"/>
        <v>1.5</v>
      </c>
      <c r="AO8" s="49">
        <f t="shared" si="3"/>
        <v>1.8</v>
      </c>
      <c r="AP8" s="49">
        <f t="shared" si="4"/>
        <v>2</v>
      </c>
      <c r="AQ8" s="92">
        <f t="shared" si="5"/>
        <v>1</v>
      </c>
      <c r="AR8" s="65">
        <f t="shared" si="6"/>
        <v>1.55</v>
      </c>
      <c r="AS8" s="656">
        <f>SUM(AR8:AR10)</f>
        <v>4.5055555555555555</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1</v>
      </c>
      <c r="D9" s="182"/>
      <c r="E9" s="103"/>
      <c r="F9" s="9">
        <v>2</v>
      </c>
      <c r="G9" s="9">
        <v>1</v>
      </c>
      <c r="H9" s="9">
        <v>1</v>
      </c>
      <c r="I9" s="9">
        <v>0</v>
      </c>
      <c r="J9" s="9">
        <v>2</v>
      </c>
      <c r="K9" s="9">
        <v>2</v>
      </c>
      <c r="L9" s="103"/>
      <c r="M9" s="9">
        <v>0</v>
      </c>
      <c r="N9" s="9">
        <v>2</v>
      </c>
      <c r="O9" s="9">
        <v>2</v>
      </c>
      <c r="P9" s="9">
        <v>2</v>
      </c>
      <c r="Q9" s="9">
        <v>2</v>
      </c>
      <c r="R9" s="9">
        <v>2</v>
      </c>
      <c r="S9" s="103"/>
      <c r="T9" s="9">
        <v>2</v>
      </c>
      <c r="U9" s="9">
        <v>2</v>
      </c>
      <c r="V9" s="9">
        <v>2</v>
      </c>
      <c r="W9" s="9">
        <v>2</v>
      </c>
      <c r="X9" s="9">
        <v>2</v>
      </c>
      <c r="Y9" s="9">
        <v>1</v>
      </c>
      <c r="Z9" s="103"/>
      <c r="AA9" s="9">
        <v>2</v>
      </c>
      <c r="AB9" s="9">
        <v>2</v>
      </c>
      <c r="AC9" s="9">
        <v>2</v>
      </c>
      <c r="AD9" s="9">
        <v>1</v>
      </c>
      <c r="AE9" s="9">
        <v>2</v>
      </c>
      <c r="AF9" s="9"/>
      <c r="AG9" s="16">
        <f t="shared" si="1"/>
        <v>1.6</v>
      </c>
      <c r="AH9" s="691"/>
      <c r="AI9" s="645"/>
      <c r="AJ9" s="4"/>
      <c r="AK9" s="41">
        <v>0.38888888888888901</v>
      </c>
      <c r="AL9" s="42">
        <f t="shared" si="2"/>
        <v>1.5</v>
      </c>
      <c r="AM9" s="43">
        <f t="shared" si="0"/>
        <v>1.75</v>
      </c>
      <c r="AN9" s="43">
        <f t="shared" si="0"/>
        <v>1.75</v>
      </c>
      <c r="AO9" s="43">
        <f t="shared" si="3"/>
        <v>1.2</v>
      </c>
      <c r="AP9" s="43">
        <f t="shared" si="4"/>
        <v>1.8</v>
      </c>
      <c r="AQ9" s="90">
        <f t="shared" si="5"/>
        <v>1.6666666666666667</v>
      </c>
      <c r="AR9" s="66">
        <f t="shared" si="6"/>
        <v>1.6111111111111109</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3</v>
      </c>
      <c r="C10" s="8">
        <v>2</v>
      </c>
      <c r="D10" s="183"/>
      <c r="E10" s="99"/>
      <c r="F10" s="8">
        <v>2</v>
      </c>
      <c r="G10" s="8">
        <v>2</v>
      </c>
      <c r="H10" s="8">
        <v>0</v>
      </c>
      <c r="I10" s="8">
        <v>1</v>
      </c>
      <c r="J10" s="8">
        <v>2</v>
      </c>
      <c r="K10" s="8">
        <v>1</v>
      </c>
      <c r="L10" s="99"/>
      <c r="M10" s="8">
        <v>1</v>
      </c>
      <c r="N10" s="8">
        <v>2</v>
      </c>
      <c r="O10" s="8">
        <v>0</v>
      </c>
      <c r="P10" s="8">
        <v>1</v>
      </c>
      <c r="Q10" s="8">
        <v>2</v>
      </c>
      <c r="R10" s="8">
        <v>1</v>
      </c>
      <c r="S10" s="99"/>
      <c r="T10" s="8">
        <v>2</v>
      </c>
      <c r="U10" s="8">
        <v>0</v>
      </c>
      <c r="V10" s="8">
        <v>2</v>
      </c>
      <c r="W10" s="8">
        <v>2</v>
      </c>
      <c r="X10" s="8">
        <v>2</v>
      </c>
      <c r="Y10" s="8">
        <v>0</v>
      </c>
      <c r="Z10" s="99"/>
      <c r="AA10" s="8">
        <v>2</v>
      </c>
      <c r="AB10" s="8">
        <v>2</v>
      </c>
      <c r="AC10" s="8">
        <v>1</v>
      </c>
      <c r="AD10" s="8">
        <v>2</v>
      </c>
      <c r="AE10" s="8">
        <v>0</v>
      </c>
      <c r="AF10" s="8"/>
      <c r="AG10" s="17">
        <f t="shared" si="1"/>
        <v>1.4</v>
      </c>
      <c r="AH10" s="692"/>
      <c r="AI10" s="646"/>
      <c r="AJ10" s="4"/>
      <c r="AK10" s="44">
        <v>0.40277777777777801</v>
      </c>
      <c r="AL10" s="45">
        <f t="shared" si="2"/>
        <v>1.75</v>
      </c>
      <c r="AM10" s="46">
        <f t="shared" si="0"/>
        <v>1.5</v>
      </c>
      <c r="AN10" s="46">
        <f t="shared" si="0"/>
        <v>0.75</v>
      </c>
      <c r="AO10" s="46">
        <f t="shared" si="3"/>
        <v>1.8</v>
      </c>
      <c r="AP10" s="46">
        <f t="shared" si="4"/>
        <v>1.6</v>
      </c>
      <c r="AQ10" s="91">
        <f t="shared" si="5"/>
        <v>0.66666666666666663</v>
      </c>
      <c r="AR10" s="67">
        <f t="shared" si="6"/>
        <v>1.3444444444444443</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1</v>
      </c>
      <c r="C11" s="7">
        <v>1</v>
      </c>
      <c r="D11" s="184"/>
      <c r="E11" s="100"/>
      <c r="F11" s="7">
        <v>2</v>
      </c>
      <c r="G11" s="7">
        <v>1</v>
      </c>
      <c r="H11" s="7">
        <v>1</v>
      </c>
      <c r="I11" s="7">
        <v>0</v>
      </c>
      <c r="J11" s="7">
        <v>2</v>
      </c>
      <c r="K11" s="7">
        <v>1</v>
      </c>
      <c r="L11" s="100"/>
      <c r="M11" s="7">
        <v>2</v>
      </c>
      <c r="N11" s="7">
        <v>1</v>
      </c>
      <c r="O11" s="7">
        <v>0</v>
      </c>
      <c r="P11" s="7">
        <v>1</v>
      </c>
      <c r="Q11" s="7">
        <v>1</v>
      </c>
      <c r="R11" s="7">
        <v>1</v>
      </c>
      <c r="S11" s="100"/>
      <c r="T11" s="7">
        <v>2</v>
      </c>
      <c r="U11" s="7">
        <v>1</v>
      </c>
      <c r="V11" s="7">
        <v>0</v>
      </c>
      <c r="W11" s="7">
        <v>2</v>
      </c>
      <c r="X11" s="7">
        <v>1</v>
      </c>
      <c r="Y11" s="7">
        <v>1</v>
      </c>
      <c r="Z11" s="100"/>
      <c r="AA11" s="7">
        <v>2</v>
      </c>
      <c r="AB11" s="7">
        <v>2</v>
      </c>
      <c r="AC11" s="7">
        <v>1</v>
      </c>
      <c r="AD11" s="7">
        <v>1</v>
      </c>
      <c r="AE11" s="7">
        <v>2</v>
      </c>
      <c r="AF11" s="7"/>
      <c r="AG11" s="18">
        <f t="shared" si="1"/>
        <v>1.2</v>
      </c>
      <c r="AH11" s="690">
        <f>AVERAGE(AG11:AG13)*3</f>
        <v>3.4</v>
      </c>
      <c r="AI11" s="644">
        <v>5</v>
      </c>
      <c r="AJ11" s="4"/>
      <c r="AK11" s="47">
        <v>0.41666666666666702</v>
      </c>
      <c r="AL11" s="48">
        <f t="shared" si="2"/>
        <v>2</v>
      </c>
      <c r="AM11" s="49">
        <f t="shared" si="0"/>
        <v>1.25</v>
      </c>
      <c r="AN11" s="49">
        <f t="shared" si="0"/>
        <v>0.5</v>
      </c>
      <c r="AO11" s="49">
        <f t="shared" si="3"/>
        <v>1</v>
      </c>
      <c r="AP11" s="49">
        <f t="shared" si="4"/>
        <v>1.4</v>
      </c>
      <c r="AQ11" s="92">
        <f t="shared" si="5"/>
        <v>1</v>
      </c>
      <c r="AR11" s="65">
        <f t="shared" si="6"/>
        <v>1.1916666666666667</v>
      </c>
      <c r="AS11" s="656">
        <f>SUM(AR11:AR13)</f>
        <v>3.4333333333333336</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2</v>
      </c>
      <c r="C12" s="9">
        <v>1</v>
      </c>
      <c r="D12" s="182"/>
      <c r="E12" s="103"/>
      <c r="F12" s="9">
        <v>1</v>
      </c>
      <c r="G12" s="9">
        <v>1</v>
      </c>
      <c r="H12" s="9">
        <v>1</v>
      </c>
      <c r="I12" s="9">
        <v>1</v>
      </c>
      <c r="J12" s="9">
        <v>2</v>
      </c>
      <c r="K12" s="9">
        <v>1</v>
      </c>
      <c r="L12" s="103"/>
      <c r="M12" s="9">
        <v>1</v>
      </c>
      <c r="N12" s="9">
        <v>2</v>
      </c>
      <c r="O12" s="9">
        <v>1</v>
      </c>
      <c r="P12" s="9">
        <v>1</v>
      </c>
      <c r="Q12" s="9">
        <v>2</v>
      </c>
      <c r="R12" s="9">
        <v>1</v>
      </c>
      <c r="S12" s="103"/>
      <c r="T12" s="9">
        <v>2</v>
      </c>
      <c r="U12" s="9">
        <v>1</v>
      </c>
      <c r="V12" s="9">
        <v>1</v>
      </c>
      <c r="W12" s="9">
        <v>0</v>
      </c>
      <c r="X12" s="9">
        <v>2</v>
      </c>
      <c r="Y12" s="9">
        <v>0</v>
      </c>
      <c r="Z12" s="103"/>
      <c r="AA12" s="9">
        <v>2</v>
      </c>
      <c r="AB12" s="9">
        <v>2</v>
      </c>
      <c r="AC12" s="9">
        <v>1</v>
      </c>
      <c r="AD12" s="9">
        <v>1</v>
      </c>
      <c r="AE12" s="9">
        <v>1</v>
      </c>
      <c r="AF12" s="9"/>
      <c r="AG12" s="16">
        <f t="shared" si="1"/>
        <v>1.24</v>
      </c>
      <c r="AH12" s="691"/>
      <c r="AI12" s="645"/>
      <c r="AJ12" s="4"/>
      <c r="AK12" s="41">
        <v>0.43055555555555602</v>
      </c>
      <c r="AL12" s="42">
        <f t="shared" si="2"/>
        <v>1.5</v>
      </c>
      <c r="AM12" s="43">
        <f t="shared" si="0"/>
        <v>1.5</v>
      </c>
      <c r="AN12" s="43">
        <f t="shared" si="0"/>
        <v>1</v>
      </c>
      <c r="AO12" s="43">
        <f t="shared" si="3"/>
        <v>1</v>
      </c>
      <c r="AP12" s="43">
        <f t="shared" si="4"/>
        <v>1.6</v>
      </c>
      <c r="AQ12" s="90">
        <f t="shared" si="5"/>
        <v>0.66666666666666663</v>
      </c>
      <c r="AR12" s="66">
        <f t="shared" si="6"/>
        <v>1.211111111111111</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0</v>
      </c>
      <c r="C13" s="8">
        <v>0</v>
      </c>
      <c r="D13" s="183"/>
      <c r="E13" s="99"/>
      <c r="F13" s="8">
        <v>0</v>
      </c>
      <c r="G13" s="8">
        <v>1</v>
      </c>
      <c r="H13" s="8">
        <v>0</v>
      </c>
      <c r="I13" s="8">
        <v>2</v>
      </c>
      <c r="J13" s="8">
        <v>1</v>
      </c>
      <c r="K13" s="8">
        <v>2</v>
      </c>
      <c r="L13" s="99"/>
      <c r="M13" s="8">
        <v>2</v>
      </c>
      <c r="N13" s="8">
        <v>1</v>
      </c>
      <c r="O13" s="8">
        <v>0</v>
      </c>
      <c r="P13" s="8">
        <v>0</v>
      </c>
      <c r="Q13" s="8">
        <v>2</v>
      </c>
      <c r="R13" s="8">
        <v>3</v>
      </c>
      <c r="S13" s="99"/>
      <c r="T13" s="8">
        <v>2</v>
      </c>
      <c r="U13" s="8">
        <v>0</v>
      </c>
      <c r="V13" s="8">
        <v>0</v>
      </c>
      <c r="W13" s="8">
        <v>1</v>
      </c>
      <c r="X13" s="8">
        <v>0</v>
      </c>
      <c r="Y13" s="8">
        <v>2</v>
      </c>
      <c r="Z13" s="99"/>
      <c r="AA13" s="8">
        <v>2</v>
      </c>
      <c r="AB13" s="8">
        <v>1</v>
      </c>
      <c r="AC13" s="8">
        <v>0</v>
      </c>
      <c r="AD13" s="8">
        <v>1</v>
      </c>
      <c r="AE13" s="8">
        <v>1</v>
      </c>
      <c r="AF13" s="8"/>
      <c r="AG13" s="17">
        <f t="shared" si="1"/>
        <v>0.96</v>
      </c>
      <c r="AH13" s="692"/>
      <c r="AI13" s="646"/>
      <c r="AJ13" s="4"/>
      <c r="AK13" s="44">
        <v>0.44444444444444497</v>
      </c>
      <c r="AL13" s="45">
        <f t="shared" si="2"/>
        <v>1.5</v>
      </c>
      <c r="AM13" s="46">
        <f t="shared" si="0"/>
        <v>0.75</v>
      </c>
      <c r="AN13" s="46">
        <f t="shared" si="0"/>
        <v>0</v>
      </c>
      <c r="AO13" s="46">
        <f t="shared" si="3"/>
        <v>0.8</v>
      </c>
      <c r="AP13" s="46">
        <f t="shared" si="4"/>
        <v>0.8</v>
      </c>
      <c r="AQ13" s="91">
        <f t="shared" si="5"/>
        <v>2.3333333333333335</v>
      </c>
      <c r="AR13" s="67">
        <f t="shared" si="6"/>
        <v>1.0305555555555557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2</v>
      </c>
      <c r="D14" s="184"/>
      <c r="E14" s="100"/>
      <c r="F14" s="7">
        <v>1</v>
      </c>
      <c r="G14" s="7">
        <v>1</v>
      </c>
      <c r="H14" s="7">
        <v>1</v>
      </c>
      <c r="I14" s="7">
        <v>2</v>
      </c>
      <c r="J14" s="7">
        <v>0</v>
      </c>
      <c r="K14" s="7">
        <v>1</v>
      </c>
      <c r="L14" s="100"/>
      <c r="M14" s="7">
        <v>2</v>
      </c>
      <c r="N14" s="7">
        <v>2</v>
      </c>
      <c r="O14" s="7">
        <v>1</v>
      </c>
      <c r="P14" s="7">
        <v>1</v>
      </c>
      <c r="Q14" s="7">
        <v>0</v>
      </c>
      <c r="R14" s="7">
        <v>1</v>
      </c>
      <c r="S14" s="100"/>
      <c r="T14" s="7">
        <v>2</v>
      </c>
      <c r="U14" s="7">
        <v>1</v>
      </c>
      <c r="V14" s="7">
        <v>0</v>
      </c>
      <c r="W14" s="7">
        <v>0</v>
      </c>
      <c r="X14" s="7">
        <v>2</v>
      </c>
      <c r="Y14" s="7">
        <v>1</v>
      </c>
      <c r="Z14" s="100"/>
      <c r="AA14" s="7">
        <v>2</v>
      </c>
      <c r="AB14" s="7">
        <v>0</v>
      </c>
      <c r="AC14" s="7">
        <v>1</v>
      </c>
      <c r="AD14" s="7">
        <v>1</v>
      </c>
      <c r="AE14" s="7">
        <v>1</v>
      </c>
      <c r="AF14" s="7"/>
      <c r="AG14" s="18">
        <f t="shared" si="1"/>
        <v>1.08</v>
      </c>
      <c r="AH14" s="690">
        <f>AVERAGE(AG14:AG16)*3</f>
        <v>3.2</v>
      </c>
      <c r="AI14" s="644">
        <v>4.5</v>
      </c>
      <c r="AJ14" s="4"/>
      <c r="AK14" s="47">
        <v>0.45833333333333398</v>
      </c>
      <c r="AL14" s="48">
        <f t="shared" si="2"/>
        <v>1.75</v>
      </c>
      <c r="AM14" s="49">
        <f t="shared" si="0"/>
        <v>1</v>
      </c>
      <c r="AN14" s="49">
        <f t="shared" si="0"/>
        <v>0.75</v>
      </c>
      <c r="AO14" s="49">
        <f t="shared" si="3"/>
        <v>1</v>
      </c>
      <c r="AP14" s="49">
        <f t="shared" si="4"/>
        <v>1</v>
      </c>
      <c r="AQ14" s="92">
        <f t="shared" si="5"/>
        <v>1</v>
      </c>
      <c r="AR14" s="65">
        <f t="shared" si="6"/>
        <v>1.0833333333333333</v>
      </c>
      <c r="AS14" s="656">
        <f>SUM(AR14:AR16)</f>
        <v>3.2888888888888888</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0</v>
      </c>
      <c r="C15" s="9">
        <v>0</v>
      </c>
      <c r="D15" s="182"/>
      <c r="E15" s="103"/>
      <c r="F15" s="9">
        <v>0</v>
      </c>
      <c r="G15" s="9">
        <v>2</v>
      </c>
      <c r="H15" s="9">
        <v>2</v>
      </c>
      <c r="I15" s="9">
        <v>1</v>
      </c>
      <c r="J15" s="9">
        <v>1</v>
      </c>
      <c r="K15" s="9">
        <v>1</v>
      </c>
      <c r="L15" s="103"/>
      <c r="M15" s="9">
        <v>0</v>
      </c>
      <c r="N15" s="9">
        <v>0</v>
      </c>
      <c r="O15" s="9">
        <v>0</v>
      </c>
      <c r="P15" s="9">
        <v>0</v>
      </c>
      <c r="Q15" s="9">
        <v>0</v>
      </c>
      <c r="R15" s="9">
        <v>1</v>
      </c>
      <c r="S15" s="103"/>
      <c r="T15" s="9">
        <v>2</v>
      </c>
      <c r="U15" s="9">
        <v>1</v>
      </c>
      <c r="V15" s="9">
        <v>0</v>
      </c>
      <c r="W15" s="9">
        <v>0</v>
      </c>
      <c r="X15" s="9">
        <v>1</v>
      </c>
      <c r="Y15" s="9">
        <v>1</v>
      </c>
      <c r="Z15" s="103"/>
      <c r="AA15" s="9">
        <v>1</v>
      </c>
      <c r="AB15" s="9">
        <v>1</v>
      </c>
      <c r="AC15" s="9">
        <v>0</v>
      </c>
      <c r="AD15" s="9">
        <v>1</v>
      </c>
      <c r="AE15" s="9">
        <v>0</v>
      </c>
      <c r="AF15" s="9"/>
      <c r="AG15" s="16">
        <f t="shared" si="1"/>
        <v>0.64</v>
      </c>
      <c r="AH15" s="691"/>
      <c r="AI15" s="645"/>
      <c r="AJ15" s="4"/>
      <c r="AK15" s="41">
        <v>0.47222222222222299</v>
      </c>
      <c r="AL15" s="42">
        <f t="shared" si="2"/>
        <v>0.75</v>
      </c>
      <c r="AM15" s="43">
        <f t="shared" si="0"/>
        <v>1</v>
      </c>
      <c r="AN15" s="43">
        <f t="shared" si="0"/>
        <v>0.5</v>
      </c>
      <c r="AO15" s="43">
        <f t="shared" si="3"/>
        <v>0.4</v>
      </c>
      <c r="AP15" s="43">
        <f t="shared" si="4"/>
        <v>0.4</v>
      </c>
      <c r="AQ15" s="90">
        <f t="shared" si="5"/>
        <v>1</v>
      </c>
      <c r="AR15" s="66">
        <f t="shared" si="6"/>
        <v>0.67499999999999993</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2</v>
      </c>
      <c r="D16" s="185"/>
      <c r="E16" s="105"/>
      <c r="F16" s="76">
        <v>1</v>
      </c>
      <c r="G16" s="76">
        <v>1</v>
      </c>
      <c r="H16" s="76">
        <v>2</v>
      </c>
      <c r="I16" s="76">
        <v>1</v>
      </c>
      <c r="J16" s="76">
        <v>2</v>
      </c>
      <c r="K16" s="76">
        <v>2</v>
      </c>
      <c r="L16" s="105"/>
      <c r="M16" s="76">
        <v>2</v>
      </c>
      <c r="N16" s="76">
        <v>1</v>
      </c>
      <c r="O16" s="76">
        <v>1</v>
      </c>
      <c r="P16" s="76">
        <v>1</v>
      </c>
      <c r="Q16" s="76">
        <v>2</v>
      </c>
      <c r="R16" s="76">
        <v>1</v>
      </c>
      <c r="S16" s="105"/>
      <c r="T16" s="76">
        <v>3</v>
      </c>
      <c r="U16" s="76">
        <v>1</v>
      </c>
      <c r="V16" s="76">
        <v>0</v>
      </c>
      <c r="W16" s="76">
        <v>2</v>
      </c>
      <c r="X16" s="76">
        <v>2</v>
      </c>
      <c r="Y16" s="76">
        <v>4</v>
      </c>
      <c r="Z16" s="105"/>
      <c r="AA16" s="76">
        <v>1</v>
      </c>
      <c r="AB16" s="76">
        <v>1</v>
      </c>
      <c r="AC16" s="76">
        <v>3</v>
      </c>
      <c r="AD16" s="76">
        <v>0</v>
      </c>
      <c r="AE16" s="76">
        <v>1</v>
      </c>
      <c r="AF16" s="76"/>
      <c r="AG16" s="77">
        <f t="shared" si="1"/>
        <v>1.48</v>
      </c>
      <c r="AH16" s="693"/>
      <c r="AI16" s="659"/>
      <c r="AJ16" s="4"/>
      <c r="AK16" s="143">
        <v>0.48611111111111099</v>
      </c>
      <c r="AL16" s="81">
        <f t="shared" si="2"/>
        <v>1.75</v>
      </c>
      <c r="AM16" s="82">
        <f t="shared" si="0"/>
        <v>1</v>
      </c>
      <c r="AN16" s="82">
        <f t="shared" si="0"/>
        <v>1.5</v>
      </c>
      <c r="AO16" s="82">
        <f t="shared" si="3"/>
        <v>0.8</v>
      </c>
      <c r="AP16" s="82">
        <f t="shared" si="4"/>
        <v>1.8</v>
      </c>
      <c r="AQ16" s="94">
        <f t="shared" si="5"/>
        <v>2.3333333333333335</v>
      </c>
      <c r="AR16" s="162">
        <f t="shared" si="6"/>
        <v>1.5305555555555557</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86"/>
      <c r="E17" s="168"/>
      <c r="F17" s="167"/>
      <c r="G17" s="167"/>
      <c r="H17" s="167"/>
      <c r="I17" s="167"/>
      <c r="J17" s="167"/>
      <c r="K17" s="167"/>
      <c r="L17" s="168"/>
      <c r="M17" s="167"/>
      <c r="N17" s="167"/>
      <c r="O17" s="167"/>
      <c r="P17" s="167"/>
      <c r="Q17" s="167"/>
      <c r="R17" s="167"/>
      <c r="S17" s="168"/>
      <c r="T17" s="167"/>
      <c r="U17" s="167"/>
      <c r="V17" s="167"/>
      <c r="W17" s="167"/>
      <c r="X17" s="167"/>
      <c r="Y17" s="167"/>
      <c r="Z17" s="168"/>
      <c r="AA17" s="167"/>
      <c r="AB17" s="167"/>
      <c r="AC17" s="167"/>
      <c r="AD17" s="167"/>
      <c r="AE17" s="167"/>
      <c r="AF17" s="167"/>
      <c r="AG17" s="169"/>
      <c r="AH17" s="165"/>
      <c r="AI17" s="166"/>
      <c r="AJ17" s="4"/>
      <c r="AK17" s="174"/>
      <c r="AL17" s="175"/>
      <c r="AM17" s="176"/>
      <c r="AN17" s="176"/>
      <c r="AO17" s="176"/>
      <c r="AP17" s="176"/>
      <c r="AQ17" s="177"/>
      <c r="AR17" s="177"/>
      <c r="AS17" s="179"/>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0</v>
      </c>
      <c r="C18" s="73">
        <v>1</v>
      </c>
      <c r="D18" s="187"/>
      <c r="E18" s="102"/>
      <c r="F18" s="73">
        <v>2</v>
      </c>
      <c r="G18" s="73">
        <v>2</v>
      </c>
      <c r="H18" s="73">
        <v>2</v>
      </c>
      <c r="I18" s="73">
        <v>2</v>
      </c>
      <c r="J18" s="73">
        <v>2</v>
      </c>
      <c r="K18" s="102"/>
      <c r="L18" s="102"/>
      <c r="M18" s="73">
        <v>3</v>
      </c>
      <c r="N18" s="73">
        <v>0</v>
      </c>
      <c r="O18" s="73">
        <v>1</v>
      </c>
      <c r="P18" s="73">
        <v>2</v>
      </c>
      <c r="Q18" s="73">
        <v>2</v>
      </c>
      <c r="R18" s="102"/>
      <c r="S18" s="102"/>
      <c r="T18" s="73">
        <v>2</v>
      </c>
      <c r="U18" s="73">
        <v>2</v>
      </c>
      <c r="V18" s="73">
        <v>2</v>
      </c>
      <c r="W18" s="73">
        <v>2</v>
      </c>
      <c r="X18" s="73">
        <v>1</v>
      </c>
      <c r="Y18" s="102"/>
      <c r="Z18" s="102"/>
      <c r="AA18" s="73">
        <v>2</v>
      </c>
      <c r="AB18" s="73">
        <v>2</v>
      </c>
      <c r="AC18" s="73">
        <v>1</v>
      </c>
      <c r="AD18" s="73">
        <v>2</v>
      </c>
      <c r="AE18" s="73">
        <v>2</v>
      </c>
      <c r="AF18" s="73"/>
      <c r="AG18" s="74">
        <f t="shared" si="1"/>
        <v>1.6818181818181819</v>
      </c>
      <c r="AH18" s="694">
        <f>AVERAGE(AG18:AG20)*3</f>
        <v>4.454545454545455</v>
      </c>
      <c r="AI18" s="661">
        <v>5</v>
      </c>
      <c r="AJ18" s="4"/>
      <c r="AK18" s="38">
        <v>0.66666666666666796</v>
      </c>
      <c r="AL18" s="39">
        <f t="shared" si="2"/>
        <v>2.25</v>
      </c>
      <c r="AM18" s="40">
        <f t="shared" si="0"/>
        <v>1.5</v>
      </c>
      <c r="AN18" s="40">
        <f t="shared" si="0"/>
        <v>1.5</v>
      </c>
      <c r="AO18" s="40">
        <f t="shared" si="3"/>
        <v>1.6</v>
      </c>
      <c r="AP18" s="40">
        <f t="shared" si="4"/>
        <v>1.6</v>
      </c>
      <c r="AR18" s="66">
        <f>AVERAGE(AL18:AP18)</f>
        <v>1.69</v>
      </c>
      <c r="AS18" s="662">
        <f>SUM(AR18:AR20)</f>
        <v>4.4700000000000006</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9">
        <v>2</v>
      </c>
      <c r="D19" s="182"/>
      <c r="E19" s="103"/>
      <c r="F19" s="9">
        <v>0</v>
      </c>
      <c r="G19" s="9">
        <v>2</v>
      </c>
      <c r="H19" s="9">
        <v>1</v>
      </c>
      <c r="I19" s="9">
        <v>1</v>
      </c>
      <c r="J19" s="9">
        <v>2</v>
      </c>
      <c r="K19" s="103"/>
      <c r="L19" s="103"/>
      <c r="M19" s="9">
        <v>1</v>
      </c>
      <c r="N19" s="9">
        <v>1</v>
      </c>
      <c r="O19" s="9">
        <v>2</v>
      </c>
      <c r="P19" s="9">
        <v>2</v>
      </c>
      <c r="Q19" s="9">
        <v>2</v>
      </c>
      <c r="R19" s="103"/>
      <c r="S19" s="103"/>
      <c r="T19" s="9">
        <v>1</v>
      </c>
      <c r="U19" s="9">
        <v>0</v>
      </c>
      <c r="V19" s="9">
        <v>2</v>
      </c>
      <c r="W19" s="9">
        <v>2</v>
      </c>
      <c r="X19" s="9">
        <v>2</v>
      </c>
      <c r="Y19" s="103"/>
      <c r="Z19" s="103"/>
      <c r="AA19" s="9">
        <v>2</v>
      </c>
      <c r="AB19" s="9">
        <v>1</v>
      </c>
      <c r="AC19" s="9">
        <v>1</v>
      </c>
      <c r="AD19" s="9">
        <v>1</v>
      </c>
      <c r="AE19" s="9">
        <v>0</v>
      </c>
      <c r="AF19" s="9"/>
      <c r="AG19" s="16">
        <f t="shared" si="1"/>
        <v>1.3181818181818181</v>
      </c>
      <c r="AH19" s="691"/>
      <c r="AI19" s="645"/>
      <c r="AJ19" s="4"/>
      <c r="AK19" s="41">
        <v>0.68055555555555702</v>
      </c>
      <c r="AL19" s="42">
        <f t="shared" si="2"/>
        <v>1</v>
      </c>
      <c r="AM19" s="43">
        <f t="shared" si="0"/>
        <v>1</v>
      </c>
      <c r="AN19" s="43">
        <f t="shared" si="0"/>
        <v>1.5</v>
      </c>
      <c r="AO19" s="43">
        <f t="shared" si="3"/>
        <v>1.4</v>
      </c>
      <c r="AP19" s="43">
        <f t="shared" si="4"/>
        <v>1.6</v>
      </c>
      <c r="AQ19" s="90"/>
      <c r="AR19" s="66">
        <f>AVERAGE(AL19:AP19)</f>
        <v>1.3</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2</v>
      </c>
      <c r="D20" s="183"/>
      <c r="E20" s="99"/>
      <c r="F20" s="8">
        <v>1</v>
      </c>
      <c r="G20" s="8">
        <v>2</v>
      </c>
      <c r="H20" s="8">
        <v>1</v>
      </c>
      <c r="I20" s="8">
        <v>1</v>
      </c>
      <c r="J20" s="8">
        <v>1</v>
      </c>
      <c r="K20" s="99"/>
      <c r="L20" s="99"/>
      <c r="M20" s="8">
        <v>3</v>
      </c>
      <c r="N20" s="8">
        <v>2</v>
      </c>
      <c r="O20" s="8">
        <v>2</v>
      </c>
      <c r="P20" s="8">
        <v>2</v>
      </c>
      <c r="Q20" s="8">
        <v>2</v>
      </c>
      <c r="R20" s="99"/>
      <c r="S20" s="99"/>
      <c r="T20" s="8">
        <v>2</v>
      </c>
      <c r="U20" s="8">
        <v>2</v>
      </c>
      <c r="V20" s="8">
        <v>1</v>
      </c>
      <c r="W20" s="8">
        <v>2</v>
      </c>
      <c r="X20" s="8">
        <v>1</v>
      </c>
      <c r="Y20" s="99"/>
      <c r="Z20" s="99"/>
      <c r="AA20" s="8">
        <v>2</v>
      </c>
      <c r="AB20" s="8">
        <v>0</v>
      </c>
      <c r="AC20" s="8">
        <v>2</v>
      </c>
      <c r="AD20" s="8">
        <v>0</v>
      </c>
      <c r="AE20" s="8">
        <v>0</v>
      </c>
      <c r="AF20" s="8"/>
      <c r="AG20" s="19">
        <f t="shared" si="1"/>
        <v>1.4545454545454546</v>
      </c>
      <c r="AH20" s="692"/>
      <c r="AI20" s="646"/>
      <c r="AJ20" s="4"/>
      <c r="AK20" s="44">
        <v>0.69444444444444597</v>
      </c>
      <c r="AL20" s="45">
        <f t="shared" si="2"/>
        <v>2</v>
      </c>
      <c r="AM20" s="46">
        <f t="shared" si="0"/>
        <v>1.5</v>
      </c>
      <c r="AN20" s="46">
        <f t="shared" si="0"/>
        <v>1.5</v>
      </c>
      <c r="AO20" s="46">
        <f t="shared" si="3"/>
        <v>1.2</v>
      </c>
      <c r="AP20" s="46">
        <f t="shared" si="4"/>
        <v>1.2</v>
      </c>
      <c r="AQ20" s="91"/>
      <c r="AR20" s="67">
        <f t="shared" ref="AR20:AR31" si="7">AVERAGE(AL20:AP20)</f>
        <v>1.48</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1</v>
      </c>
      <c r="C21" s="7">
        <v>2</v>
      </c>
      <c r="D21" s="184"/>
      <c r="E21" s="100"/>
      <c r="F21" s="7">
        <v>2</v>
      </c>
      <c r="G21" s="7">
        <v>2</v>
      </c>
      <c r="H21" s="7">
        <v>1</v>
      </c>
      <c r="I21" s="7">
        <v>0</v>
      </c>
      <c r="J21" s="7">
        <v>2</v>
      </c>
      <c r="K21" s="100"/>
      <c r="L21" s="100"/>
      <c r="M21" s="7">
        <v>2</v>
      </c>
      <c r="N21" s="7">
        <v>2</v>
      </c>
      <c r="O21" s="7">
        <v>1</v>
      </c>
      <c r="P21" s="7">
        <v>1</v>
      </c>
      <c r="Q21" s="7">
        <v>2</v>
      </c>
      <c r="R21" s="100"/>
      <c r="S21" s="100"/>
      <c r="T21" s="7">
        <v>2</v>
      </c>
      <c r="U21" s="7">
        <v>1</v>
      </c>
      <c r="V21" s="7">
        <v>2</v>
      </c>
      <c r="W21" s="7">
        <v>1</v>
      </c>
      <c r="X21" s="7">
        <v>1</v>
      </c>
      <c r="Y21" s="100"/>
      <c r="Z21" s="100"/>
      <c r="AA21" s="7">
        <v>2</v>
      </c>
      <c r="AB21" s="7">
        <v>2</v>
      </c>
      <c r="AC21" s="7">
        <v>1</v>
      </c>
      <c r="AD21" s="7">
        <v>1</v>
      </c>
      <c r="AE21" s="7">
        <v>2</v>
      </c>
      <c r="AF21" s="7"/>
      <c r="AG21" s="20">
        <f t="shared" si="1"/>
        <v>1.5</v>
      </c>
      <c r="AH21" s="690">
        <f>AVERAGE(AG21:AG23)*3</f>
        <v>4.7272727272727275</v>
      </c>
      <c r="AI21" s="644">
        <v>4.5</v>
      </c>
      <c r="AJ21" s="4"/>
      <c r="AK21" s="47">
        <v>0.70833333333333504</v>
      </c>
      <c r="AL21" s="48">
        <f t="shared" si="2"/>
        <v>2</v>
      </c>
      <c r="AM21" s="49">
        <f t="shared" ref="AM21:AM29" si="8">AVERAGE(G21,N21,U21,AB21)</f>
        <v>1.75</v>
      </c>
      <c r="AN21" s="49">
        <f t="shared" ref="AN21:AN29" si="9">AVERAGE(H21,O21,V21,AC21)</f>
        <v>1.25</v>
      </c>
      <c r="AO21" s="49">
        <f t="shared" si="3"/>
        <v>0.8</v>
      </c>
      <c r="AP21" s="49">
        <f t="shared" si="4"/>
        <v>1.8</v>
      </c>
      <c r="AQ21" s="92"/>
      <c r="AR21" s="65">
        <f t="shared" si="7"/>
        <v>1.52</v>
      </c>
      <c r="AS21" s="656">
        <f>SUM(AR21:AR23)</f>
        <v>4.74</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1</v>
      </c>
      <c r="C22" s="9">
        <v>1</v>
      </c>
      <c r="D22" s="182"/>
      <c r="E22" s="103"/>
      <c r="F22" s="9">
        <v>1</v>
      </c>
      <c r="G22" s="9">
        <v>2</v>
      </c>
      <c r="H22" s="9">
        <v>0</v>
      </c>
      <c r="I22" s="9">
        <v>2</v>
      </c>
      <c r="J22" s="9">
        <v>2</v>
      </c>
      <c r="K22" s="103"/>
      <c r="L22" s="103"/>
      <c r="M22" s="9">
        <v>2</v>
      </c>
      <c r="N22" s="9">
        <v>2</v>
      </c>
      <c r="O22" s="9">
        <v>1</v>
      </c>
      <c r="P22" s="9">
        <v>3</v>
      </c>
      <c r="Q22" s="9">
        <v>2</v>
      </c>
      <c r="R22" s="103"/>
      <c r="S22" s="103"/>
      <c r="T22" s="9">
        <v>2</v>
      </c>
      <c r="U22" s="9">
        <v>1</v>
      </c>
      <c r="V22" s="9">
        <v>0</v>
      </c>
      <c r="W22" s="9">
        <v>1</v>
      </c>
      <c r="X22" s="9">
        <v>2</v>
      </c>
      <c r="Y22" s="103"/>
      <c r="Z22" s="103"/>
      <c r="AA22" s="9">
        <v>1</v>
      </c>
      <c r="AB22" s="9">
        <v>2</v>
      </c>
      <c r="AC22" s="9">
        <v>2</v>
      </c>
      <c r="AD22" s="9">
        <v>1</v>
      </c>
      <c r="AE22" s="9">
        <v>2</v>
      </c>
      <c r="AF22" s="9"/>
      <c r="AG22" s="16">
        <f t="shared" si="1"/>
        <v>1.5</v>
      </c>
      <c r="AH22" s="691"/>
      <c r="AI22" s="645"/>
      <c r="AJ22" s="4"/>
      <c r="AK22" s="41">
        <v>0.72222222222222399</v>
      </c>
      <c r="AL22" s="42">
        <f t="shared" si="2"/>
        <v>1.5</v>
      </c>
      <c r="AM22" s="43">
        <f t="shared" si="8"/>
        <v>1.75</v>
      </c>
      <c r="AN22" s="43">
        <f t="shared" si="9"/>
        <v>0.75</v>
      </c>
      <c r="AO22" s="43">
        <f t="shared" si="3"/>
        <v>1.6</v>
      </c>
      <c r="AP22" s="43">
        <f t="shared" si="4"/>
        <v>1.8</v>
      </c>
      <c r="AQ22" s="90"/>
      <c r="AR22" s="66">
        <f t="shared" si="7"/>
        <v>1.48</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0</v>
      </c>
      <c r="D23" s="183"/>
      <c r="E23" s="99"/>
      <c r="F23" s="8">
        <v>3</v>
      </c>
      <c r="G23" s="8">
        <v>1</v>
      </c>
      <c r="H23" s="8">
        <v>2</v>
      </c>
      <c r="I23" s="8">
        <v>2</v>
      </c>
      <c r="J23" s="8">
        <v>2</v>
      </c>
      <c r="K23" s="99"/>
      <c r="L23" s="99"/>
      <c r="M23" s="8">
        <v>2</v>
      </c>
      <c r="N23" s="8">
        <v>2</v>
      </c>
      <c r="O23" s="8">
        <v>1</v>
      </c>
      <c r="P23" s="8">
        <v>2</v>
      </c>
      <c r="Q23" s="8">
        <v>2</v>
      </c>
      <c r="R23" s="99"/>
      <c r="S23" s="99"/>
      <c r="T23" s="8">
        <v>2</v>
      </c>
      <c r="U23" s="8">
        <v>2</v>
      </c>
      <c r="V23" s="8">
        <v>2</v>
      </c>
      <c r="W23" s="8">
        <v>1</v>
      </c>
      <c r="X23" s="8">
        <v>2</v>
      </c>
      <c r="Y23" s="99"/>
      <c r="Z23" s="99"/>
      <c r="AA23" s="8">
        <v>2</v>
      </c>
      <c r="AB23" s="8">
        <v>0</v>
      </c>
      <c r="AC23" s="8">
        <v>3</v>
      </c>
      <c r="AD23" s="8">
        <v>2</v>
      </c>
      <c r="AE23" s="8">
        <v>2</v>
      </c>
      <c r="AF23" s="8"/>
      <c r="AG23" s="17">
        <f t="shared" si="1"/>
        <v>1.7272727272727273</v>
      </c>
      <c r="AH23" s="692"/>
      <c r="AI23" s="646"/>
      <c r="AJ23" s="4"/>
      <c r="AK23" s="44">
        <v>0.73611111111111305</v>
      </c>
      <c r="AL23" s="45">
        <f t="shared" si="2"/>
        <v>2.25</v>
      </c>
      <c r="AM23" s="46">
        <f t="shared" si="8"/>
        <v>1.25</v>
      </c>
      <c r="AN23" s="46">
        <f t="shared" si="9"/>
        <v>2</v>
      </c>
      <c r="AO23" s="46">
        <f t="shared" si="3"/>
        <v>1.6</v>
      </c>
      <c r="AP23" s="46">
        <f t="shared" si="4"/>
        <v>1.6</v>
      </c>
      <c r="AQ23" s="91"/>
      <c r="AR23" s="67">
        <f t="shared" si="7"/>
        <v>1.7399999999999998</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1</v>
      </c>
      <c r="D24" s="184"/>
      <c r="E24" s="100"/>
      <c r="F24" s="7">
        <v>1</v>
      </c>
      <c r="G24" s="7">
        <v>0</v>
      </c>
      <c r="H24" s="7">
        <v>3</v>
      </c>
      <c r="I24" s="7">
        <v>2</v>
      </c>
      <c r="J24" s="7">
        <v>3</v>
      </c>
      <c r="K24" s="100"/>
      <c r="L24" s="100"/>
      <c r="M24" s="7">
        <v>2</v>
      </c>
      <c r="N24" s="7">
        <v>2</v>
      </c>
      <c r="O24" s="7">
        <v>2</v>
      </c>
      <c r="P24" s="7">
        <v>2</v>
      </c>
      <c r="Q24" s="7">
        <v>2</v>
      </c>
      <c r="R24" s="100"/>
      <c r="S24" s="100"/>
      <c r="T24" s="7">
        <v>2</v>
      </c>
      <c r="U24" s="7">
        <v>2</v>
      </c>
      <c r="V24" s="7">
        <v>2</v>
      </c>
      <c r="W24" s="7">
        <v>2</v>
      </c>
      <c r="X24" s="7">
        <v>2</v>
      </c>
      <c r="Y24" s="100"/>
      <c r="Z24" s="100"/>
      <c r="AA24" s="7">
        <v>2</v>
      </c>
      <c r="AB24" s="7">
        <v>2</v>
      </c>
      <c r="AC24" s="7">
        <v>2</v>
      </c>
      <c r="AD24" s="7">
        <v>2</v>
      </c>
      <c r="AE24" s="7">
        <v>2</v>
      </c>
      <c r="AF24" s="7"/>
      <c r="AG24" s="18">
        <f t="shared" si="1"/>
        <v>1.9090909090909092</v>
      </c>
      <c r="AH24" s="690">
        <f>AVERAGE(AG24:AG26)*3</f>
        <v>5.8181818181818183</v>
      </c>
      <c r="AI24" s="644">
        <v>5.5</v>
      </c>
      <c r="AJ24" s="4"/>
      <c r="AK24" s="47">
        <v>0.750000000000002</v>
      </c>
      <c r="AL24" s="48">
        <f t="shared" si="2"/>
        <v>1.75</v>
      </c>
      <c r="AM24" s="49">
        <f t="shared" si="8"/>
        <v>1.5</v>
      </c>
      <c r="AN24" s="49">
        <f t="shared" si="9"/>
        <v>2.25</v>
      </c>
      <c r="AO24" s="49">
        <f t="shared" si="3"/>
        <v>2</v>
      </c>
      <c r="AP24" s="49">
        <f t="shared" si="4"/>
        <v>2</v>
      </c>
      <c r="AQ24" s="92"/>
      <c r="AR24" s="65">
        <f t="shared" si="7"/>
        <v>1.9</v>
      </c>
      <c r="AS24" s="656">
        <f>SUM(AR24:AR26)</f>
        <v>5.85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2</v>
      </c>
      <c r="D25" s="182"/>
      <c r="E25" s="103"/>
      <c r="F25" s="9">
        <v>2</v>
      </c>
      <c r="G25" s="9">
        <v>2</v>
      </c>
      <c r="H25" s="9">
        <v>2</v>
      </c>
      <c r="I25" s="9">
        <v>3</v>
      </c>
      <c r="J25" s="9">
        <v>2</v>
      </c>
      <c r="K25" s="103"/>
      <c r="L25" s="103"/>
      <c r="M25" s="9">
        <v>2</v>
      </c>
      <c r="N25" s="9">
        <v>2</v>
      </c>
      <c r="O25" s="9">
        <v>2</v>
      </c>
      <c r="P25" s="9">
        <v>2</v>
      </c>
      <c r="Q25" s="9">
        <v>2</v>
      </c>
      <c r="R25" s="103"/>
      <c r="S25" s="103"/>
      <c r="T25" s="9">
        <v>3</v>
      </c>
      <c r="U25" s="9">
        <v>3</v>
      </c>
      <c r="V25" s="9">
        <v>2</v>
      </c>
      <c r="W25" s="9">
        <v>1</v>
      </c>
      <c r="X25" s="9">
        <v>2</v>
      </c>
      <c r="Y25" s="103"/>
      <c r="Z25" s="103"/>
      <c r="AA25" s="9">
        <v>2</v>
      </c>
      <c r="AB25" s="9">
        <v>2</v>
      </c>
      <c r="AC25" s="9">
        <v>3</v>
      </c>
      <c r="AD25" s="9">
        <v>1</v>
      </c>
      <c r="AE25" s="9">
        <v>2</v>
      </c>
      <c r="AF25" s="9"/>
      <c r="AG25" s="16">
        <f t="shared" si="1"/>
        <v>2.0454545454545454</v>
      </c>
      <c r="AH25" s="691"/>
      <c r="AI25" s="645"/>
      <c r="AJ25" s="4"/>
      <c r="AK25" s="41">
        <v>0.76388888888888995</v>
      </c>
      <c r="AL25" s="42">
        <f t="shared" si="2"/>
        <v>2.25</v>
      </c>
      <c r="AM25" s="43">
        <f t="shared" si="8"/>
        <v>2.25</v>
      </c>
      <c r="AN25" s="43">
        <f t="shared" si="9"/>
        <v>2.25</v>
      </c>
      <c r="AO25" s="43">
        <f t="shared" si="3"/>
        <v>1.6</v>
      </c>
      <c r="AP25" s="43">
        <f t="shared" si="4"/>
        <v>2</v>
      </c>
      <c r="AQ25" s="90"/>
      <c r="AR25" s="66">
        <f t="shared" si="7"/>
        <v>2.0699999999999998</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8">
        <v>2</v>
      </c>
      <c r="D26" s="183"/>
      <c r="E26" s="99"/>
      <c r="F26" s="8">
        <v>3</v>
      </c>
      <c r="G26" s="8">
        <v>2</v>
      </c>
      <c r="H26" s="8">
        <v>2</v>
      </c>
      <c r="I26" s="8">
        <v>1</v>
      </c>
      <c r="J26" s="8">
        <v>2</v>
      </c>
      <c r="K26" s="99"/>
      <c r="L26" s="99"/>
      <c r="M26" s="8">
        <v>1</v>
      </c>
      <c r="N26" s="8">
        <v>2</v>
      </c>
      <c r="O26" s="8">
        <v>3</v>
      </c>
      <c r="P26" s="8">
        <v>2</v>
      </c>
      <c r="Q26" s="8">
        <v>3</v>
      </c>
      <c r="R26" s="99"/>
      <c r="S26" s="99"/>
      <c r="T26" s="8">
        <v>1</v>
      </c>
      <c r="U26" s="8">
        <v>2</v>
      </c>
      <c r="V26" s="8">
        <v>3</v>
      </c>
      <c r="W26" s="8">
        <v>2</v>
      </c>
      <c r="X26" s="8">
        <v>2</v>
      </c>
      <c r="Y26" s="99"/>
      <c r="Z26" s="99"/>
      <c r="AA26" s="8">
        <v>2</v>
      </c>
      <c r="AB26" s="8">
        <v>2</v>
      </c>
      <c r="AC26" s="8">
        <v>1</v>
      </c>
      <c r="AD26" s="8">
        <v>0</v>
      </c>
      <c r="AE26" s="8">
        <v>2</v>
      </c>
      <c r="AF26" s="8"/>
      <c r="AG26" s="17">
        <f t="shared" si="1"/>
        <v>1.8636363636363635</v>
      </c>
      <c r="AH26" s="692"/>
      <c r="AI26" s="646"/>
      <c r="AJ26" s="4"/>
      <c r="AK26" s="50">
        <v>0.77777777777777901</v>
      </c>
      <c r="AL26" s="51">
        <f t="shared" si="2"/>
        <v>1.75</v>
      </c>
      <c r="AM26" s="52">
        <f t="shared" si="8"/>
        <v>2</v>
      </c>
      <c r="AN26" s="52">
        <f t="shared" si="9"/>
        <v>2.25</v>
      </c>
      <c r="AO26" s="52">
        <f t="shared" si="3"/>
        <v>1.2</v>
      </c>
      <c r="AP26" s="52">
        <f t="shared" si="4"/>
        <v>2.2000000000000002</v>
      </c>
      <c r="AQ26" s="96"/>
      <c r="AR26" s="67">
        <f t="shared" si="7"/>
        <v>1.8800000000000001</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1</v>
      </c>
      <c r="D27" s="184"/>
      <c r="E27" s="100"/>
      <c r="F27" s="7">
        <v>2</v>
      </c>
      <c r="G27" s="7">
        <v>1</v>
      </c>
      <c r="H27" s="7">
        <v>3</v>
      </c>
      <c r="I27" s="7">
        <v>2</v>
      </c>
      <c r="J27" s="7">
        <v>1</v>
      </c>
      <c r="K27" s="100"/>
      <c r="L27" s="100"/>
      <c r="M27" s="7">
        <v>2</v>
      </c>
      <c r="N27" s="7">
        <v>3</v>
      </c>
      <c r="O27" s="7">
        <v>2</v>
      </c>
      <c r="P27" s="7">
        <v>2</v>
      </c>
      <c r="Q27" s="7">
        <v>2</v>
      </c>
      <c r="R27" s="100"/>
      <c r="S27" s="100"/>
      <c r="T27" s="7">
        <v>2</v>
      </c>
      <c r="U27" s="7">
        <v>2</v>
      </c>
      <c r="V27" s="7">
        <v>2</v>
      </c>
      <c r="W27" s="7">
        <v>1</v>
      </c>
      <c r="X27" s="7">
        <v>2</v>
      </c>
      <c r="Y27" s="100"/>
      <c r="Z27" s="100"/>
      <c r="AA27" s="7">
        <v>2</v>
      </c>
      <c r="AB27" s="7">
        <v>2</v>
      </c>
      <c r="AC27" s="7">
        <v>2</v>
      </c>
      <c r="AD27" s="7">
        <v>1</v>
      </c>
      <c r="AE27" s="7">
        <v>2</v>
      </c>
      <c r="AF27" s="7"/>
      <c r="AG27" s="18">
        <f t="shared" si="1"/>
        <v>1.8636363636363635</v>
      </c>
      <c r="AH27" s="690">
        <f>AVERAGE(AG27:AG29)*3</f>
        <v>5.9545454545454541</v>
      </c>
      <c r="AI27" s="644">
        <v>5.5</v>
      </c>
      <c r="AJ27" s="4"/>
      <c r="AK27" s="38">
        <v>0.79166666666666796</v>
      </c>
      <c r="AL27" s="39">
        <f t="shared" si="2"/>
        <v>2</v>
      </c>
      <c r="AM27" s="40">
        <f t="shared" si="8"/>
        <v>2</v>
      </c>
      <c r="AN27" s="40">
        <f t="shared" si="9"/>
        <v>2.25</v>
      </c>
      <c r="AO27" s="40">
        <f t="shared" si="3"/>
        <v>1.6</v>
      </c>
      <c r="AP27" s="40">
        <f t="shared" si="4"/>
        <v>1.6</v>
      </c>
      <c r="AQ27" s="53"/>
      <c r="AR27" s="64">
        <f t="shared" si="7"/>
        <v>1.89</v>
      </c>
      <c r="AS27" s="669">
        <f>SUM(AR27:AR29)</f>
        <v>6.0100000000000007</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2</v>
      </c>
      <c r="D28" s="182"/>
      <c r="E28" s="103"/>
      <c r="F28" s="9">
        <v>2</v>
      </c>
      <c r="G28" s="9">
        <v>2</v>
      </c>
      <c r="H28" s="9">
        <v>2</v>
      </c>
      <c r="I28" s="9">
        <v>2</v>
      </c>
      <c r="J28" s="9">
        <v>2</v>
      </c>
      <c r="K28" s="103"/>
      <c r="L28" s="103"/>
      <c r="M28" s="9">
        <v>2</v>
      </c>
      <c r="N28" s="9">
        <v>3</v>
      </c>
      <c r="O28" s="9">
        <v>2</v>
      </c>
      <c r="P28" s="9">
        <v>2</v>
      </c>
      <c r="Q28" s="9">
        <v>2</v>
      </c>
      <c r="R28" s="103"/>
      <c r="S28" s="103"/>
      <c r="T28" s="9">
        <v>2</v>
      </c>
      <c r="U28" s="9">
        <v>2</v>
      </c>
      <c r="V28" s="9">
        <v>2</v>
      </c>
      <c r="W28" s="9">
        <v>2</v>
      </c>
      <c r="X28" s="9">
        <v>2</v>
      </c>
      <c r="Y28" s="103"/>
      <c r="Z28" s="103"/>
      <c r="AA28" s="9">
        <v>2</v>
      </c>
      <c r="AB28" s="9">
        <v>2</v>
      </c>
      <c r="AC28" s="9">
        <v>2</v>
      </c>
      <c r="AD28" s="9">
        <v>1</v>
      </c>
      <c r="AE28" s="9">
        <v>2</v>
      </c>
      <c r="AF28" s="9"/>
      <c r="AG28" s="16">
        <f t="shared" si="1"/>
        <v>2</v>
      </c>
      <c r="AH28" s="691"/>
      <c r="AI28" s="645"/>
      <c r="AJ28" s="4"/>
      <c r="AK28" s="41">
        <v>0.80555555555555702</v>
      </c>
      <c r="AL28" s="42">
        <f t="shared" si="2"/>
        <v>2</v>
      </c>
      <c r="AM28" s="43">
        <f t="shared" si="8"/>
        <v>2.25</v>
      </c>
      <c r="AN28" s="43">
        <f t="shared" si="9"/>
        <v>2</v>
      </c>
      <c r="AO28" s="43">
        <f t="shared" si="3"/>
        <v>1.8</v>
      </c>
      <c r="AP28" s="43">
        <f t="shared" si="4"/>
        <v>2</v>
      </c>
      <c r="AQ28" s="54"/>
      <c r="AR28" s="64">
        <f t="shared" si="7"/>
        <v>2.0100000000000002</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v>2</v>
      </c>
      <c r="D29" s="188"/>
      <c r="E29" s="101"/>
      <c r="F29" s="12">
        <v>2</v>
      </c>
      <c r="G29" s="12">
        <v>2</v>
      </c>
      <c r="H29" s="12">
        <v>2</v>
      </c>
      <c r="I29" s="12">
        <v>2</v>
      </c>
      <c r="J29" s="12">
        <v>3</v>
      </c>
      <c r="K29" s="101"/>
      <c r="L29" s="101"/>
      <c r="M29" s="12">
        <v>2</v>
      </c>
      <c r="N29" s="12">
        <v>1</v>
      </c>
      <c r="O29" s="12">
        <v>3</v>
      </c>
      <c r="P29" s="12">
        <v>2</v>
      </c>
      <c r="Q29" s="12">
        <v>2</v>
      </c>
      <c r="R29" s="101"/>
      <c r="S29" s="101"/>
      <c r="T29" s="12">
        <v>3</v>
      </c>
      <c r="U29" s="12">
        <v>3</v>
      </c>
      <c r="V29" s="12">
        <v>2</v>
      </c>
      <c r="W29" s="12">
        <v>2</v>
      </c>
      <c r="X29" s="12">
        <v>1</v>
      </c>
      <c r="Y29" s="101"/>
      <c r="Z29" s="101"/>
      <c r="AA29" s="12">
        <v>3</v>
      </c>
      <c r="AB29" s="12">
        <v>2</v>
      </c>
      <c r="AC29" s="12">
        <v>2</v>
      </c>
      <c r="AD29" s="12">
        <v>1</v>
      </c>
      <c r="AE29" s="12">
        <v>2</v>
      </c>
      <c r="AF29" s="12"/>
      <c r="AG29" s="17">
        <f t="shared" si="1"/>
        <v>2.0909090909090908</v>
      </c>
      <c r="AH29" s="692"/>
      <c r="AI29" s="646"/>
      <c r="AJ29" s="4"/>
      <c r="AK29" s="44">
        <v>0.81944444444444597</v>
      </c>
      <c r="AL29" s="45">
        <f t="shared" si="2"/>
        <v>2.5</v>
      </c>
      <c r="AM29" s="46">
        <f t="shared" si="8"/>
        <v>2</v>
      </c>
      <c r="AN29" s="46">
        <f t="shared" si="9"/>
        <v>2.25</v>
      </c>
      <c r="AO29" s="46">
        <f t="shared" si="3"/>
        <v>1.8</v>
      </c>
      <c r="AP29" s="46">
        <f t="shared" si="4"/>
        <v>2</v>
      </c>
      <c r="AQ29" s="55"/>
      <c r="AR29" s="125">
        <f t="shared" si="7"/>
        <v>2.1100000000000003</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13</v>
      </c>
      <c r="C30" s="1">
        <f>SUM(C5:C16)</f>
        <v>15</v>
      </c>
      <c r="D30" s="148"/>
      <c r="E30" s="106"/>
      <c r="F30" s="1">
        <f t="shared" ref="F30:K30" si="10">SUM(F5:F16)</f>
        <v>16</v>
      </c>
      <c r="G30" s="1">
        <f t="shared" si="10"/>
        <v>16</v>
      </c>
      <c r="H30" s="1">
        <f t="shared" si="10"/>
        <v>15</v>
      </c>
      <c r="I30" s="1">
        <f t="shared" si="10"/>
        <v>14</v>
      </c>
      <c r="J30" s="1">
        <f t="shared" si="10"/>
        <v>19</v>
      </c>
      <c r="K30" s="1">
        <f t="shared" si="10"/>
        <v>16</v>
      </c>
      <c r="L30" s="106"/>
      <c r="M30" s="1">
        <f t="shared" ref="M30:R30" si="11">SUM(M5:M16)</f>
        <v>17</v>
      </c>
      <c r="N30" s="1">
        <f t="shared" si="11"/>
        <v>16</v>
      </c>
      <c r="O30" s="1">
        <f t="shared" si="11"/>
        <v>12</v>
      </c>
      <c r="P30" s="1">
        <f t="shared" si="11"/>
        <v>15</v>
      </c>
      <c r="Q30" s="1">
        <f t="shared" si="11"/>
        <v>18</v>
      </c>
      <c r="R30" s="1">
        <f t="shared" si="11"/>
        <v>15</v>
      </c>
      <c r="S30" s="106"/>
      <c r="T30" s="1">
        <f t="shared" ref="T30:Y30" si="12">SUM(T5:T16)</f>
        <v>26</v>
      </c>
      <c r="U30" s="1">
        <f t="shared" si="12"/>
        <v>15</v>
      </c>
      <c r="V30" s="1">
        <f t="shared" si="12"/>
        <v>11</v>
      </c>
      <c r="W30" s="1">
        <f t="shared" si="12"/>
        <v>17</v>
      </c>
      <c r="X30" s="1">
        <f t="shared" si="12"/>
        <v>19</v>
      </c>
      <c r="Y30" s="1">
        <f t="shared" si="12"/>
        <v>15</v>
      </c>
      <c r="Z30" s="106"/>
      <c r="AA30" s="1">
        <f>SUM(AA5:AA16)</f>
        <v>20</v>
      </c>
      <c r="AB30" s="1">
        <f>SUM(AB5:AB16)</f>
        <v>16</v>
      </c>
      <c r="AC30" s="1">
        <f>SUM(AC5:AC16)</f>
        <v>17</v>
      </c>
      <c r="AD30" s="1">
        <f>SUM(AD5:AD16)</f>
        <v>16</v>
      </c>
      <c r="AE30" s="1">
        <f>SUM(AE5:AE16)</f>
        <v>15</v>
      </c>
      <c r="AF30" s="1"/>
      <c r="AG30" s="21">
        <f>SUM(AG5:AG16)</f>
        <v>16.16</v>
      </c>
      <c r="AH30" s="690"/>
      <c r="AI30" s="112">
        <f>SUM(AI5:AI16)</f>
        <v>19.5</v>
      </c>
      <c r="AJ30" s="4"/>
      <c r="AK30" s="123" t="s">
        <v>27</v>
      </c>
      <c r="AL30" s="118">
        <f>SUM(AL5:AL16)</f>
        <v>19.75</v>
      </c>
      <c r="AM30" s="118">
        <f>SUM(AM5:AM16)</f>
        <v>15.75</v>
      </c>
      <c r="AN30" s="118">
        <f>SUM(AN5:AN16)</f>
        <v>13.75</v>
      </c>
      <c r="AO30" s="118">
        <f>SUM(AO5:AO16)</f>
        <v>15.000000000000002</v>
      </c>
      <c r="AP30" s="118">
        <f>SUM(AP5:AP16)</f>
        <v>17.2</v>
      </c>
      <c r="AQ30" s="119">
        <f>SUM(AQ5:AQ29)</f>
        <v>15.333333333333334</v>
      </c>
      <c r="AR30" s="65">
        <f t="shared" si="7"/>
        <v>16.29</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15</v>
      </c>
      <c r="C31" s="2">
        <f>SUM(C18:C29)</f>
        <v>18</v>
      </c>
      <c r="D31" s="150"/>
      <c r="E31" s="108"/>
      <c r="F31" s="2">
        <f>SUM(F18:F29)</f>
        <v>21</v>
      </c>
      <c r="G31" s="2">
        <f>SUM(G18:G29)</f>
        <v>20</v>
      </c>
      <c r="H31" s="2">
        <f>SUM(H18:H29)</f>
        <v>21</v>
      </c>
      <c r="I31" s="2">
        <f>SUM(I18:I29)</f>
        <v>20</v>
      </c>
      <c r="J31" s="2">
        <f>SUM(J18:J29)</f>
        <v>24</v>
      </c>
      <c r="K31" s="2"/>
      <c r="L31" s="108"/>
      <c r="M31" s="2">
        <f>SUM(M18:M29)</f>
        <v>24</v>
      </c>
      <c r="N31" s="2">
        <f>SUM(N18:N29)</f>
        <v>22</v>
      </c>
      <c r="O31" s="2">
        <f>SUM(O18:O29)</f>
        <v>22</v>
      </c>
      <c r="P31" s="2">
        <f>SUM(P18:P29)</f>
        <v>24</v>
      </c>
      <c r="Q31" s="2">
        <f>SUM(Q18:Q29)</f>
        <v>25</v>
      </c>
      <c r="R31" s="2"/>
      <c r="S31" s="108"/>
      <c r="T31" s="2">
        <f>SUM(T18:T29)</f>
        <v>24</v>
      </c>
      <c r="U31" s="2">
        <f>SUM(U18:U29)</f>
        <v>22</v>
      </c>
      <c r="V31" s="2">
        <f>SUM(V18:V29)</f>
        <v>22</v>
      </c>
      <c r="W31" s="2">
        <f>SUM(W18:W29)</f>
        <v>19</v>
      </c>
      <c r="X31" s="2">
        <f>SUM(X18:X29)</f>
        <v>20</v>
      </c>
      <c r="Y31" s="2"/>
      <c r="Z31" s="108"/>
      <c r="AA31" s="2">
        <f>SUM(AA18:AA29)</f>
        <v>24</v>
      </c>
      <c r="AB31" s="2">
        <f>SUM(AB18:AB29)</f>
        <v>19</v>
      </c>
      <c r="AC31" s="2">
        <f>SUM(AC18:AC29)</f>
        <v>22</v>
      </c>
      <c r="AD31" s="2">
        <f>SUM(AD18:AD29)</f>
        <v>13</v>
      </c>
      <c r="AE31" s="2">
        <f>SUM(AE18:AE29)</f>
        <v>20</v>
      </c>
      <c r="AF31" s="2"/>
      <c r="AG31" s="22">
        <f>SUM(AG18:AG29)</f>
        <v>20.954545454545453</v>
      </c>
      <c r="AH31" s="691"/>
      <c r="AI31" s="23">
        <f>SUM(AI18:AI29)</f>
        <v>20.5</v>
      </c>
      <c r="AJ31" s="4"/>
      <c r="AK31" s="126" t="s">
        <v>28</v>
      </c>
      <c r="AL31" s="127">
        <f>SUM(AL18:AL29)</f>
        <v>23.25</v>
      </c>
      <c r="AM31" s="127">
        <f>SUM(AM18:AM29)</f>
        <v>20.75</v>
      </c>
      <c r="AN31" s="127">
        <f>SUM(AN18:AN29)</f>
        <v>21.75</v>
      </c>
      <c r="AO31" s="127">
        <f>SUM(AO18:AO29)</f>
        <v>18.2</v>
      </c>
      <c r="AP31" s="127">
        <f>SUM(AP18:AP29)</f>
        <v>21.400000000000002</v>
      </c>
      <c r="AQ31" s="128"/>
      <c r="AR31" s="85">
        <f t="shared" si="7"/>
        <v>21.07</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28</v>
      </c>
      <c r="C32" s="3">
        <f>SUM(C30:C31)</f>
        <v>33</v>
      </c>
      <c r="D32" s="151"/>
      <c r="E32" s="13"/>
      <c r="F32" s="3">
        <f t="shared" ref="F32:K32" si="13">SUM(F30:F31)</f>
        <v>37</v>
      </c>
      <c r="G32" s="3">
        <f t="shared" si="13"/>
        <v>36</v>
      </c>
      <c r="H32" s="3">
        <f t="shared" si="13"/>
        <v>36</v>
      </c>
      <c r="I32" s="3">
        <f t="shared" si="13"/>
        <v>34</v>
      </c>
      <c r="J32" s="3">
        <f t="shared" si="13"/>
        <v>43</v>
      </c>
      <c r="K32" s="3">
        <f t="shared" si="13"/>
        <v>16</v>
      </c>
      <c r="L32" s="13"/>
      <c r="M32" s="3">
        <f t="shared" ref="M32:R32" si="14">SUM(M30:M31)</f>
        <v>41</v>
      </c>
      <c r="N32" s="3">
        <f t="shared" si="14"/>
        <v>38</v>
      </c>
      <c r="O32" s="3">
        <f t="shared" si="14"/>
        <v>34</v>
      </c>
      <c r="P32" s="3">
        <f t="shared" si="14"/>
        <v>39</v>
      </c>
      <c r="Q32" s="3">
        <f t="shared" si="14"/>
        <v>43</v>
      </c>
      <c r="R32" s="3">
        <f t="shared" si="14"/>
        <v>15</v>
      </c>
      <c r="S32" s="13"/>
      <c r="T32" s="3">
        <f t="shared" ref="T32:Y32" si="15">SUM(T30:T31)</f>
        <v>50</v>
      </c>
      <c r="U32" s="3">
        <f t="shared" si="15"/>
        <v>37</v>
      </c>
      <c r="V32" s="3">
        <f t="shared" si="15"/>
        <v>33</v>
      </c>
      <c r="W32" s="3">
        <f t="shared" si="15"/>
        <v>36</v>
      </c>
      <c r="X32" s="3">
        <f t="shared" si="15"/>
        <v>39</v>
      </c>
      <c r="Y32" s="3">
        <f t="shared" si="15"/>
        <v>15</v>
      </c>
      <c r="Z32" s="13"/>
      <c r="AA32" s="3">
        <f>SUM(AA30:AA31)</f>
        <v>44</v>
      </c>
      <c r="AB32" s="3">
        <f>SUM(AB30:AB31)</f>
        <v>35</v>
      </c>
      <c r="AC32" s="3">
        <f>SUM(AC30:AC31)</f>
        <v>39</v>
      </c>
      <c r="AD32" s="3">
        <f>SUM(AD30:AD31)</f>
        <v>29</v>
      </c>
      <c r="AE32" s="3">
        <f>SUM(AE30:AE31)</f>
        <v>35</v>
      </c>
      <c r="AF32" s="3"/>
      <c r="AG32" s="24">
        <f>SUM(AG30:AG31)</f>
        <v>37.11454545454545</v>
      </c>
      <c r="AH32" s="692"/>
      <c r="AI32" s="25">
        <f>SUM(AI30:AI31)</f>
        <v>40</v>
      </c>
      <c r="AJ32" s="4"/>
      <c r="AK32" s="129" t="s">
        <v>40</v>
      </c>
      <c r="AL32" s="130">
        <f t="shared" ref="AL32:AQ32" si="16">SUM(AL30:AL31)</f>
        <v>43</v>
      </c>
      <c r="AM32" s="130">
        <f t="shared" si="16"/>
        <v>36.5</v>
      </c>
      <c r="AN32" s="130">
        <f t="shared" si="16"/>
        <v>35.5</v>
      </c>
      <c r="AO32" s="130">
        <f t="shared" si="16"/>
        <v>33.200000000000003</v>
      </c>
      <c r="AP32" s="130">
        <f t="shared" si="16"/>
        <v>38.6</v>
      </c>
      <c r="AQ32" s="131">
        <f t="shared" si="16"/>
        <v>15.333333333333334</v>
      </c>
      <c r="AR32" s="132"/>
      <c r="AS32" s="132">
        <f>AVERAGE(AL32:AQ32)</f>
        <v>33.68888888888889</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32:C32 F32:J32 M32:Q32 T32:X32 AA32:AE32">
    <cfRule type="cellIs" dxfId="981" priority="3" operator="lessThanOrEqual">
      <formula>30</formula>
    </cfRule>
    <cfRule type="cellIs" dxfId="980" priority="4" operator="greaterThanOrEqual">
      <formula>40</formula>
    </cfRule>
    <cfRule type="cellIs" dxfId="979" priority="80" operator="lessThanOrEqual">
      <formula>34</formula>
    </cfRule>
  </conditionalFormatting>
  <conditionalFormatting sqref="B5:H29">
    <cfRule type="cellIs" dxfId="978" priority="72" stopIfTrue="1" operator="greaterThanOrEqual">
      <formula>3</formula>
    </cfRule>
    <cfRule type="cellIs" dxfId="977" priority="73" stopIfTrue="1" operator="greaterThanOrEqual">
      <formula>2</formula>
    </cfRule>
  </conditionalFormatting>
  <conditionalFormatting sqref="B5:AC29">
    <cfRule type="cellIs" dxfId="976" priority="68" stopIfTrue="1" operator="greaterThanOrEqual">
      <formula>2</formula>
    </cfRule>
    <cfRule type="cellIs" dxfId="975" priority="67" stopIfTrue="1" operator="greaterThanOrEqual">
      <formula>3</formula>
    </cfRule>
  </conditionalFormatting>
  <conditionalFormatting sqref="B30:AE31">
    <cfRule type="cellIs" dxfId="974" priority="5" operator="lessThanOrEqual">
      <formula>15</formula>
    </cfRule>
    <cfRule type="cellIs" dxfId="973" priority="6" operator="greaterThanOrEqual">
      <formula>20</formula>
    </cfRule>
  </conditionalFormatting>
  <conditionalFormatting sqref="B5:AF29">
    <cfRule type="cellIs" dxfId="972" priority="92" stopIfTrue="1" operator="greaterThanOrEqual">
      <formula>2</formula>
    </cfRule>
    <cfRule type="cellIs" dxfId="971" priority="91" stopIfTrue="1" operator="greaterThanOrEqual">
      <formula>3</formula>
    </cfRule>
  </conditionalFormatting>
  <conditionalFormatting sqref="F5:M29">
    <cfRule type="cellIs" dxfId="970" priority="43" stopIfTrue="1" operator="greaterThanOrEqual">
      <formula>2</formula>
    </cfRule>
    <cfRule type="cellIs" dxfId="969" priority="42" stopIfTrue="1" operator="greaterThanOrEqual">
      <formula>3</formula>
    </cfRule>
  </conditionalFormatting>
  <conditionalFormatting sqref="I5:M29">
    <cfRule type="cellIs" dxfId="968" priority="41" stopIfTrue="1" operator="greaterThanOrEqual">
      <formula>2</formula>
    </cfRule>
    <cfRule type="cellIs" dxfId="967" priority="40" stopIfTrue="1" operator="greaterThanOrEqual">
      <formula>3</formula>
    </cfRule>
  </conditionalFormatting>
  <conditionalFormatting sqref="K32 R32 Y32">
    <cfRule type="cellIs" dxfId="966" priority="2" operator="greaterThanOrEqual">
      <formula>20</formula>
    </cfRule>
    <cfRule type="cellIs" dxfId="965" priority="1" operator="lessThanOrEqual">
      <formula>15</formula>
    </cfRule>
  </conditionalFormatting>
  <conditionalFormatting sqref="M5:V29">
    <cfRule type="cellIs" dxfId="964" priority="34" stopIfTrue="1" operator="greaterThanOrEqual">
      <formula>2</formula>
    </cfRule>
    <cfRule type="cellIs" dxfId="963" priority="33" stopIfTrue="1" operator="greaterThanOrEqual">
      <formula>3</formula>
    </cfRule>
  </conditionalFormatting>
  <conditionalFormatting sqref="O5:O29">
    <cfRule type="cellIs" dxfId="962" priority="62" stopIfTrue="1" operator="greaterThanOrEqual">
      <formula>3</formula>
    </cfRule>
    <cfRule type="cellIs" dxfId="961" priority="63" stopIfTrue="1" operator="greaterThanOrEqual">
      <formula>2</formula>
    </cfRule>
  </conditionalFormatting>
  <conditionalFormatting sqref="T5:AA29">
    <cfRule type="cellIs" dxfId="960" priority="17" stopIfTrue="1" operator="greaterThanOrEqual">
      <formula>3</formula>
    </cfRule>
    <cfRule type="cellIs" dxfId="959" priority="18" stopIfTrue="1" operator="greaterThanOrEqual">
      <formula>2</formula>
    </cfRule>
  </conditionalFormatting>
  <conditionalFormatting sqref="W5:AA29">
    <cfRule type="cellIs" dxfId="958" priority="15" stopIfTrue="1" operator="greaterThanOrEqual">
      <formula>3</formula>
    </cfRule>
    <cfRule type="cellIs" dxfId="957" priority="16" stopIfTrue="1" operator="greaterThanOrEqual">
      <formula>2</formula>
    </cfRule>
  </conditionalFormatting>
  <conditionalFormatting sqref="AA5:AF29">
    <cfRule type="cellIs" dxfId="956" priority="9" stopIfTrue="1" operator="greaterThanOrEqual">
      <formula>3</formula>
    </cfRule>
    <cfRule type="cellIs" dxfId="955" priority="10" stopIfTrue="1" operator="greaterThanOrEqual">
      <formula>2</formula>
    </cfRule>
  </conditionalFormatting>
  <conditionalFormatting sqref="AC5:AC29">
    <cfRule type="cellIs" dxfId="954" priority="27" stopIfTrue="1" operator="greaterThanOrEqual">
      <formula>2</formula>
    </cfRule>
    <cfRule type="cellIs" dxfId="953" priority="26" stopIfTrue="1" operator="greaterThanOrEqual">
      <formula>3</formula>
    </cfRule>
  </conditionalFormatting>
  <conditionalFormatting sqref="AD5:AE29">
    <cfRule type="cellIs" dxfId="952" priority="7" stopIfTrue="1" operator="greaterThanOrEqual">
      <formula>3</formula>
    </cfRule>
    <cfRule type="cellIs" dxfId="951" priority="8" stopIfTrue="1" operator="greaterThanOrEqual">
      <formula>2</formula>
    </cfRule>
  </conditionalFormatting>
  <conditionalFormatting sqref="AF5:AF29">
    <cfRule type="cellIs" dxfId="950" priority="81" stopIfTrue="1" operator="greaterThanOrEqual">
      <formula>3</formula>
    </cfRule>
    <cfRule type="cellIs" dxfId="949" priority="82" stopIfTrue="1" operator="greaterThanOrEqual">
      <formula>2</formula>
    </cfRule>
  </conditionalFormatting>
  <conditionalFormatting sqref="AG30:AG31">
    <cfRule type="cellIs" dxfId="948" priority="90" operator="greaterThanOrEqual">
      <formula>20</formula>
    </cfRule>
  </conditionalFormatting>
  <conditionalFormatting sqref="AL5:AQ16 AL18:AP29">
    <cfRule type="cellIs" dxfId="947" priority="88" stopIfTrue="1" operator="lessThanOrEqual">
      <formula>1.3</formula>
    </cfRule>
    <cfRule type="cellIs" dxfId="946" priority="89" stopIfTrue="1" operator="greaterThanOrEqual">
      <formula>2.2</formula>
    </cfRule>
  </conditionalFormatting>
  <conditionalFormatting sqref="AL30:AQ30 AL31:AP31">
    <cfRule type="cellIs" dxfId="945" priority="84" operator="greaterThanOrEqual">
      <formula>22</formula>
    </cfRule>
    <cfRule type="cellIs" dxfId="944" priority="87" stopIfTrue="1" operator="lessThanOrEqual">
      <formula>16</formula>
    </cfRule>
  </conditionalFormatting>
  <conditionalFormatting sqref="AR5:AR16 AR18:AR31">
    <cfRule type="cellIs" dxfId="943" priority="83" stopIfTrue="1" operator="lessThanOrEqual">
      <formula>1.4</formula>
    </cfRule>
  </conditionalFormatting>
  <conditionalFormatting sqref="AS5:AS16 AS18:AS27">
    <cfRule type="cellIs" dxfId="942" priority="85" stopIfTrue="1" operator="lessThanOrEqual">
      <formula>3</formula>
    </cfRule>
    <cfRule type="cellIs" dxfId="941" priority="8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1DE6E-EAEA-4AE0-AD4F-D1CB45B247FE}">
  <dimension ref="A1:IV41"/>
  <sheetViews>
    <sheetView zoomScale="55" zoomScaleNormal="55" workbookViewId="0">
      <pane xSplit="1" topLeftCell="B1" activePane="topRight" state="frozen"/>
      <selection pane="topRight" activeCell="J17" sqref="J17"/>
    </sheetView>
  </sheetViews>
  <sheetFormatPr defaultColWidth="9" defaultRowHeight="13.5" x14ac:dyDescent="0.15"/>
  <cols>
    <col min="1" max="1" width="18.375" customWidth="1"/>
    <col min="2" max="32" width="4.5" customWidth="1"/>
    <col min="33" max="35" width="10" customWidth="1"/>
    <col min="37" max="37" width="22.625" bestFit="1" customWidth="1"/>
    <col min="38" max="43" width="10.375" bestFit="1" customWidth="1"/>
    <col min="44" max="45" width="8.375" customWidth="1"/>
  </cols>
  <sheetData>
    <row r="1" spans="1:256" ht="18.75" customHeight="1" x14ac:dyDescent="0.15">
      <c r="A1" s="4"/>
      <c r="B1" s="651" t="s">
        <v>79</v>
      </c>
      <c r="C1" s="651"/>
      <c r="D1" s="651"/>
      <c r="E1" s="651"/>
      <c r="F1" s="651"/>
      <c r="G1" s="651"/>
      <c r="H1" s="651"/>
      <c r="I1" s="651"/>
      <c r="J1" s="651"/>
      <c r="K1" s="651"/>
      <c r="L1" s="651"/>
      <c r="M1" s="651"/>
      <c r="N1" s="4"/>
      <c r="O1" s="652" t="s">
        <v>64</v>
      </c>
      <c r="P1" s="652"/>
      <c r="Q1" s="652"/>
      <c r="R1" s="652"/>
      <c r="S1" s="653"/>
      <c r="T1" s="653"/>
      <c r="U1" s="653"/>
      <c r="V1" s="4"/>
      <c r="W1" s="4"/>
      <c r="X1" s="4"/>
      <c r="Y1" s="4"/>
      <c r="Z1" s="4"/>
      <c r="AA1" s="4"/>
      <c r="AB1" s="4"/>
      <c r="AC1" s="26"/>
      <c r="AD1" s="27"/>
      <c r="AE1" s="27"/>
      <c r="AF1" s="27"/>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c r="T2" s="653"/>
      <c r="U2" s="653"/>
      <c r="V2" s="4"/>
      <c r="W2" s="4"/>
      <c r="X2" s="4"/>
      <c r="Y2" s="4"/>
      <c r="Z2" s="4"/>
      <c r="AA2" s="4"/>
      <c r="AB2" s="4"/>
      <c r="AC2" s="26"/>
      <c r="AD2" s="27"/>
      <c r="AE2" s="27"/>
      <c r="AF2" s="27"/>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46143</v>
      </c>
      <c r="C3" s="197">
        <v>46144</v>
      </c>
      <c r="D3" s="197">
        <v>46145</v>
      </c>
      <c r="E3" s="197">
        <v>46146</v>
      </c>
      <c r="F3" s="197">
        <v>46147</v>
      </c>
      <c r="G3" s="197">
        <v>46148</v>
      </c>
      <c r="H3" s="197">
        <v>46149</v>
      </c>
      <c r="I3" s="197">
        <v>46150</v>
      </c>
      <c r="J3" s="197">
        <v>46151</v>
      </c>
      <c r="K3" s="197">
        <v>46152</v>
      </c>
      <c r="L3" s="197">
        <v>46153</v>
      </c>
      <c r="M3" s="197">
        <v>46154</v>
      </c>
      <c r="N3" s="197">
        <v>46155</v>
      </c>
      <c r="O3" s="197">
        <v>46156</v>
      </c>
      <c r="P3" s="197">
        <v>46157</v>
      </c>
      <c r="Q3" s="197">
        <v>46158</v>
      </c>
      <c r="R3" s="197">
        <v>46159</v>
      </c>
      <c r="S3" s="197">
        <v>46160</v>
      </c>
      <c r="T3" s="197">
        <v>46161</v>
      </c>
      <c r="U3" s="197">
        <v>46162</v>
      </c>
      <c r="V3" s="197">
        <v>46163</v>
      </c>
      <c r="W3" s="197">
        <v>46164</v>
      </c>
      <c r="X3" s="197">
        <v>46165</v>
      </c>
      <c r="Y3" s="197">
        <v>46166</v>
      </c>
      <c r="Z3" s="197">
        <v>46167</v>
      </c>
      <c r="AA3" s="197">
        <v>46168</v>
      </c>
      <c r="AB3" s="197">
        <v>46169</v>
      </c>
      <c r="AC3" s="197">
        <v>46170</v>
      </c>
      <c r="AD3" s="197">
        <v>46171</v>
      </c>
      <c r="AE3" s="197">
        <v>46172</v>
      </c>
      <c r="AF3" s="197">
        <v>46173</v>
      </c>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金</v>
      </c>
      <c r="C4" s="97" t="str">
        <f t="shared" ref="C4:AF4" si="0">TEXT(C3,"aaa")</f>
        <v>土</v>
      </c>
      <c r="D4" s="97" t="str">
        <f t="shared" si="0"/>
        <v>日</v>
      </c>
      <c r="E4" s="97" t="str">
        <f t="shared" si="0"/>
        <v>月</v>
      </c>
      <c r="F4" s="97" t="str">
        <f t="shared" si="0"/>
        <v>火</v>
      </c>
      <c r="G4" s="97" t="str">
        <f t="shared" si="0"/>
        <v>水</v>
      </c>
      <c r="H4" s="97" t="str">
        <f t="shared" si="0"/>
        <v>木</v>
      </c>
      <c r="I4" s="97" t="str">
        <f t="shared" si="0"/>
        <v>金</v>
      </c>
      <c r="J4" s="97" t="str">
        <f t="shared" si="0"/>
        <v>土</v>
      </c>
      <c r="K4" s="97" t="str">
        <f t="shared" si="0"/>
        <v>日</v>
      </c>
      <c r="L4" s="97" t="str">
        <f t="shared" si="0"/>
        <v>月</v>
      </c>
      <c r="M4" s="97" t="str">
        <f t="shared" si="0"/>
        <v>火</v>
      </c>
      <c r="N4" s="97" t="str">
        <f t="shared" si="0"/>
        <v>水</v>
      </c>
      <c r="O4" s="97" t="str">
        <f t="shared" si="0"/>
        <v>木</v>
      </c>
      <c r="P4" s="97" t="str">
        <f t="shared" si="0"/>
        <v>金</v>
      </c>
      <c r="Q4" s="97" t="str">
        <f t="shared" si="0"/>
        <v>土</v>
      </c>
      <c r="R4" s="97" t="str">
        <f t="shared" si="0"/>
        <v>日</v>
      </c>
      <c r="S4" s="97" t="str">
        <f t="shared" si="0"/>
        <v>月</v>
      </c>
      <c r="T4" s="97" t="str">
        <f t="shared" si="0"/>
        <v>火</v>
      </c>
      <c r="U4" s="97" t="str">
        <f t="shared" si="0"/>
        <v>水</v>
      </c>
      <c r="V4" s="97" t="str">
        <f t="shared" si="0"/>
        <v>木</v>
      </c>
      <c r="W4" s="97" t="str">
        <f t="shared" si="0"/>
        <v>金</v>
      </c>
      <c r="X4" s="97" t="str">
        <f t="shared" si="0"/>
        <v>土</v>
      </c>
      <c r="Y4" s="97" t="str">
        <f t="shared" si="0"/>
        <v>日</v>
      </c>
      <c r="Z4" s="97" t="str">
        <f t="shared" si="0"/>
        <v>月</v>
      </c>
      <c r="AA4" s="97" t="str">
        <f t="shared" si="0"/>
        <v>火</v>
      </c>
      <c r="AB4" s="97" t="str">
        <f t="shared" si="0"/>
        <v>水</v>
      </c>
      <c r="AC4" s="97" t="str">
        <f t="shared" si="0"/>
        <v>木</v>
      </c>
      <c r="AD4" s="97" t="str">
        <f t="shared" si="0"/>
        <v>金</v>
      </c>
      <c r="AE4" s="97" t="str">
        <f t="shared" si="0"/>
        <v>土</v>
      </c>
      <c r="AF4" s="97" t="str">
        <f t="shared" si="0"/>
        <v>日</v>
      </c>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3</v>
      </c>
      <c r="D5" s="31"/>
      <c r="E5" s="567"/>
      <c r="F5" s="31">
        <v>3</v>
      </c>
      <c r="G5" s="31">
        <v>1</v>
      </c>
      <c r="H5" s="31">
        <v>2</v>
      </c>
      <c r="I5" s="31">
        <v>2</v>
      </c>
      <c r="J5" s="31">
        <v>3</v>
      </c>
      <c r="K5" s="31"/>
      <c r="L5" s="31"/>
      <c r="M5" s="31"/>
      <c r="N5" s="31"/>
      <c r="O5" s="31"/>
      <c r="P5" s="31"/>
      <c r="Q5" s="31"/>
      <c r="R5" s="31"/>
      <c r="S5" s="31"/>
      <c r="T5" s="31"/>
      <c r="U5" s="31"/>
      <c r="V5" s="31"/>
      <c r="W5" s="31"/>
      <c r="X5" s="31"/>
      <c r="Y5" s="31"/>
      <c r="Z5" s="31"/>
      <c r="AA5" s="31"/>
      <c r="AB5" s="31"/>
      <c r="AC5" s="31"/>
      <c r="AD5" s="31"/>
      <c r="AE5" s="31"/>
      <c r="AF5" s="31"/>
      <c r="AG5" s="302">
        <f t="shared" ref="AG5:AG16" si="1">AVERAGE(B5:AF5)</f>
        <v>2.2857142857142856</v>
      </c>
      <c r="AH5" s="643">
        <f>AVERAGE(AG5:AG7)*3</f>
        <v>5.8571428571428568</v>
      </c>
      <c r="AI5" s="644">
        <v>5</v>
      </c>
      <c r="AJ5" s="4"/>
      <c r="AK5" s="38">
        <v>0.33333333333333298</v>
      </c>
      <c r="AL5" s="39" t="e">
        <f>AVERAGE(L5,S5,Z5)</f>
        <v>#DIV/0!</v>
      </c>
      <c r="AM5" s="39">
        <f>AVERAGE(F5,M5,T5,AA5)</f>
        <v>3</v>
      </c>
      <c r="AN5" s="39">
        <f t="shared" ref="AN5:AN16" si="2">AVERAGE(G5,N5,U5,AB5)</f>
        <v>1</v>
      </c>
      <c r="AO5" s="39">
        <f t="shared" ref="AO5:AO16" si="3">AVERAGE(H5,O5,V5,AC5)</f>
        <v>2</v>
      </c>
      <c r="AP5" s="39">
        <f>AVERAGE(B5,I5,P5,W5,AD5)</f>
        <v>2</v>
      </c>
      <c r="AQ5" s="89">
        <f t="shared" ref="AQ5:AQ16" si="4">AVERAGE(C5,J5,Q5,X5,AE5)</f>
        <v>3</v>
      </c>
      <c r="AR5" s="65" t="e">
        <f>AVERAGE(AL5:AQ5)</f>
        <v>#DIV/0!</v>
      </c>
      <c r="AS5" s="656" t="e">
        <f>SUM(AR5:AR7)</f>
        <v>#DIV/0!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2</v>
      </c>
      <c r="C6" s="9">
        <v>3</v>
      </c>
      <c r="D6" s="9"/>
      <c r="E6" s="568"/>
      <c r="F6" s="9">
        <v>3</v>
      </c>
      <c r="G6" s="9">
        <v>0</v>
      </c>
      <c r="H6" s="9">
        <v>1</v>
      </c>
      <c r="I6" s="9">
        <v>2</v>
      </c>
      <c r="J6" s="9">
        <v>3</v>
      </c>
      <c r="K6" s="9"/>
      <c r="L6" s="9"/>
      <c r="M6" s="9"/>
      <c r="N6" s="9"/>
      <c r="O6" s="9"/>
      <c r="P6" s="9"/>
      <c r="Q6" s="9"/>
      <c r="R6" s="9"/>
      <c r="S6" s="9"/>
      <c r="T6" s="9"/>
      <c r="U6" s="9"/>
      <c r="V6" s="9"/>
      <c r="W6" s="9"/>
      <c r="X6" s="9"/>
      <c r="Y6" s="9"/>
      <c r="Z6" s="9"/>
      <c r="AA6" s="9"/>
      <c r="AB6" s="9"/>
      <c r="AC6" s="9"/>
      <c r="AD6" s="9"/>
      <c r="AE6" s="9"/>
      <c r="AF6" s="9"/>
      <c r="AG6" s="303">
        <f t="shared" si="1"/>
        <v>2</v>
      </c>
      <c r="AH6" s="641"/>
      <c r="AI6" s="645"/>
      <c r="AJ6" s="4"/>
      <c r="AK6" s="41">
        <v>0.34722222222222199</v>
      </c>
      <c r="AL6" s="42" t="e">
        <f t="shared" ref="AL6:AL16" si="5">AVERAGE(L6,S6,Z6)</f>
        <v>#DIV/0!</v>
      </c>
      <c r="AM6" s="43">
        <f t="shared" ref="AM6:AM16" si="6">AVERAGE(F6,M6,T6,AA6)</f>
        <v>3</v>
      </c>
      <c r="AN6" s="43">
        <f t="shared" si="2"/>
        <v>0</v>
      </c>
      <c r="AO6" s="43">
        <f t="shared" si="3"/>
        <v>1</v>
      </c>
      <c r="AP6" s="43">
        <f t="shared" ref="AP6:AP16" si="7">AVERAGE(B6,I6,P6,W6,AD6)</f>
        <v>2</v>
      </c>
      <c r="AQ6" s="90">
        <f t="shared" si="4"/>
        <v>3</v>
      </c>
      <c r="AR6" s="66" t="e">
        <f t="shared" ref="AR6:AR16" si="8">AVERAGE(AL6:AQ6)</f>
        <v>#DIV/0!</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1</v>
      </c>
      <c r="D7" s="8"/>
      <c r="E7" s="569"/>
      <c r="F7" s="8">
        <v>2</v>
      </c>
      <c r="G7" s="8">
        <v>2</v>
      </c>
      <c r="H7" s="8">
        <v>1</v>
      </c>
      <c r="I7" s="8">
        <v>2</v>
      </c>
      <c r="J7" s="8">
        <v>2</v>
      </c>
      <c r="K7" s="8"/>
      <c r="L7" s="8"/>
      <c r="M7" s="8"/>
      <c r="N7" s="8"/>
      <c r="O7" s="8"/>
      <c r="P7" s="8"/>
      <c r="Q7" s="8"/>
      <c r="R7" s="8"/>
      <c r="S7" s="8"/>
      <c r="T7" s="8"/>
      <c r="U7" s="8"/>
      <c r="V7" s="8"/>
      <c r="W7" s="8"/>
      <c r="X7" s="8"/>
      <c r="Y7" s="8"/>
      <c r="Z7" s="8"/>
      <c r="AA7" s="8"/>
      <c r="AB7" s="8"/>
      <c r="AC7" s="8"/>
      <c r="AD7" s="8"/>
      <c r="AE7" s="8"/>
      <c r="AF7" s="8"/>
      <c r="AG7" s="305">
        <f t="shared" si="1"/>
        <v>1.5714285714285714</v>
      </c>
      <c r="AH7" s="642"/>
      <c r="AI7" s="646"/>
      <c r="AJ7" s="4"/>
      <c r="AK7" s="44">
        <v>0.36111111111111099</v>
      </c>
      <c r="AL7" s="45" t="e">
        <f t="shared" si="5"/>
        <v>#DIV/0!</v>
      </c>
      <c r="AM7" s="46">
        <f t="shared" si="6"/>
        <v>2</v>
      </c>
      <c r="AN7" s="46">
        <f t="shared" si="2"/>
        <v>2</v>
      </c>
      <c r="AO7" s="46">
        <f t="shared" si="3"/>
        <v>1</v>
      </c>
      <c r="AP7" s="46">
        <f t="shared" si="7"/>
        <v>1.5</v>
      </c>
      <c r="AQ7" s="91">
        <f t="shared" si="4"/>
        <v>1.5</v>
      </c>
      <c r="AR7" s="67" t="e">
        <f t="shared" si="8"/>
        <v>#DIV/0!</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3</v>
      </c>
      <c r="D8" s="7"/>
      <c r="E8" s="570"/>
      <c r="F8" s="7">
        <v>2</v>
      </c>
      <c r="G8" s="7">
        <v>3</v>
      </c>
      <c r="H8" s="7">
        <v>1</v>
      </c>
      <c r="I8" s="7">
        <v>3</v>
      </c>
      <c r="J8" s="7">
        <v>3</v>
      </c>
      <c r="K8" s="7"/>
      <c r="L8" s="7"/>
      <c r="M8" s="7"/>
      <c r="N8" s="7"/>
      <c r="O8" s="7"/>
      <c r="P8" s="7"/>
      <c r="Q8" s="7"/>
      <c r="R8" s="7"/>
      <c r="S8" s="7"/>
      <c r="T8" s="7"/>
      <c r="U8" s="7"/>
      <c r="V8" s="7"/>
      <c r="W8" s="7"/>
      <c r="X8" s="7"/>
      <c r="Y8" s="7"/>
      <c r="Z8" s="7"/>
      <c r="AA8" s="7"/>
      <c r="AB8" s="7"/>
      <c r="AC8" s="7"/>
      <c r="AD8" s="7"/>
      <c r="AE8" s="7"/>
      <c r="AF8" s="7"/>
      <c r="AG8" s="306">
        <f t="shared" si="1"/>
        <v>2.4285714285714284</v>
      </c>
      <c r="AH8" s="643">
        <f>AVERAGE(AG8:AG10)*3</f>
        <v>5.2857142857142856</v>
      </c>
      <c r="AI8" s="644">
        <v>5</v>
      </c>
      <c r="AJ8" s="4"/>
      <c r="AK8" s="47">
        <v>0.375</v>
      </c>
      <c r="AL8" s="48" t="e">
        <f t="shared" si="5"/>
        <v>#DIV/0!</v>
      </c>
      <c r="AM8" s="49">
        <f t="shared" si="6"/>
        <v>2</v>
      </c>
      <c r="AN8" s="49">
        <f t="shared" si="2"/>
        <v>3</v>
      </c>
      <c r="AO8" s="49">
        <f t="shared" si="3"/>
        <v>1</v>
      </c>
      <c r="AP8" s="49">
        <f t="shared" si="7"/>
        <v>2.5</v>
      </c>
      <c r="AQ8" s="92">
        <f t="shared" si="4"/>
        <v>3</v>
      </c>
      <c r="AR8" s="65" t="e">
        <f t="shared" si="8"/>
        <v>#DIV/0!</v>
      </c>
      <c r="AS8" s="656" t="e">
        <f>SUM(AR8:AR10)</f>
        <v>#DIV/0!</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9">
        <v>0</v>
      </c>
      <c r="D9" s="9"/>
      <c r="E9" s="568"/>
      <c r="F9" s="9">
        <v>3</v>
      </c>
      <c r="G9" s="9">
        <v>3</v>
      </c>
      <c r="H9" s="9">
        <v>0</v>
      </c>
      <c r="I9" s="9">
        <v>2</v>
      </c>
      <c r="J9" s="9">
        <v>3</v>
      </c>
      <c r="K9" s="9"/>
      <c r="L9" s="9"/>
      <c r="M9" s="9"/>
      <c r="N9" s="9"/>
      <c r="O9" s="9"/>
      <c r="P9" s="9"/>
      <c r="Q9" s="9"/>
      <c r="R9" s="9"/>
      <c r="S9" s="9"/>
      <c r="T9" s="9"/>
      <c r="U9" s="9"/>
      <c r="V9" s="9"/>
      <c r="W9" s="9"/>
      <c r="X9" s="9"/>
      <c r="Y9" s="9"/>
      <c r="Z9" s="9"/>
      <c r="AA9" s="9"/>
      <c r="AB9" s="9"/>
      <c r="AC9" s="9"/>
      <c r="AD9" s="9"/>
      <c r="AE9" s="9"/>
      <c r="AF9" s="9"/>
      <c r="AG9" s="303">
        <f t="shared" si="1"/>
        <v>1.8571428571428572</v>
      </c>
      <c r="AH9" s="641"/>
      <c r="AI9" s="645"/>
      <c r="AJ9" s="4"/>
      <c r="AK9" s="41">
        <v>0.38888888888888901</v>
      </c>
      <c r="AL9" s="42" t="e">
        <f t="shared" si="5"/>
        <v>#DIV/0!</v>
      </c>
      <c r="AM9" s="43">
        <f t="shared" si="6"/>
        <v>3</v>
      </c>
      <c r="AN9" s="43">
        <f t="shared" si="2"/>
        <v>3</v>
      </c>
      <c r="AO9" s="43">
        <f t="shared" si="3"/>
        <v>0</v>
      </c>
      <c r="AP9" s="43">
        <f t="shared" si="7"/>
        <v>2</v>
      </c>
      <c r="AQ9" s="90">
        <f t="shared" si="4"/>
        <v>1.5</v>
      </c>
      <c r="AR9" s="66" t="e">
        <f t="shared" si="8"/>
        <v>#DIV/0!</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0</v>
      </c>
      <c r="C10" s="8">
        <v>2</v>
      </c>
      <c r="D10" s="8"/>
      <c r="E10" s="569"/>
      <c r="F10" s="8">
        <v>2</v>
      </c>
      <c r="G10" s="8">
        <v>1</v>
      </c>
      <c r="H10" s="8">
        <v>1</v>
      </c>
      <c r="I10" s="8">
        <v>0</v>
      </c>
      <c r="J10" s="8">
        <v>1</v>
      </c>
      <c r="K10" s="8"/>
      <c r="L10" s="8"/>
      <c r="M10" s="8"/>
      <c r="N10" s="8"/>
      <c r="O10" s="8"/>
      <c r="P10" s="8"/>
      <c r="Q10" s="8"/>
      <c r="R10" s="8"/>
      <c r="S10" s="8"/>
      <c r="T10" s="8"/>
      <c r="U10" s="8"/>
      <c r="V10" s="8"/>
      <c r="W10" s="8"/>
      <c r="X10" s="8"/>
      <c r="Y10" s="8"/>
      <c r="Z10" s="8"/>
      <c r="AA10" s="8"/>
      <c r="AB10" s="8"/>
      <c r="AC10" s="8"/>
      <c r="AD10" s="8"/>
      <c r="AE10" s="8"/>
      <c r="AF10" s="8"/>
      <c r="AG10" s="305">
        <f t="shared" si="1"/>
        <v>1</v>
      </c>
      <c r="AH10" s="642"/>
      <c r="AI10" s="646"/>
      <c r="AJ10" s="4"/>
      <c r="AK10" s="44">
        <v>0.40277777777777801</v>
      </c>
      <c r="AL10" s="45" t="e">
        <f t="shared" si="5"/>
        <v>#DIV/0!</v>
      </c>
      <c r="AM10" s="46">
        <f t="shared" si="6"/>
        <v>2</v>
      </c>
      <c r="AN10" s="46">
        <f t="shared" si="2"/>
        <v>1</v>
      </c>
      <c r="AO10" s="46">
        <f t="shared" si="3"/>
        <v>1</v>
      </c>
      <c r="AP10" s="46">
        <f t="shared" si="7"/>
        <v>0</v>
      </c>
      <c r="AQ10" s="91">
        <f t="shared" si="4"/>
        <v>1.5</v>
      </c>
      <c r="AR10" s="67" t="e">
        <f t="shared" si="8"/>
        <v>#DIV/0!</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3</v>
      </c>
      <c r="C11" s="7">
        <v>3</v>
      </c>
      <c r="D11" s="7"/>
      <c r="E11" s="570"/>
      <c r="F11" s="7">
        <v>2</v>
      </c>
      <c r="G11" s="7">
        <v>3</v>
      </c>
      <c r="H11" s="7">
        <v>1</v>
      </c>
      <c r="I11" s="7">
        <v>3</v>
      </c>
      <c r="J11" s="7">
        <v>1</v>
      </c>
      <c r="K11" s="7"/>
      <c r="L11" s="7"/>
      <c r="M11" s="7"/>
      <c r="N11" s="7"/>
      <c r="O11" s="7"/>
      <c r="P11" s="7"/>
      <c r="Q11" s="7"/>
      <c r="R11" s="7"/>
      <c r="S11" s="7"/>
      <c r="T11" s="7"/>
      <c r="U11" s="7"/>
      <c r="V11" s="7"/>
      <c r="W11" s="7"/>
      <c r="X11" s="7"/>
      <c r="Y11" s="7"/>
      <c r="Z11" s="7"/>
      <c r="AA11" s="7"/>
      <c r="AB11" s="7"/>
      <c r="AC11" s="7"/>
      <c r="AD11" s="7"/>
      <c r="AE11" s="7"/>
      <c r="AF11" s="7"/>
      <c r="AG11" s="306">
        <f t="shared" si="1"/>
        <v>2.2857142857142856</v>
      </c>
      <c r="AH11" s="643">
        <f>AVERAGE(AG11:AG13)*3</f>
        <v>5.2857142857142856</v>
      </c>
      <c r="AI11" s="644">
        <v>5</v>
      </c>
      <c r="AJ11" s="4"/>
      <c r="AK11" s="47">
        <v>0.41666666666666702</v>
      </c>
      <c r="AL11" s="48" t="e">
        <f t="shared" si="5"/>
        <v>#DIV/0!</v>
      </c>
      <c r="AM11" s="49">
        <f t="shared" si="6"/>
        <v>2</v>
      </c>
      <c r="AN11" s="49">
        <f t="shared" si="2"/>
        <v>3</v>
      </c>
      <c r="AO11" s="49">
        <f t="shared" si="3"/>
        <v>1</v>
      </c>
      <c r="AP11" s="49">
        <f t="shared" si="7"/>
        <v>3</v>
      </c>
      <c r="AQ11" s="92">
        <f t="shared" si="4"/>
        <v>2</v>
      </c>
      <c r="AR11" s="65" t="e">
        <f t="shared" si="8"/>
        <v>#DIV/0!</v>
      </c>
      <c r="AS11" s="656" t="e">
        <f>SUM(AR11:AR13)</f>
        <v>#DIV/0!</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3</v>
      </c>
      <c r="C12" s="9">
        <v>0</v>
      </c>
      <c r="D12" s="9"/>
      <c r="E12" s="568"/>
      <c r="F12" s="9">
        <v>2</v>
      </c>
      <c r="G12" s="9">
        <v>3</v>
      </c>
      <c r="H12" s="9">
        <v>1</v>
      </c>
      <c r="I12" s="9">
        <v>3</v>
      </c>
      <c r="J12" s="9">
        <v>3</v>
      </c>
      <c r="K12" s="9"/>
      <c r="L12" s="9"/>
      <c r="M12" s="9"/>
      <c r="N12" s="9"/>
      <c r="O12" s="9"/>
      <c r="P12" s="9"/>
      <c r="Q12" s="9"/>
      <c r="R12" s="9"/>
      <c r="S12" s="9"/>
      <c r="T12" s="9"/>
      <c r="U12" s="9"/>
      <c r="V12" s="9"/>
      <c r="W12" s="9"/>
      <c r="X12" s="9"/>
      <c r="Y12" s="9"/>
      <c r="Z12" s="9"/>
      <c r="AA12" s="9"/>
      <c r="AB12" s="9"/>
      <c r="AC12" s="9"/>
      <c r="AD12" s="9"/>
      <c r="AE12" s="9"/>
      <c r="AF12" s="9"/>
      <c r="AG12" s="303">
        <f t="shared" si="1"/>
        <v>2.1428571428571428</v>
      </c>
      <c r="AH12" s="641"/>
      <c r="AI12" s="645"/>
      <c r="AJ12" s="4"/>
      <c r="AK12" s="41">
        <v>0.43055555555555602</v>
      </c>
      <c r="AL12" s="42" t="e">
        <f t="shared" si="5"/>
        <v>#DIV/0!</v>
      </c>
      <c r="AM12" s="43">
        <f t="shared" si="6"/>
        <v>2</v>
      </c>
      <c r="AN12" s="43">
        <f t="shared" si="2"/>
        <v>3</v>
      </c>
      <c r="AO12" s="43">
        <f t="shared" si="3"/>
        <v>1</v>
      </c>
      <c r="AP12" s="43">
        <f t="shared" si="7"/>
        <v>3</v>
      </c>
      <c r="AQ12" s="90">
        <f t="shared" si="4"/>
        <v>1.5</v>
      </c>
      <c r="AR12" s="66" t="e">
        <f t="shared" si="8"/>
        <v>#DIV/0!</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0</v>
      </c>
      <c r="C13" s="8">
        <v>2</v>
      </c>
      <c r="D13" s="8"/>
      <c r="E13" s="569"/>
      <c r="F13" s="8">
        <v>2</v>
      </c>
      <c r="G13" s="8">
        <v>0</v>
      </c>
      <c r="H13" s="8">
        <v>1</v>
      </c>
      <c r="I13" s="8">
        <v>0</v>
      </c>
      <c r="J13" s="8">
        <v>1</v>
      </c>
      <c r="K13" s="8"/>
      <c r="L13" s="8"/>
      <c r="M13" s="8"/>
      <c r="N13" s="8"/>
      <c r="O13" s="8"/>
      <c r="P13" s="8"/>
      <c r="Q13" s="8"/>
      <c r="R13" s="8"/>
      <c r="S13" s="8"/>
      <c r="T13" s="8"/>
      <c r="U13" s="8"/>
      <c r="V13" s="8"/>
      <c r="W13" s="8"/>
      <c r="X13" s="8"/>
      <c r="Y13" s="8"/>
      <c r="Z13" s="8"/>
      <c r="AA13" s="8"/>
      <c r="AB13" s="8"/>
      <c r="AC13" s="8"/>
      <c r="AD13" s="8"/>
      <c r="AE13" s="8"/>
      <c r="AF13" s="8"/>
      <c r="AG13" s="305">
        <f t="shared" si="1"/>
        <v>0.8571428571428571</v>
      </c>
      <c r="AH13" s="642"/>
      <c r="AI13" s="646"/>
      <c r="AJ13" s="4"/>
      <c r="AK13" s="44">
        <v>0.44444444444444497</v>
      </c>
      <c r="AL13" s="45" t="e">
        <f t="shared" si="5"/>
        <v>#DIV/0!</v>
      </c>
      <c r="AM13" s="46">
        <f t="shared" si="6"/>
        <v>2</v>
      </c>
      <c r="AN13" s="46">
        <f t="shared" si="2"/>
        <v>0</v>
      </c>
      <c r="AO13" s="46">
        <f t="shared" si="3"/>
        <v>1</v>
      </c>
      <c r="AP13" s="46">
        <f t="shared" si="7"/>
        <v>0</v>
      </c>
      <c r="AQ13" s="91">
        <f t="shared" si="4"/>
        <v>1.5</v>
      </c>
      <c r="AR13" s="67" t="e">
        <f t="shared" si="8"/>
        <v>#DIV/0!</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3</v>
      </c>
      <c r="C14" s="7">
        <v>3</v>
      </c>
      <c r="D14" s="7"/>
      <c r="E14" s="570"/>
      <c r="F14" s="7">
        <v>2</v>
      </c>
      <c r="G14" s="7">
        <v>1</v>
      </c>
      <c r="H14" s="7">
        <v>2</v>
      </c>
      <c r="I14" s="7">
        <v>1</v>
      </c>
      <c r="J14" s="7">
        <v>1</v>
      </c>
      <c r="K14" s="7"/>
      <c r="L14" s="7"/>
      <c r="M14" s="7"/>
      <c r="N14" s="7"/>
      <c r="O14" s="7"/>
      <c r="P14" s="7"/>
      <c r="Q14" s="7"/>
      <c r="R14" s="7"/>
      <c r="S14" s="7"/>
      <c r="T14" s="7"/>
      <c r="U14" s="7"/>
      <c r="V14" s="7"/>
      <c r="W14" s="7"/>
      <c r="X14" s="7"/>
      <c r="Y14" s="7"/>
      <c r="Z14" s="7"/>
      <c r="AA14" s="7"/>
      <c r="AB14" s="7"/>
      <c r="AC14" s="7"/>
      <c r="AD14" s="7"/>
      <c r="AE14" s="7"/>
      <c r="AF14" s="7"/>
      <c r="AG14" s="306">
        <f t="shared" si="1"/>
        <v>1.8571428571428572</v>
      </c>
      <c r="AH14" s="643">
        <f>AVERAGE(AG14:AG16)*3</f>
        <v>3.4285714285714288</v>
      </c>
      <c r="AI14" s="644">
        <v>4.5</v>
      </c>
      <c r="AJ14" s="4"/>
      <c r="AK14" s="47">
        <v>0.45833333333333398</v>
      </c>
      <c r="AL14" s="48" t="e">
        <f t="shared" si="5"/>
        <v>#DIV/0!</v>
      </c>
      <c r="AM14" s="49">
        <f t="shared" si="6"/>
        <v>2</v>
      </c>
      <c r="AN14" s="49">
        <f t="shared" si="2"/>
        <v>1</v>
      </c>
      <c r="AO14" s="49">
        <f t="shared" si="3"/>
        <v>2</v>
      </c>
      <c r="AP14" s="49">
        <f t="shared" si="7"/>
        <v>2</v>
      </c>
      <c r="AQ14" s="92">
        <f t="shared" si="4"/>
        <v>2</v>
      </c>
      <c r="AR14" s="65" t="e">
        <f t="shared" si="8"/>
        <v>#DIV/0!</v>
      </c>
      <c r="AS14" s="656" t="e">
        <f>SUM(AR14:AR16)</f>
        <v>#DIV/0!</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1</v>
      </c>
      <c r="D15" s="9"/>
      <c r="E15" s="568"/>
      <c r="F15" s="9">
        <v>2</v>
      </c>
      <c r="G15" s="9">
        <v>0</v>
      </c>
      <c r="H15" s="9">
        <v>1</v>
      </c>
      <c r="I15" s="9">
        <v>0</v>
      </c>
      <c r="J15" s="9">
        <v>1</v>
      </c>
      <c r="K15" s="9"/>
      <c r="L15" s="9"/>
      <c r="M15" s="9"/>
      <c r="N15" s="9"/>
      <c r="O15" s="9"/>
      <c r="P15" s="9"/>
      <c r="Q15" s="9"/>
      <c r="R15" s="9"/>
      <c r="S15" s="9"/>
      <c r="T15" s="9"/>
      <c r="U15" s="9"/>
      <c r="V15" s="9"/>
      <c r="W15" s="9"/>
      <c r="X15" s="9"/>
      <c r="Y15" s="9"/>
      <c r="Z15" s="9"/>
      <c r="AA15" s="9"/>
      <c r="AB15" s="9"/>
      <c r="AC15" s="9"/>
      <c r="AD15" s="9"/>
      <c r="AE15" s="9"/>
      <c r="AF15" s="9"/>
      <c r="AG15" s="303">
        <f t="shared" si="1"/>
        <v>0.8571428571428571</v>
      </c>
      <c r="AH15" s="641"/>
      <c r="AI15" s="645"/>
      <c r="AJ15" s="4"/>
      <c r="AK15" s="41">
        <v>0.47222222222222299</v>
      </c>
      <c r="AL15" s="42" t="e">
        <f t="shared" si="5"/>
        <v>#DIV/0!</v>
      </c>
      <c r="AM15" s="43">
        <f t="shared" si="6"/>
        <v>2</v>
      </c>
      <c r="AN15" s="43">
        <f t="shared" si="2"/>
        <v>0</v>
      </c>
      <c r="AO15" s="43">
        <f t="shared" si="3"/>
        <v>1</v>
      </c>
      <c r="AP15" s="43">
        <f t="shared" si="7"/>
        <v>0.5</v>
      </c>
      <c r="AQ15" s="90">
        <f t="shared" si="4"/>
        <v>1</v>
      </c>
      <c r="AR15" s="66" t="e">
        <f t="shared" si="8"/>
        <v>#DIV/0!</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1</v>
      </c>
      <c r="D16" s="76"/>
      <c r="E16" s="571"/>
      <c r="F16" s="76">
        <v>1</v>
      </c>
      <c r="G16" s="76">
        <v>1</v>
      </c>
      <c r="H16" s="76">
        <v>0</v>
      </c>
      <c r="I16" s="76">
        <v>2</v>
      </c>
      <c r="J16" s="76">
        <v>0</v>
      </c>
      <c r="K16" s="76"/>
      <c r="L16" s="76"/>
      <c r="M16" s="76"/>
      <c r="N16" s="76"/>
      <c r="O16" s="76"/>
      <c r="P16" s="76"/>
      <c r="Q16" s="76"/>
      <c r="R16" s="76"/>
      <c r="S16" s="76"/>
      <c r="T16" s="76"/>
      <c r="U16" s="76"/>
      <c r="V16" s="76"/>
      <c r="W16" s="76"/>
      <c r="X16" s="76"/>
      <c r="Y16" s="76"/>
      <c r="Z16" s="76"/>
      <c r="AA16" s="76"/>
      <c r="AB16" s="76"/>
      <c r="AC16" s="76"/>
      <c r="AD16" s="76"/>
      <c r="AE16" s="76"/>
      <c r="AF16" s="76"/>
      <c r="AG16" s="307">
        <f t="shared" si="1"/>
        <v>0.7142857142857143</v>
      </c>
      <c r="AH16" s="650"/>
      <c r="AI16" s="659"/>
      <c r="AJ16" s="4"/>
      <c r="AK16" s="143">
        <v>0.48611111111111099</v>
      </c>
      <c r="AL16" s="81" t="e">
        <f t="shared" si="5"/>
        <v>#DIV/0!</v>
      </c>
      <c r="AM16" s="82">
        <f t="shared" si="6"/>
        <v>1</v>
      </c>
      <c r="AN16" s="82">
        <f t="shared" si="2"/>
        <v>1</v>
      </c>
      <c r="AO16" s="82">
        <f t="shared" si="3"/>
        <v>0</v>
      </c>
      <c r="AP16" s="82">
        <f t="shared" si="7"/>
        <v>1</v>
      </c>
      <c r="AQ16" s="94">
        <f t="shared" si="4"/>
        <v>0.5</v>
      </c>
      <c r="AR16" s="162" t="e">
        <f t="shared" si="8"/>
        <v>#DIV/0!</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572"/>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c r="D18" s="73"/>
      <c r="E18" s="573"/>
      <c r="F18" s="73">
        <v>3</v>
      </c>
      <c r="G18" s="73">
        <v>3</v>
      </c>
      <c r="H18" s="73">
        <v>1</v>
      </c>
      <c r="I18" s="73">
        <v>1</v>
      </c>
      <c r="J18" s="73"/>
      <c r="K18" s="73"/>
      <c r="L18" s="73"/>
      <c r="M18" s="73"/>
      <c r="N18" s="73"/>
      <c r="O18" s="73"/>
      <c r="P18" s="73"/>
      <c r="Q18" s="73"/>
      <c r="R18" s="73"/>
      <c r="S18" s="73"/>
      <c r="T18" s="73"/>
      <c r="U18" s="73"/>
      <c r="V18" s="73"/>
      <c r="W18" s="73"/>
      <c r="X18" s="73"/>
      <c r="Y18" s="73"/>
      <c r="Z18" s="73"/>
      <c r="AA18" s="73"/>
      <c r="AB18" s="73"/>
      <c r="AC18" s="73"/>
      <c r="AD18" s="73"/>
      <c r="AE18" s="73"/>
      <c r="AF18" s="73"/>
      <c r="AG18" s="309">
        <f t="shared" ref="AG18:AG29" si="9">AVERAGE(B18:AF18)</f>
        <v>2</v>
      </c>
      <c r="AH18" s="640">
        <f>AVERAGE(AG18:AG20)*3</f>
        <v>4</v>
      </c>
      <c r="AI18" s="661">
        <v>5</v>
      </c>
      <c r="AJ18" s="4"/>
      <c r="AK18" s="38">
        <v>0.66666666666666796</v>
      </c>
      <c r="AL18" s="39" t="e">
        <f t="shared" ref="AL18:AL36" si="10">AVERAGE(L18,S18,Z18)</f>
        <v>#DIV/0!</v>
      </c>
      <c r="AM18" s="40">
        <f>AVERAGE(F18,M18,T18,AA18)</f>
        <v>3</v>
      </c>
      <c r="AN18" s="40">
        <f t="shared" ref="AN18:AN29" si="11">AVERAGE(G18,N18,U18,AB18)</f>
        <v>3</v>
      </c>
      <c r="AO18" s="40">
        <f t="shared" ref="AO18:AO29" si="12">AVERAGE(H18,O18,V18,AC18)</f>
        <v>1</v>
      </c>
      <c r="AP18" s="40">
        <f t="shared" ref="AP18:AP36" si="13">AVERAGE(B18,I18,P18,W18,AD18)</f>
        <v>1.5</v>
      </c>
      <c r="AQ18" s="95"/>
      <c r="AR18" s="66" t="e">
        <f>AVERAGE(AL18:AP18)</f>
        <v>#DIV/0!</v>
      </c>
      <c r="AS18" s="662" t="e">
        <f>SUM(AR18:AR20)</f>
        <v>#DIV/0!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0</v>
      </c>
      <c r="C19" s="9"/>
      <c r="D19" s="9"/>
      <c r="E19" s="568"/>
      <c r="F19" s="9">
        <v>0</v>
      </c>
      <c r="G19" s="9">
        <v>1</v>
      </c>
      <c r="H19" s="9">
        <v>0</v>
      </c>
      <c r="I19" s="9">
        <v>2</v>
      </c>
      <c r="J19" s="9"/>
      <c r="K19" s="9"/>
      <c r="L19" s="9"/>
      <c r="M19" s="9"/>
      <c r="N19" s="9"/>
      <c r="O19" s="9"/>
      <c r="P19" s="9"/>
      <c r="Q19" s="9"/>
      <c r="R19" s="9"/>
      <c r="S19" s="9"/>
      <c r="T19" s="9"/>
      <c r="U19" s="9"/>
      <c r="V19" s="9"/>
      <c r="W19" s="9"/>
      <c r="X19" s="9"/>
      <c r="Y19" s="9"/>
      <c r="Z19" s="9"/>
      <c r="AA19" s="9"/>
      <c r="AB19" s="9"/>
      <c r="AC19" s="9"/>
      <c r="AD19" s="9"/>
      <c r="AE19" s="9"/>
      <c r="AF19" s="9"/>
      <c r="AG19" s="303">
        <f t="shared" si="9"/>
        <v>0.6</v>
      </c>
      <c r="AH19" s="641"/>
      <c r="AI19" s="645"/>
      <c r="AJ19" s="4"/>
      <c r="AK19" s="41">
        <v>0.68055555555555702</v>
      </c>
      <c r="AL19" s="42" t="e">
        <f t="shared" si="10"/>
        <v>#DIV/0!</v>
      </c>
      <c r="AM19" s="43">
        <f t="shared" ref="AM19:AM36" si="14">AVERAGE(F19,M19,T19,AA19)</f>
        <v>0</v>
      </c>
      <c r="AN19" s="43">
        <f t="shared" si="11"/>
        <v>1</v>
      </c>
      <c r="AO19" s="43">
        <f t="shared" si="12"/>
        <v>0</v>
      </c>
      <c r="AP19" s="43">
        <f t="shared" si="13"/>
        <v>1</v>
      </c>
      <c r="AQ19" s="90"/>
      <c r="AR19" s="66" t="e">
        <f>AVERAGE(AL19:AP19)</f>
        <v>#DIV/0!</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2</v>
      </c>
      <c r="C20" s="8"/>
      <c r="D20" s="8"/>
      <c r="E20" s="569"/>
      <c r="F20" s="8">
        <v>0</v>
      </c>
      <c r="G20" s="8">
        <v>2</v>
      </c>
      <c r="H20" s="8">
        <v>2</v>
      </c>
      <c r="I20" s="8">
        <v>1</v>
      </c>
      <c r="J20" s="8"/>
      <c r="K20" s="8"/>
      <c r="L20" s="8"/>
      <c r="M20" s="8"/>
      <c r="N20" s="8"/>
      <c r="O20" s="8"/>
      <c r="P20" s="8"/>
      <c r="Q20" s="8"/>
      <c r="R20" s="8"/>
      <c r="S20" s="8"/>
      <c r="T20" s="8"/>
      <c r="U20" s="8"/>
      <c r="V20" s="8"/>
      <c r="W20" s="8"/>
      <c r="X20" s="8"/>
      <c r="Y20" s="8"/>
      <c r="Z20" s="8"/>
      <c r="AA20" s="8"/>
      <c r="AB20" s="8"/>
      <c r="AC20" s="8"/>
      <c r="AD20" s="8"/>
      <c r="AE20" s="8"/>
      <c r="AF20" s="8"/>
      <c r="AG20" s="310">
        <f t="shared" si="9"/>
        <v>1.4</v>
      </c>
      <c r="AH20" s="642"/>
      <c r="AI20" s="646"/>
      <c r="AJ20" s="4"/>
      <c r="AK20" s="44">
        <v>0.69444444444444597</v>
      </c>
      <c r="AL20" s="45" t="e">
        <f t="shared" si="10"/>
        <v>#DIV/0!</v>
      </c>
      <c r="AM20" s="46">
        <f t="shared" si="14"/>
        <v>0</v>
      </c>
      <c r="AN20" s="46">
        <f t="shared" si="11"/>
        <v>2</v>
      </c>
      <c r="AO20" s="46">
        <f t="shared" si="12"/>
        <v>2</v>
      </c>
      <c r="AP20" s="46">
        <f t="shared" si="13"/>
        <v>1.5</v>
      </c>
      <c r="AQ20" s="91"/>
      <c r="AR20" s="67" t="e">
        <f t="shared" ref="AR20:AR31" si="15">AVERAGE(AL20:AP20)</f>
        <v>#DIV/0!</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7"/>
      <c r="D21" s="7"/>
      <c r="E21" s="570"/>
      <c r="F21" s="7">
        <v>2</v>
      </c>
      <c r="G21" s="7">
        <v>3</v>
      </c>
      <c r="H21" s="7">
        <v>1</v>
      </c>
      <c r="I21" s="7">
        <v>3</v>
      </c>
      <c r="J21" s="7"/>
      <c r="K21" s="7"/>
      <c r="L21" s="7"/>
      <c r="M21" s="7"/>
      <c r="N21" s="7"/>
      <c r="O21" s="7"/>
      <c r="P21" s="7"/>
      <c r="Q21" s="7"/>
      <c r="R21" s="7"/>
      <c r="S21" s="7"/>
      <c r="T21" s="7"/>
      <c r="U21" s="7"/>
      <c r="V21" s="7"/>
      <c r="W21" s="7"/>
      <c r="X21" s="7"/>
      <c r="Y21" s="7"/>
      <c r="Z21" s="7"/>
      <c r="AA21" s="7"/>
      <c r="AB21" s="7"/>
      <c r="AC21" s="7"/>
      <c r="AD21" s="7"/>
      <c r="AE21" s="7"/>
      <c r="AF21" s="7"/>
      <c r="AG21" s="302">
        <f t="shared" si="9"/>
        <v>1.8</v>
      </c>
      <c r="AH21" s="643">
        <f>AVERAGE(AG21:AG23)*3</f>
        <v>5.4</v>
      </c>
      <c r="AI21" s="644">
        <v>4.5</v>
      </c>
      <c r="AJ21" s="4"/>
      <c r="AK21" s="47">
        <v>0.70833333333333504</v>
      </c>
      <c r="AL21" s="48" t="e">
        <f t="shared" si="10"/>
        <v>#DIV/0!</v>
      </c>
      <c r="AM21" s="49">
        <f t="shared" si="14"/>
        <v>2</v>
      </c>
      <c r="AN21" s="49">
        <f t="shared" si="11"/>
        <v>3</v>
      </c>
      <c r="AO21" s="49">
        <f t="shared" si="12"/>
        <v>1</v>
      </c>
      <c r="AP21" s="49">
        <f t="shared" si="13"/>
        <v>1.5</v>
      </c>
      <c r="AQ21" s="92"/>
      <c r="AR21" s="65" t="e">
        <f t="shared" si="15"/>
        <v>#DIV/0!</v>
      </c>
      <c r="AS21" s="656" t="e">
        <f>SUM(AR21:AR23)</f>
        <v>#DIV/0!</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3</v>
      </c>
      <c r="C22" s="9"/>
      <c r="D22" s="9"/>
      <c r="E22" s="568"/>
      <c r="F22" s="9">
        <v>0</v>
      </c>
      <c r="G22" s="9">
        <v>1</v>
      </c>
      <c r="H22" s="9">
        <v>2</v>
      </c>
      <c r="I22" s="9">
        <v>3</v>
      </c>
      <c r="J22" s="9"/>
      <c r="K22" s="9"/>
      <c r="L22" s="9"/>
      <c r="M22" s="9"/>
      <c r="N22" s="9"/>
      <c r="O22" s="9"/>
      <c r="P22" s="9"/>
      <c r="Q22" s="9"/>
      <c r="R22" s="9"/>
      <c r="S22" s="9"/>
      <c r="T22" s="9"/>
      <c r="U22" s="9"/>
      <c r="V22" s="9"/>
      <c r="W22" s="9"/>
      <c r="X22" s="9"/>
      <c r="Y22" s="9"/>
      <c r="Z22" s="9"/>
      <c r="AA22" s="9"/>
      <c r="AB22" s="9"/>
      <c r="AC22" s="9"/>
      <c r="AD22" s="9"/>
      <c r="AE22" s="9"/>
      <c r="AF22" s="9"/>
      <c r="AG22" s="303">
        <f t="shared" si="9"/>
        <v>1.8</v>
      </c>
      <c r="AH22" s="641"/>
      <c r="AI22" s="645"/>
      <c r="AJ22" s="4"/>
      <c r="AK22" s="41">
        <v>0.72222222222222399</v>
      </c>
      <c r="AL22" s="42" t="e">
        <f t="shared" si="10"/>
        <v>#DIV/0!</v>
      </c>
      <c r="AM22" s="43">
        <f t="shared" si="14"/>
        <v>0</v>
      </c>
      <c r="AN22" s="43">
        <f t="shared" si="11"/>
        <v>1</v>
      </c>
      <c r="AO22" s="43">
        <f t="shared" si="12"/>
        <v>2</v>
      </c>
      <c r="AP22" s="43">
        <f t="shared" si="13"/>
        <v>3</v>
      </c>
      <c r="AQ22" s="90"/>
      <c r="AR22" s="66" t="e">
        <f t="shared" si="15"/>
        <v>#DIV/0!</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2</v>
      </c>
      <c r="C23" s="8"/>
      <c r="D23" s="8"/>
      <c r="E23" s="569"/>
      <c r="F23" s="8">
        <v>1</v>
      </c>
      <c r="G23" s="8">
        <v>1</v>
      </c>
      <c r="H23" s="8">
        <v>3</v>
      </c>
      <c r="I23" s="8">
        <v>2</v>
      </c>
      <c r="J23" s="8"/>
      <c r="K23" s="8"/>
      <c r="L23" s="8"/>
      <c r="M23" s="8"/>
      <c r="N23" s="8"/>
      <c r="O23" s="8"/>
      <c r="P23" s="8"/>
      <c r="Q23" s="8"/>
      <c r="R23" s="8"/>
      <c r="S23" s="8"/>
      <c r="T23" s="8"/>
      <c r="U23" s="8"/>
      <c r="V23" s="8"/>
      <c r="W23" s="8"/>
      <c r="X23" s="8"/>
      <c r="Y23" s="8"/>
      <c r="Z23" s="8"/>
      <c r="AA23" s="8"/>
      <c r="AB23" s="8"/>
      <c r="AC23" s="8"/>
      <c r="AD23" s="8"/>
      <c r="AE23" s="8"/>
      <c r="AF23" s="8"/>
      <c r="AG23" s="305">
        <f t="shared" si="9"/>
        <v>1.8</v>
      </c>
      <c r="AH23" s="642"/>
      <c r="AI23" s="646"/>
      <c r="AJ23" s="4"/>
      <c r="AK23" s="44">
        <v>0.73611111111111305</v>
      </c>
      <c r="AL23" s="45" t="e">
        <f t="shared" si="10"/>
        <v>#DIV/0!</v>
      </c>
      <c r="AM23" s="46">
        <f t="shared" si="14"/>
        <v>1</v>
      </c>
      <c r="AN23" s="46">
        <f t="shared" si="11"/>
        <v>1</v>
      </c>
      <c r="AO23" s="46">
        <f t="shared" si="12"/>
        <v>3</v>
      </c>
      <c r="AP23" s="46">
        <f t="shared" si="13"/>
        <v>2</v>
      </c>
      <c r="AQ23" s="91"/>
      <c r="AR23" s="67" t="e">
        <f t="shared" si="15"/>
        <v>#DIV/0!</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3</v>
      </c>
      <c r="C24" s="7"/>
      <c r="D24" s="7"/>
      <c r="E24" s="570"/>
      <c r="F24" s="7">
        <v>0</v>
      </c>
      <c r="G24" s="7">
        <v>0</v>
      </c>
      <c r="H24" s="7">
        <v>2</v>
      </c>
      <c r="I24" s="7">
        <v>0</v>
      </c>
      <c r="J24" s="7"/>
      <c r="K24" s="7"/>
      <c r="L24" s="7"/>
      <c r="M24" s="7"/>
      <c r="N24" s="7"/>
      <c r="O24" s="7"/>
      <c r="P24" s="7"/>
      <c r="Q24" s="7"/>
      <c r="R24" s="7"/>
      <c r="S24" s="7"/>
      <c r="T24" s="7"/>
      <c r="U24" s="7"/>
      <c r="V24" s="7"/>
      <c r="W24" s="7"/>
      <c r="X24" s="7"/>
      <c r="Y24" s="7"/>
      <c r="Z24" s="7"/>
      <c r="AA24" s="7"/>
      <c r="AB24" s="7"/>
      <c r="AC24" s="7"/>
      <c r="AD24" s="7"/>
      <c r="AE24" s="7"/>
      <c r="AF24" s="7"/>
      <c r="AG24" s="306">
        <f t="shared" si="9"/>
        <v>1</v>
      </c>
      <c r="AH24" s="643">
        <f>AVERAGE(AG24:AG26)*3</f>
        <v>4.8</v>
      </c>
      <c r="AI24" s="644">
        <v>5.5</v>
      </c>
      <c r="AJ24" s="4"/>
      <c r="AK24" s="47">
        <v>0.750000000000002</v>
      </c>
      <c r="AL24" s="48" t="e">
        <f t="shared" si="10"/>
        <v>#DIV/0!</v>
      </c>
      <c r="AM24" s="49">
        <f t="shared" si="14"/>
        <v>0</v>
      </c>
      <c r="AN24" s="49">
        <f t="shared" si="11"/>
        <v>0</v>
      </c>
      <c r="AO24" s="49">
        <f t="shared" si="12"/>
        <v>2</v>
      </c>
      <c r="AP24" s="49">
        <f t="shared" si="13"/>
        <v>1.5</v>
      </c>
      <c r="AQ24" s="92"/>
      <c r="AR24" s="65" t="e">
        <f t="shared" si="15"/>
        <v>#DIV/0!</v>
      </c>
      <c r="AS24" s="656" t="e">
        <f>SUM(AR24:AR26)</f>
        <v>#DIV/0!</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3</v>
      </c>
      <c r="C25" s="9"/>
      <c r="D25" s="9"/>
      <c r="E25" s="568"/>
      <c r="F25" s="9">
        <v>2</v>
      </c>
      <c r="G25" s="9">
        <v>2</v>
      </c>
      <c r="H25" s="9">
        <v>2</v>
      </c>
      <c r="I25" s="9">
        <v>3</v>
      </c>
      <c r="J25" s="9"/>
      <c r="K25" s="9"/>
      <c r="L25" s="9"/>
      <c r="M25" s="9"/>
      <c r="N25" s="9"/>
      <c r="O25" s="9"/>
      <c r="P25" s="9"/>
      <c r="Q25" s="9"/>
      <c r="R25" s="9"/>
      <c r="S25" s="9"/>
      <c r="T25" s="9"/>
      <c r="U25" s="9"/>
      <c r="V25" s="9"/>
      <c r="W25" s="9"/>
      <c r="X25" s="9"/>
      <c r="Y25" s="9"/>
      <c r="Z25" s="9"/>
      <c r="AA25" s="9"/>
      <c r="AB25" s="9"/>
      <c r="AC25" s="9"/>
      <c r="AD25" s="9"/>
      <c r="AE25" s="9"/>
      <c r="AF25" s="9"/>
      <c r="AG25" s="303">
        <f t="shared" si="9"/>
        <v>2.4</v>
      </c>
      <c r="AH25" s="641"/>
      <c r="AI25" s="645"/>
      <c r="AJ25" s="4"/>
      <c r="AK25" s="41">
        <v>0.76388888888888995</v>
      </c>
      <c r="AL25" s="42" t="e">
        <f t="shared" si="10"/>
        <v>#DIV/0!</v>
      </c>
      <c r="AM25" s="43">
        <f t="shared" si="14"/>
        <v>2</v>
      </c>
      <c r="AN25" s="43">
        <f t="shared" si="11"/>
        <v>2</v>
      </c>
      <c r="AO25" s="43">
        <f t="shared" si="12"/>
        <v>2</v>
      </c>
      <c r="AP25" s="43">
        <f t="shared" si="13"/>
        <v>3</v>
      </c>
      <c r="AQ25" s="90"/>
      <c r="AR25" s="66" t="e">
        <f t="shared" si="15"/>
        <v>#DIV/0!</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0</v>
      </c>
      <c r="C26" s="8"/>
      <c r="D26" s="8"/>
      <c r="E26" s="569"/>
      <c r="F26" s="8">
        <v>2</v>
      </c>
      <c r="G26" s="8">
        <v>2</v>
      </c>
      <c r="H26" s="8">
        <v>2</v>
      </c>
      <c r="I26" s="8">
        <v>1</v>
      </c>
      <c r="J26" s="8"/>
      <c r="K26" s="8"/>
      <c r="L26" s="8"/>
      <c r="M26" s="8"/>
      <c r="N26" s="8"/>
      <c r="O26" s="8"/>
      <c r="P26" s="8"/>
      <c r="Q26" s="8"/>
      <c r="R26" s="8"/>
      <c r="S26" s="8"/>
      <c r="T26" s="8"/>
      <c r="U26" s="8"/>
      <c r="V26" s="8"/>
      <c r="W26" s="8"/>
      <c r="X26" s="8"/>
      <c r="Y26" s="8"/>
      <c r="Z26" s="8"/>
      <c r="AA26" s="8"/>
      <c r="AB26" s="8"/>
      <c r="AC26" s="8"/>
      <c r="AD26" s="8"/>
      <c r="AE26" s="8"/>
      <c r="AF26" s="8"/>
      <c r="AG26" s="305">
        <f t="shared" si="9"/>
        <v>1.4</v>
      </c>
      <c r="AH26" s="642"/>
      <c r="AI26" s="646"/>
      <c r="AJ26" s="4"/>
      <c r="AK26" s="50">
        <v>0.77777777777777901</v>
      </c>
      <c r="AL26" s="51" t="e">
        <f t="shared" si="10"/>
        <v>#DIV/0!</v>
      </c>
      <c r="AM26" s="52">
        <f t="shared" si="14"/>
        <v>2</v>
      </c>
      <c r="AN26" s="52">
        <f t="shared" si="11"/>
        <v>2</v>
      </c>
      <c r="AO26" s="52">
        <f t="shared" si="12"/>
        <v>2</v>
      </c>
      <c r="AP26" s="52">
        <f t="shared" si="13"/>
        <v>0.5</v>
      </c>
      <c r="AQ26" s="96"/>
      <c r="AR26" s="67" t="e">
        <f t="shared" si="15"/>
        <v>#DIV/0!</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3</v>
      </c>
      <c r="C27" s="7"/>
      <c r="D27" s="7"/>
      <c r="E27" s="570"/>
      <c r="F27" s="7">
        <v>1</v>
      </c>
      <c r="G27" s="7">
        <v>3</v>
      </c>
      <c r="H27" s="7">
        <v>2</v>
      </c>
      <c r="I27" s="7">
        <v>2</v>
      </c>
      <c r="J27" s="7"/>
      <c r="K27" s="7"/>
      <c r="L27" s="7"/>
      <c r="M27" s="7"/>
      <c r="N27" s="7"/>
      <c r="O27" s="7"/>
      <c r="P27" s="7"/>
      <c r="Q27" s="7"/>
      <c r="R27" s="7"/>
      <c r="S27" s="7"/>
      <c r="T27" s="7"/>
      <c r="U27" s="7"/>
      <c r="V27" s="7"/>
      <c r="W27" s="7"/>
      <c r="X27" s="7"/>
      <c r="Y27" s="7"/>
      <c r="Z27" s="7"/>
      <c r="AA27" s="7"/>
      <c r="AB27" s="7"/>
      <c r="AC27" s="7"/>
      <c r="AD27" s="7"/>
      <c r="AE27" s="7"/>
      <c r="AF27" s="7"/>
      <c r="AG27" s="306">
        <f t="shared" si="9"/>
        <v>2.2000000000000002</v>
      </c>
      <c r="AH27" s="643">
        <f>AVERAGE(AG27:AG29)*3</f>
        <v>5.4</v>
      </c>
      <c r="AI27" s="644">
        <v>5.5</v>
      </c>
      <c r="AJ27" s="4"/>
      <c r="AK27" s="38">
        <v>0.79166666666666796</v>
      </c>
      <c r="AL27" s="39" t="e">
        <f t="shared" si="10"/>
        <v>#DIV/0!</v>
      </c>
      <c r="AM27" s="40">
        <f t="shared" si="14"/>
        <v>1</v>
      </c>
      <c r="AN27" s="40">
        <f t="shared" si="11"/>
        <v>3</v>
      </c>
      <c r="AO27" s="40">
        <f t="shared" si="12"/>
        <v>2</v>
      </c>
      <c r="AP27" s="40">
        <f t="shared" si="13"/>
        <v>2.5</v>
      </c>
      <c r="AQ27" s="53"/>
      <c r="AR27" s="64" t="e">
        <f t="shared" si="15"/>
        <v>#DIV/0!</v>
      </c>
      <c r="AS27" s="669" t="e">
        <f>SUM(AR27:AR29)</f>
        <v>#DIV/0!</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c r="D28" s="9"/>
      <c r="E28" s="568"/>
      <c r="F28" s="9">
        <v>0</v>
      </c>
      <c r="G28" s="9">
        <v>3</v>
      </c>
      <c r="H28" s="9">
        <v>2</v>
      </c>
      <c r="I28" s="9">
        <v>3</v>
      </c>
      <c r="J28" s="9"/>
      <c r="K28" s="9"/>
      <c r="L28" s="9"/>
      <c r="M28" s="9"/>
      <c r="N28" s="9"/>
      <c r="O28" s="9"/>
      <c r="P28" s="9"/>
      <c r="Q28" s="9"/>
      <c r="R28" s="9"/>
      <c r="S28" s="9"/>
      <c r="T28" s="9"/>
      <c r="U28" s="9"/>
      <c r="V28" s="9"/>
      <c r="W28" s="9"/>
      <c r="X28" s="9"/>
      <c r="Y28" s="9"/>
      <c r="Z28" s="9"/>
      <c r="AA28" s="9"/>
      <c r="AB28" s="9"/>
      <c r="AC28" s="9"/>
      <c r="AD28" s="9"/>
      <c r="AE28" s="9"/>
      <c r="AF28" s="9"/>
      <c r="AG28" s="303">
        <f t="shared" si="9"/>
        <v>2</v>
      </c>
      <c r="AH28" s="641"/>
      <c r="AI28" s="645"/>
      <c r="AJ28" s="4"/>
      <c r="AK28" s="41">
        <v>0.80555555555555702</v>
      </c>
      <c r="AL28" s="42" t="e">
        <f t="shared" si="10"/>
        <v>#DIV/0!</v>
      </c>
      <c r="AM28" s="43">
        <f t="shared" si="14"/>
        <v>0</v>
      </c>
      <c r="AN28" s="43">
        <f t="shared" si="11"/>
        <v>3</v>
      </c>
      <c r="AO28" s="43">
        <f t="shared" si="12"/>
        <v>2</v>
      </c>
      <c r="AP28" s="43">
        <f t="shared" si="13"/>
        <v>2.5</v>
      </c>
      <c r="AQ28" s="54"/>
      <c r="AR28" s="64" t="e">
        <f t="shared" si="15"/>
        <v>#DIV/0!</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c r="D29" s="12"/>
      <c r="E29" s="574"/>
      <c r="F29" s="12">
        <v>0</v>
      </c>
      <c r="G29" s="12">
        <v>2</v>
      </c>
      <c r="H29" s="12">
        <v>1</v>
      </c>
      <c r="I29" s="12">
        <v>1</v>
      </c>
      <c r="J29" s="12"/>
      <c r="K29" s="12"/>
      <c r="L29" s="12"/>
      <c r="M29" s="12"/>
      <c r="N29" s="12"/>
      <c r="O29" s="12"/>
      <c r="P29" s="12"/>
      <c r="Q29" s="12"/>
      <c r="R29" s="12"/>
      <c r="S29" s="12"/>
      <c r="T29" s="12"/>
      <c r="U29" s="12"/>
      <c r="V29" s="12"/>
      <c r="W29" s="12"/>
      <c r="X29" s="12"/>
      <c r="Y29" s="12"/>
      <c r="Z29" s="12"/>
      <c r="AA29" s="12"/>
      <c r="AB29" s="12"/>
      <c r="AC29" s="12"/>
      <c r="AD29" s="12"/>
      <c r="AE29" s="12"/>
      <c r="AF29" s="12"/>
      <c r="AG29" s="305">
        <f t="shared" si="9"/>
        <v>1.2</v>
      </c>
      <c r="AH29" s="642"/>
      <c r="AI29" s="645"/>
      <c r="AJ29" s="4"/>
      <c r="AK29" s="44">
        <v>0.81944444444444597</v>
      </c>
      <c r="AL29" s="45" t="e">
        <f t="shared" si="10"/>
        <v>#DIV/0!</v>
      </c>
      <c r="AM29" s="46">
        <f t="shared" si="14"/>
        <v>0</v>
      </c>
      <c r="AN29" s="46">
        <f t="shared" si="11"/>
        <v>2</v>
      </c>
      <c r="AO29" s="46">
        <f t="shared" si="12"/>
        <v>1</v>
      </c>
      <c r="AP29" s="46">
        <f t="shared" si="13"/>
        <v>1.5</v>
      </c>
      <c r="AQ29" s="55"/>
      <c r="AR29" s="125" t="e">
        <f t="shared" si="15"/>
        <v>#DIV/0!</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575" t="s">
        <v>88</v>
      </c>
      <c r="B30" s="576">
        <f t="shared" ref="B30:C30" si="16">SUM(B5:B16)</f>
        <v>19</v>
      </c>
      <c r="C30" s="576">
        <f t="shared" si="16"/>
        <v>22</v>
      </c>
      <c r="D30" s="576"/>
      <c r="E30" s="576"/>
      <c r="F30" s="590">
        <f t="shared" ref="F30" si="17">SUM(F5:F16)</f>
        <v>26</v>
      </c>
      <c r="G30" s="576">
        <f t="shared" ref="G30" si="18">SUM(G5:G16)</f>
        <v>18</v>
      </c>
      <c r="H30" s="590">
        <f t="shared" ref="H30:J30" si="19">SUM(H5:H16)</f>
        <v>12</v>
      </c>
      <c r="I30" s="576">
        <f t="shared" si="19"/>
        <v>20</v>
      </c>
      <c r="J30" s="576">
        <f t="shared" si="19"/>
        <v>22</v>
      </c>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470">
        <f>SUM(AG5:AG16)</f>
        <v>19.857142857142858</v>
      </c>
      <c r="AH30" s="647"/>
      <c r="AI30" s="471">
        <f>SUM(AI5:AI16)</f>
        <v>19.5</v>
      </c>
      <c r="AJ30" s="4"/>
      <c r="AK30" s="500" t="s">
        <v>88</v>
      </c>
      <c r="AL30" s="593" t="e">
        <f t="shared" si="10"/>
        <v>#DIV/0!</v>
      </c>
      <c r="AM30" s="611">
        <f t="shared" si="14"/>
        <v>26</v>
      </c>
      <c r="AN30" s="594">
        <f t="shared" ref="AN30:AN36" si="20">AVERAGE(G30,N30,U30,AB30)</f>
        <v>18</v>
      </c>
      <c r="AO30" s="595">
        <f t="shared" ref="AO30:AO36" si="21">AVERAGE(H30,O30,V30,AC30)</f>
        <v>12</v>
      </c>
      <c r="AP30" s="594">
        <f t="shared" si="13"/>
        <v>19.5</v>
      </c>
      <c r="AQ30" s="596">
        <f t="shared" ref="AQ30:AQ35" si="22">AVERAGE(C30,J30,Q30,X30,AE30)</f>
        <v>22</v>
      </c>
      <c r="AR30" s="65" t="e">
        <f t="shared" si="15"/>
        <v>#DIV/0!</v>
      </c>
      <c r="AS30" s="66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577" t="s">
        <v>89</v>
      </c>
      <c r="B31" s="578">
        <f t="shared" ref="B31" si="23">SUM(B18:B29)</f>
        <v>22</v>
      </c>
      <c r="C31" s="578"/>
      <c r="D31" s="578"/>
      <c r="E31" s="578"/>
      <c r="F31" s="591">
        <f t="shared" ref="F31" si="24">SUM(F18:F29)</f>
        <v>11</v>
      </c>
      <c r="G31" s="578">
        <f t="shared" ref="G31" si="25">SUM(G18:G29)</f>
        <v>23</v>
      </c>
      <c r="H31" s="592">
        <f t="shared" ref="H31:I31" si="26">SUM(H18:H29)</f>
        <v>20</v>
      </c>
      <c r="I31" s="578">
        <f t="shared" si="26"/>
        <v>22</v>
      </c>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476">
        <f>SUM(AG18:AG29)</f>
        <v>19.600000000000001</v>
      </c>
      <c r="AH31" s="648"/>
      <c r="AI31" s="477">
        <f>SUM(AI18:AI29)</f>
        <v>20.5</v>
      </c>
      <c r="AJ31" s="4"/>
      <c r="AK31" s="501" t="s">
        <v>89</v>
      </c>
      <c r="AL31" s="597" t="e">
        <f t="shared" si="10"/>
        <v>#DIV/0!</v>
      </c>
      <c r="AM31" s="598">
        <f t="shared" si="14"/>
        <v>11</v>
      </c>
      <c r="AN31" s="598">
        <f t="shared" si="20"/>
        <v>23</v>
      </c>
      <c r="AO31" s="599">
        <f t="shared" si="21"/>
        <v>20</v>
      </c>
      <c r="AP31" s="598">
        <f t="shared" si="13"/>
        <v>22</v>
      </c>
      <c r="AQ31" s="600"/>
      <c r="AR31" s="85" t="e">
        <f t="shared" si="15"/>
        <v>#DIV/0!</v>
      </c>
      <c r="AS31" s="665"/>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580" t="s">
        <v>90</v>
      </c>
      <c r="B32" s="581">
        <f t="shared" ref="B32:C32" si="27">SUM(B30:B31)</f>
        <v>41</v>
      </c>
      <c r="C32" s="581">
        <f t="shared" si="27"/>
        <v>22</v>
      </c>
      <c r="D32" s="581"/>
      <c r="E32" s="581"/>
      <c r="F32" s="581">
        <f t="shared" ref="F32" si="28">SUM(F30:F31)</f>
        <v>37</v>
      </c>
      <c r="G32" s="581">
        <f t="shared" ref="G32" si="29">SUM(G30:G31)</f>
        <v>41</v>
      </c>
      <c r="H32" s="581">
        <f t="shared" ref="H32:J32" si="30">SUM(H30:H31)</f>
        <v>32</v>
      </c>
      <c r="I32" s="581">
        <f t="shared" si="30"/>
        <v>42</v>
      </c>
      <c r="J32" s="581">
        <f t="shared" si="30"/>
        <v>22</v>
      </c>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481">
        <f>SUM(AG30:AG31)</f>
        <v>39.457142857142856</v>
      </c>
      <c r="AH32" s="649"/>
      <c r="AI32" s="482">
        <f>SUM(AI30:AI31)</f>
        <v>40</v>
      </c>
      <c r="AJ32" s="4"/>
      <c r="AK32" s="502" t="s">
        <v>90</v>
      </c>
      <c r="AL32" s="601" t="e">
        <f t="shared" si="10"/>
        <v>#DIV/0!</v>
      </c>
      <c r="AM32" s="602">
        <f t="shared" si="14"/>
        <v>37</v>
      </c>
      <c r="AN32" s="602">
        <f t="shared" si="20"/>
        <v>41</v>
      </c>
      <c r="AO32" s="602">
        <f t="shared" si="21"/>
        <v>32</v>
      </c>
      <c r="AP32" s="602">
        <f t="shared" si="13"/>
        <v>41.5</v>
      </c>
      <c r="AQ32" s="603">
        <f t="shared" si="22"/>
        <v>22</v>
      </c>
      <c r="AR32" s="132"/>
      <c r="AS32" s="523" t="e">
        <f>AVERAGE(AL32:AQ32)</f>
        <v>#DIV/0!</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575" t="s">
        <v>91</v>
      </c>
      <c r="B33" s="576">
        <v>1</v>
      </c>
      <c r="C33" s="576">
        <v>1</v>
      </c>
      <c r="D33" s="576"/>
      <c r="E33" s="576"/>
      <c r="F33" s="576">
        <v>2</v>
      </c>
      <c r="G33" s="576">
        <v>0</v>
      </c>
      <c r="H33" s="576">
        <v>1</v>
      </c>
      <c r="I33" s="576">
        <v>0</v>
      </c>
      <c r="J33" s="576">
        <v>2</v>
      </c>
      <c r="K33" s="576"/>
      <c r="L33" s="576"/>
      <c r="M33" s="576"/>
      <c r="N33" s="576"/>
      <c r="O33" s="576"/>
      <c r="P33" s="576"/>
      <c r="Q33" s="576"/>
      <c r="R33" s="576"/>
      <c r="S33" s="576"/>
      <c r="T33" s="576"/>
      <c r="U33" s="576"/>
      <c r="V33" s="576"/>
      <c r="W33" s="576"/>
      <c r="X33" s="576"/>
      <c r="Y33" s="576"/>
      <c r="Z33" s="576"/>
      <c r="AA33" s="576"/>
      <c r="AB33" s="576"/>
      <c r="AC33" s="576"/>
      <c r="AD33" s="576"/>
      <c r="AE33" s="576"/>
      <c r="AF33" s="585"/>
      <c r="AG33" s="483">
        <f t="shared" ref="AG33:AG36" si="31">AVERAGE(B33:AF33)</f>
        <v>1</v>
      </c>
      <c r="AH33" s="647">
        <f>AVERAGE(B35:AF35)</f>
        <v>1.2857142857142858</v>
      </c>
      <c r="AI33" s="666">
        <v>3</v>
      </c>
      <c r="AJ33" s="4"/>
      <c r="AK33" s="503" t="s">
        <v>91</v>
      </c>
      <c r="AL33" s="604" t="e">
        <f t="shared" si="10"/>
        <v>#DIV/0!</v>
      </c>
      <c r="AM33" s="605">
        <f t="shared" si="14"/>
        <v>2</v>
      </c>
      <c r="AN33" s="605">
        <f t="shared" si="20"/>
        <v>0</v>
      </c>
      <c r="AO33" s="605">
        <f t="shared" si="21"/>
        <v>1</v>
      </c>
      <c r="AP33" s="605">
        <f>AVERAGE(B33,I33,P33,W33,AD33)</f>
        <v>0.5</v>
      </c>
      <c r="AQ33" s="606">
        <f t="shared" si="22"/>
        <v>1.5</v>
      </c>
      <c r="AR33" s="507" t="e">
        <f>AVERAGE(AL33:AQ33)</f>
        <v>#DIV/0!</v>
      </c>
      <c r="AS33" s="508"/>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75" thickBot="1" x14ac:dyDescent="0.2">
      <c r="A34" s="577" t="s">
        <v>92</v>
      </c>
      <c r="B34" s="586">
        <v>0</v>
      </c>
      <c r="C34" s="586"/>
      <c r="D34" s="586"/>
      <c r="E34" s="586"/>
      <c r="F34" s="586">
        <v>0</v>
      </c>
      <c r="G34" s="586">
        <v>0</v>
      </c>
      <c r="H34" s="586">
        <v>1</v>
      </c>
      <c r="I34" s="586">
        <v>1</v>
      </c>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7"/>
      <c r="AG34" s="485">
        <f t="shared" si="31"/>
        <v>0.4</v>
      </c>
      <c r="AH34" s="648"/>
      <c r="AI34" s="667"/>
      <c r="AJ34" s="4"/>
      <c r="AK34" s="509" t="s">
        <v>92</v>
      </c>
      <c r="AL34" s="607" t="e">
        <f t="shared" si="10"/>
        <v>#DIV/0!</v>
      </c>
      <c r="AM34" s="607">
        <f t="shared" si="14"/>
        <v>0</v>
      </c>
      <c r="AN34" s="607">
        <f t="shared" si="20"/>
        <v>0</v>
      </c>
      <c r="AO34" s="607">
        <f t="shared" si="21"/>
        <v>1</v>
      </c>
      <c r="AP34" s="607">
        <f t="shared" si="13"/>
        <v>0.5</v>
      </c>
      <c r="AQ34" s="608"/>
      <c r="AR34" s="512" t="e">
        <f>AVERAGE(AL34:AP34)</f>
        <v>#DIV/0!</v>
      </c>
      <c r="AS34" s="513"/>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579" t="s">
        <v>93</v>
      </c>
      <c r="B35" s="588">
        <f t="shared" ref="B35:C35" si="32">SUM(B33:B34)</f>
        <v>1</v>
      </c>
      <c r="C35" s="588">
        <f t="shared" si="32"/>
        <v>1</v>
      </c>
      <c r="D35" s="588"/>
      <c r="E35" s="588"/>
      <c r="F35" s="588">
        <f t="shared" ref="F35" si="33">SUM(F33:F34)</f>
        <v>2</v>
      </c>
      <c r="G35" s="588">
        <f t="shared" ref="G35" si="34">SUM(G33:G34)</f>
        <v>0</v>
      </c>
      <c r="H35" s="588">
        <f t="shared" ref="H35:J35" si="35">SUM(H33:H34)</f>
        <v>2</v>
      </c>
      <c r="I35" s="588">
        <f t="shared" si="35"/>
        <v>1</v>
      </c>
      <c r="J35" s="588">
        <f t="shared" si="35"/>
        <v>2</v>
      </c>
      <c r="K35" s="588"/>
      <c r="L35" s="588"/>
      <c r="M35" s="588"/>
      <c r="N35" s="588"/>
      <c r="O35" s="588"/>
      <c r="P35" s="588"/>
      <c r="Q35" s="588"/>
      <c r="R35" s="588"/>
      <c r="S35" s="588"/>
      <c r="T35" s="588"/>
      <c r="U35" s="588"/>
      <c r="V35" s="588"/>
      <c r="W35" s="588"/>
      <c r="X35" s="588"/>
      <c r="Y35" s="588"/>
      <c r="Z35" s="588"/>
      <c r="AA35" s="588"/>
      <c r="AB35" s="588"/>
      <c r="AC35" s="588"/>
      <c r="AD35" s="588"/>
      <c r="AE35" s="588"/>
      <c r="AF35" s="589"/>
      <c r="AG35" s="485">
        <f>SUM(B35:AF35)</f>
        <v>9</v>
      </c>
      <c r="AH35" s="649"/>
      <c r="AI35" s="668"/>
      <c r="AJ35" s="4"/>
      <c r="AK35" s="514" t="s">
        <v>93</v>
      </c>
      <c r="AL35" s="609" t="e">
        <f t="shared" si="10"/>
        <v>#DIV/0!</v>
      </c>
      <c r="AM35" s="609">
        <f t="shared" si="14"/>
        <v>2</v>
      </c>
      <c r="AN35" s="609">
        <f t="shared" si="20"/>
        <v>0</v>
      </c>
      <c r="AO35" s="609">
        <f t="shared" si="21"/>
        <v>2</v>
      </c>
      <c r="AP35" s="609">
        <f t="shared" si="13"/>
        <v>1</v>
      </c>
      <c r="AQ35" s="610">
        <f t="shared" si="22"/>
        <v>1.5</v>
      </c>
      <c r="AR35" s="517" t="e">
        <f>AVERAGE(AL35:AP35)</f>
        <v>#DIV/0!</v>
      </c>
      <c r="AS35" s="518"/>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9.5" thickBot="1" x14ac:dyDescent="0.2">
      <c r="A36" s="582" t="s">
        <v>94</v>
      </c>
      <c r="B36" s="583">
        <f t="shared" ref="B36" si="36">SUM(B32,B35)</f>
        <v>42</v>
      </c>
      <c r="C36" s="583">
        <f>SUM(C32,C35)</f>
        <v>23</v>
      </c>
      <c r="D36" s="583"/>
      <c r="E36" s="583"/>
      <c r="F36" s="583">
        <f t="shared" ref="F36" si="37">SUM(F32,F35)</f>
        <v>39</v>
      </c>
      <c r="G36" s="583">
        <f t="shared" ref="G36" si="38">SUM(G32,G35)</f>
        <v>41</v>
      </c>
      <c r="H36" s="583">
        <f t="shared" ref="H36:J36" si="39">SUM(H32,H35)</f>
        <v>34</v>
      </c>
      <c r="I36" s="583">
        <f t="shared" si="39"/>
        <v>43</v>
      </c>
      <c r="J36" s="583">
        <f t="shared" si="39"/>
        <v>24</v>
      </c>
      <c r="K36" s="583"/>
      <c r="L36" s="583"/>
      <c r="M36" s="583"/>
      <c r="N36" s="583"/>
      <c r="O36" s="583"/>
      <c r="P36" s="583"/>
      <c r="Q36" s="583"/>
      <c r="R36" s="583"/>
      <c r="S36" s="583"/>
      <c r="T36" s="583"/>
      <c r="U36" s="583"/>
      <c r="V36" s="583"/>
      <c r="W36" s="583"/>
      <c r="X36" s="583"/>
      <c r="Y36" s="583"/>
      <c r="Z36" s="583"/>
      <c r="AA36" s="583"/>
      <c r="AB36" s="583"/>
      <c r="AC36" s="583"/>
      <c r="AD36" s="583"/>
      <c r="AE36" s="583"/>
      <c r="AF36" s="584"/>
      <c r="AG36" s="470">
        <f t="shared" si="31"/>
        <v>35.142857142857146</v>
      </c>
      <c r="AH36" s="491"/>
      <c r="AI36" s="492"/>
      <c r="AJ36" s="4"/>
      <c r="AK36" s="373" t="s">
        <v>94</v>
      </c>
      <c r="AL36" s="519" t="e">
        <f t="shared" si="10"/>
        <v>#DIV/0!</v>
      </c>
      <c r="AM36" s="519">
        <f t="shared" si="14"/>
        <v>39</v>
      </c>
      <c r="AN36" s="519">
        <f t="shared" si="20"/>
        <v>41</v>
      </c>
      <c r="AO36" s="519">
        <f t="shared" si="21"/>
        <v>34</v>
      </c>
      <c r="AP36" s="519">
        <f t="shared" si="13"/>
        <v>42.5</v>
      </c>
      <c r="AQ36" s="520" t="e">
        <f t="shared" ref="AQ36" si="40">AVERAGE(K36,R36,Y36,AF36)</f>
        <v>#DIV/0!</v>
      </c>
      <c r="AR36" s="521"/>
      <c r="AS36" s="522"/>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26"/>
      <c r="AH37" s="4"/>
      <c r="AI37" s="27"/>
      <c r="AJ37" s="4"/>
      <c r="AK37" s="4"/>
      <c r="AL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4"/>
      <c r="AG38" s="26"/>
      <c r="AH38" s="4"/>
      <c r="AI38" s="27"/>
      <c r="AJ38" s="4"/>
      <c r="AK38" s="4"/>
      <c r="AL38" s="4"/>
      <c r="AP38" s="4"/>
      <c r="AQ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8.75" x14ac:dyDescent="0.15">
      <c r="A39" s="3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26"/>
      <c r="AH39" s="4"/>
      <c r="AI39" s="27"/>
      <c r="AJ39" s="4"/>
      <c r="AK39" s="4"/>
      <c r="AL39" s="4"/>
      <c r="AP39" s="4"/>
      <c r="AQ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4"/>
      <c r="C40" s="4"/>
      <c r="D40" s="4"/>
      <c r="E40" s="4"/>
      <c r="F40" s="4"/>
      <c r="G40" s="4"/>
      <c r="H40" s="4"/>
      <c r="I40" s="4"/>
      <c r="J40" s="4"/>
      <c r="K40" s="4"/>
      <c r="L40" s="4"/>
      <c r="M40" s="4"/>
      <c r="N40" s="4"/>
      <c r="O40" s="4"/>
      <c r="P40" s="4"/>
      <c r="Q40" s="10"/>
      <c r="R40" s="10"/>
      <c r="S40" s="10"/>
      <c r="T40" s="10"/>
      <c r="U40" s="4"/>
      <c r="V40" s="4"/>
      <c r="W40" s="4"/>
      <c r="X40" s="4"/>
      <c r="Y40" s="4"/>
      <c r="Z40" s="4"/>
      <c r="AA40" s="4"/>
      <c r="AB40" s="4"/>
      <c r="AC40" s="4"/>
      <c r="AD40" s="4"/>
      <c r="AE40" s="4"/>
      <c r="AF40" s="4"/>
      <c r="AG40" s="26"/>
      <c r="AH40" s="4"/>
      <c r="AI40" s="27"/>
      <c r="AJ40" s="4"/>
      <c r="AK40" s="4"/>
      <c r="AL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K41" s="4"/>
    </row>
  </sheetData>
  <mergeCells count="35">
    <mergeCell ref="AH30:AH32"/>
    <mergeCell ref="AS30:AS31"/>
    <mergeCell ref="AH33:AH35"/>
    <mergeCell ref="AI33:AI35"/>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4:AF4">
    <cfRule type="cellIs" dxfId="1943" priority="24" operator="equal">
      <formula>"木"</formula>
    </cfRule>
    <cfRule type="cellIs" dxfId="1942" priority="25" operator="equal">
      <formula>"火"</formula>
    </cfRule>
  </conditionalFormatting>
  <conditionalFormatting sqref="B5:AF29">
    <cfRule type="cellIs" dxfId="1941" priority="27" stopIfTrue="1" operator="greaterThanOrEqual">
      <formula>3</formula>
    </cfRule>
    <cfRule type="cellIs" dxfId="1940" priority="28" stopIfTrue="1" operator="greaterThanOrEqual">
      <formula>2</formula>
    </cfRule>
  </conditionalFormatting>
  <conditionalFormatting sqref="B5:AF36">
    <cfRule type="expression" dxfId="1939" priority="5">
      <formula>B$4="日"</formula>
    </cfRule>
  </conditionalFormatting>
  <conditionalFormatting sqref="B18:AF29">
    <cfRule type="expression" dxfId="1938" priority="26">
      <formula>B$4="土"</formula>
    </cfRule>
  </conditionalFormatting>
  <conditionalFormatting sqref="B30:AF30">
    <cfRule type="expression" dxfId="1937" priority="2">
      <formula>B$4="木"</formula>
    </cfRule>
    <cfRule type="expression" dxfId="1936" priority="3">
      <formula>B$4="火"</formula>
    </cfRule>
  </conditionalFormatting>
  <conditionalFormatting sqref="B31:AF31">
    <cfRule type="expression" dxfId="1935" priority="1">
      <formula>B$4="木"</formula>
    </cfRule>
    <cfRule type="expression" dxfId="1934" priority="6">
      <formula>B$4="土"</formula>
    </cfRule>
  </conditionalFormatting>
  <conditionalFormatting sqref="B34:AF34">
    <cfRule type="expression" dxfId="1933" priority="4">
      <formula>B$4="土"</formula>
    </cfRule>
  </conditionalFormatting>
  <conditionalFormatting sqref="AL5:AQ16 AL18:AP29">
    <cfRule type="cellIs" dxfId="1932" priority="19" operator="lessThanOrEqual">
      <formula>0.5</formula>
    </cfRule>
    <cfRule type="cellIs" dxfId="1931" priority="20" operator="greaterThanOrEqual">
      <formula>2</formula>
    </cfRule>
  </conditionalFormatting>
  <conditionalFormatting sqref="AQ36">
    <cfRule type="cellIs" dxfId="1930" priority="8" operator="greaterThanOrEqual">
      <formula>22</formula>
    </cfRule>
    <cfRule type="cellIs" dxfId="1929" priority="9" stopIfTrue="1" operator="lessThanOrEqual">
      <formula>16</formula>
    </cfRule>
  </conditionalFormatting>
  <conditionalFormatting sqref="AR5:AR16">
    <cfRule type="cellIs" dxfId="1928" priority="21" stopIfTrue="1" operator="lessThanOrEqual">
      <formula>1.4</formula>
    </cfRule>
  </conditionalFormatting>
  <conditionalFormatting sqref="AR18:AR31">
    <cfRule type="cellIs" dxfId="1927" priority="7" stopIfTrue="1" operator="lessThanOrEqual">
      <formula>1.4</formula>
    </cfRule>
  </conditionalFormatting>
  <conditionalFormatting sqref="AS5:AS16 AS18:AS27">
    <cfRule type="cellIs" dxfId="1926" priority="22" stopIfTrue="1" operator="lessThanOrEqual">
      <formula>3</formula>
    </cfRule>
    <cfRule type="cellIs" dxfId="1925" priority="23" stopIfTrue="1" operator="greaterThanOrEqual">
      <formula>5</formula>
    </cfRule>
  </conditionalFormatting>
  <pageMargins left="0.69930555555555551" right="0.69930555555555551" top="0.75" bottom="0.75" header="0.3" footer="0.3"/>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7E4A4-AD2D-413F-99AD-8FF83F672C10}">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79</v>
      </c>
      <c r="C1" s="651"/>
      <c r="D1" s="651"/>
      <c r="E1" s="651"/>
      <c r="F1" s="651"/>
      <c r="G1" s="651"/>
      <c r="H1" s="651"/>
      <c r="I1" s="651"/>
      <c r="J1" s="651"/>
      <c r="K1" s="651"/>
      <c r="L1" s="651"/>
      <c r="M1" s="651"/>
      <c r="N1" s="4"/>
      <c r="O1" s="652" t="s">
        <v>64</v>
      </c>
      <c r="P1" s="652"/>
      <c r="Q1" s="652"/>
      <c r="R1" s="652"/>
      <c r="S1" s="653">
        <f>AVERAGE(D32:H32,K32:O32,R32:V32,Y32:AC32,AF32)</f>
        <v>30.8125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AVERAGE(I32,P32,W32,AD32)</f>
        <v>39.75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0">
        <v>31</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46</v>
      </c>
      <c r="C4" s="97" t="s">
        <v>47</v>
      </c>
      <c r="D4" s="104" t="s">
        <v>42</v>
      </c>
      <c r="E4" s="97" t="s">
        <v>43</v>
      </c>
      <c r="F4" s="97" t="s">
        <v>48</v>
      </c>
      <c r="G4" s="97" t="s">
        <v>49</v>
      </c>
      <c r="H4" s="104" t="s">
        <v>50</v>
      </c>
      <c r="I4" s="97" t="s">
        <v>46</v>
      </c>
      <c r="J4" s="97" t="s">
        <v>47</v>
      </c>
      <c r="K4" s="97" t="s">
        <v>42</v>
      </c>
      <c r="L4" s="97" t="s">
        <v>43</v>
      </c>
      <c r="M4" s="97" t="s">
        <v>48</v>
      </c>
      <c r="N4" s="97" t="s">
        <v>49</v>
      </c>
      <c r="O4" s="104" t="s">
        <v>50</v>
      </c>
      <c r="P4" s="97" t="s">
        <v>46</v>
      </c>
      <c r="Q4" s="97" t="s">
        <v>47</v>
      </c>
      <c r="R4" s="97" t="s">
        <v>42</v>
      </c>
      <c r="S4" s="97" t="s">
        <v>43</v>
      </c>
      <c r="T4" s="97" t="s">
        <v>48</v>
      </c>
      <c r="U4" s="97" t="s">
        <v>49</v>
      </c>
      <c r="V4" s="104" t="s">
        <v>50</v>
      </c>
      <c r="W4" s="97" t="s">
        <v>46</v>
      </c>
      <c r="X4" s="97" t="s">
        <v>47</v>
      </c>
      <c r="Y4" s="97" t="s">
        <v>42</v>
      </c>
      <c r="Z4" s="97" t="s">
        <v>43</v>
      </c>
      <c r="AA4" s="97" t="s">
        <v>48</v>
      </c>
      <c r="AB4" s="97" t="s">
        <v>49</v>
      </c>
      <c r="AC4" s="104" t="s">
        <v>50</v>
      </c>
      <c r="AD4" s="97" t="s">
        <v>46</v>
      </c>
      <c r="AE4" s="97" t="s">
        <v>47</v>
      </c>
      <c r="AF4" s="97" t="s">
        <v>35</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1</v>
      </c>
      <c r="D5" s="98"/>
      <c r="E5" s="31">
        <v>1</v>
      </c>
      <c r="F5" s="31">
        <v>2</v>
      </c>
      <c r="G5" s="31">
        <v>2</v>
      </c>
      <c r="H5" s="98"/>
      <c r="I5" s="31">
        <v>2</v>
      </c>
      <c r="J5" s="31">
        <v>2</v>
      </c>
      <c r="K5" s="31">
        <v>2</v>
      </c>
      <c r="L5" s="31">
        <v>2</v>
      </c>
      <c r="M5" s="31">
        <v>2</v>
      </c>
      <c r="N5" s="31">
        <v>2</v>
      </c>
      <c r="O5" s="98"/>
      <c r="P5" s="31">
        <v>1</v>
      </c>
      <c r="Q5" s="31">
        <v>1</v>
      </c>
      <c r="R5" s="31">
        <v>1</v>
      </c>
      <c r="S5" s="31">
        <v>0</v>
      </c>
      <c r="T5" s="31">
        <v>1</v>
      </c>
      <c r="U5" s="31">
        <v>3</v>
      </c>
      <c r="V5" s="98"/>
      <c r="W5" s="31">
        <v>1</v>
      </c>
      <c r="X5" s="31">
        <v>1</v>
      </c>
      <c r="Y5" s="31">
        <v>2</v>
      </c>
      <c r="Z5" s="31">
        <v>1</v>
      </c>
      <c r="AA5" s="31">
        <v>2</v>
      </c>
      <c r="AB5" s="31">
        <v>2</v>
      </c>
      <c r="AC5" s="98"/>
      <c r="AD5" s="31">
        <v>2</v>
      </c>
      <c r="AE5" s="31">
        <v>2</v>
      </c>
      <c r="AF5" s="31">
        <v>2</v>
      </c>
      <c r="AG5" s="20">
        <f>AVERAGE(B5:AF5)</f>
        <v>1.6153846153846154</v>
      </c>
      <c r="AH5" s="690">
        <f>AVERAGE(AG5:AG7)*3</f>
        <v>4.6538461538461542</v>
      </c>
      <c r="AI5" s="644">
        <v>5</v>
      </c>
      <c r="AJ5" s="4"/>
      <c r="AK5" s="38">
        <v>0.33333333333333298</v>
      </c>
      <c r="AL5" s="39">
        <f>AVERAGE(B5,I5,P5,W5,AD5)</f>
        <v>1.6</v>
      </c>
      <c r="AM5" s="39">
        <f t="shared" ref="AM5:AM29" si="0">AVERAGE(C5,J5,Q5,X5,AE5)</f>
        <v>1.4</v>
      </c>
      <c r="AN5" s="39">
        <f>AVERAGE(K5,R5,Y5)</f>
        <v>1.6666666666666667</v>
      </c>
      <c r="AO5" s="39">
        <f>AVERAGE(E5,L5,S5,Z5)</f>
        <v>1</v>
      </c>
      <c r="AP5" s="39">
        <f>AVERAGE(F5,M5,T5,AA5)</f>
        <v>1.75</v>
      </c>
      <c r="AQ5" s="39">
        <f>AVERAGE(G5,N5,U5,AB5)</f>
        <v>2.25</v>
      </c>
      <c r="AR5" s="65">
        <f>AVERAGE(AL5:AQ5)</f>
        <v>1.6111111111111114</v>
      </c>
      <c r="AS5" s="656">
        <f>SUM(AR5:AR7)</f>
        <v>4.6638888888888896</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2</v>
      </c>
      <c r="C6" s="9">
        <v>1</v>
      </c>
      <c r="D6" s="103"/>
      <c r="E6" s="9">
        <v>2</v>
      </c>
      <c r="F6" s="9">
        <v>2</v>
      </c>
      <c r="G6" s="9">
        <v>2</v>
      </c>
      <c r="H6" s="103"/>
      <c r="I6" s="9">
        <v>2</v>
      </c>
      <c r="J6" s="9">
        <v>0</v>
      </c>
      <c r="K6" s="9">
        <v>0</v>
      </c>
      <c r="L6" s="9">
        <v>1</v>
      </c>
      <c r="M6" s="9">
        <v>2</v>
      </c>
      <c r="N6" s="9">
        <v>1</v>
      </c>
      <c r="O6" s="103"/>
      <c r="P6" s="9">
        <v>3</v>
      </c>
      <c r="Q6" s="9">
        <v>2</v>
      </c>
      <c r="R6" s="9">
        <v>1</v>
      </c>
      <c r="S6" s="9">
        <v>1</v>
      </c>
      <c r="T6" s="9">
        <v>1</v>
      </c>
      <c r="U6" s="9">
        <v>2</v>
      </c>
      <c r="V6" s="103"/>
      <c r="W6" s="9">
        <v>2</v>
      </c>
      <c r="X6" s="9">
        <v>1</v>
      </c>
      <c r="Y6" s="9">
        <v>2</v>
      </c>
      <c r="Z6" s="9">
        <v>1</v>
      </c>
      <c r="AA6" s="9">
        <v>2</v>
      </c>
      <c r="AB6" s="9">
        <v>2</v>
      </c>
      <c r="AC6" s="103"/>
      <c r="AD6" s="9">
        <v>2</v>
      </c>
      <c r="AE6" s="9">
        <v>2</v>
      </c>
      <c r="AF6" s="9">
        <v>1</v>
      </c>
      <c r="AG6" s="16">
        <f t="shared" ref="AG6:AG29" si="1">AVERAGE(B6:AF6)</f>
        <v>1.5384615384615385</v>
      </c>
      <c r="AH6" s="691"/>
      <c r="AI6" s="645"/>
      <c r="AJ6" s="4"/>
      <c r="AK6" s="41">
        <v>0.34722222222222199</v>
      </c>
      <c r="AL6" s="42">
        <f t="shared" ref="AL6:AL29" si="2">AVERAGE(B6,I6,P6,W6,AD6)</f>
        <v>2.2000000000000002</v>
      </c>
      <c r="AM6" s="43">
        <f t="shared" si="0"/>
        <v>1.2</v>
      </c>
      <c r="AN6" s="43">
        <f t="shared" ref="AN6:AN16" si="3">AVERAGE(K6,R6,Y6)</f>
        <v>1</v>
      </c>
      <c r="AO6" s="43">
        <f t="shared" ref="AO6:AQ16" si="4">AVERAGE(E6,L6,S6,Z6)</f>
        <v>1.25</v>
      </c>
      <c r="AP6" s="43">
        <f t="shared" si="4"/>
        <v>1.75</v>
      </c>
      <c r="AQ6" s="43">
        <f t="shared" si="4"/>
        <v>1.75</v>
      </c>
      <c r="AR6" s="66">
        <f t="shared" ref="AR6:AR16" si="5">AVERAGE(AL6:AQ6)</f>
        <v>1.5250000000000001</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2</v>
      </c>
      <c r="C7" s="8">
        <v>1</v>
      </c>
      <c r="D7" s="99"/>
      <c r="E7" s="8">
        <v>1</v>
      </c>
      <c r="F7" s="8">
        <v>2</v>
      </c>
      <c r="G7" s="8">
        <v>2</v>
      </c>
      <c r="H7" s="99"/>
      <c r="I7" s="8">
        <v>1</v>
      </c>
      <c r="J7" s="8">
        <v>1</v>
      </c>
      <c r="K7" s="8">
        <v>2</v>
      </c>
      <c r="L7" s="8">
        <v>1</v>
      </c>
      <c r="M7" s="8">
        <v>0</v>
      </c>
      <c r="N7" s="8">
        <v>2</v>
      </c>
      <c r="O7" s="99"/>
      <c r="P7" s="8">
        <v>2</v>
      </c>
      <c r="Q7" s="8">
        <v>2</v>
      </c>
      <c r="R7" s="8">
        <v>1</v>
      </c>
      <c r="S7" s="8">
        <v>1</v>
      </c>
      <c r="T7" s="8">
        <v>2</v>
      </c>
      <c r="U7" s="8">
        <v>2</v>
      </c>
      <c r="V7" s="99"/>
      <c r="W7" s="8">
        <v>2</v>
      </c>
      <c r="X7" s="8">
        <v>1</v>
      </c>
      <c r="Y7" s="8">
        <v>2</v>
      </c>
      <c r="Z7" s="8">
        <v>1</v>
      </c>
      <c r="AA7" s="8">
        <v>2</v>
      </c>
      <c r="AB7" s="8">
        <v>2</v>
      </c>
      <c r="AC7" s="99"/>
      <c r="AD7" s="8">
        <v>2</v>
      </c>
      <c r="AE7" s="8">
        <v>1</v>
      </c>
      <c r="AF7" s="8">
        <v>1</v>
      </c>
      <c r="AG7" s="17">
        <f t="shared" si="1"/>
        <v>1.5</v>
      </c>
      <c r="AH7" s="692"/>
      <c r="AI7" s="646"/>
      <c r="AJ7" s="4"/>
      <c r="AK7" s="44">
        <v>0.36111111111111099</v>
      </c>
      <c r="AL7" s="45">
        <f t="shared" si="2"/>
        <v>1.8</v>
      </c>
      <c r="AM7" s="46">
        <f t="shared" si="0"/>
        <v>1.2</v>
      </c>
      <c r="AN7" s="46">
        <f t="shared" si="3"/>
        <v>1.6666666666666667</v>
      </c>
      <c r="AO7" s="46">
        <f t="shared" si="4"/>
        <v>1</v>
      </c>
      <c r="AP7" s="46">
        <f t="shared" si="4"/>
        <v>1.5</v>
      </c>
      <c r="AQ7" s="46">
        <f t="shared" si="4"/>
        <v>2</v>
      </c>
      <c r="AR7" s="67">
        <f t="shared" si="5"/>
        <v>1.5277777777777779</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100"/>
      <c r="E8" s="7">
        <v>2</v>
      </c>
      <c r="F8" s="7">
        <v>1</v>
      </c>
      <c r="G8" s="7">
        <v>2</v>
      </c>
      <c r="H8" s="100"/>
      <c r="I8" s="7">
        <v>1</v>
      </c>
      <c r="J8" s="7">
        <v>2</v>
      </c>
      <c r="K8" s="7">
        <v>2</v>
      </c>
      <c r="L8" s="7">
        <v>1</v>
      </c>
      <c r="M8" s="7">
        <v>2</v>
      </c>
      <c r="N8" s="7">
        <v>2</v>
      </c>
      <c r="O8" s="100"/>
      <c r="P8" s="7">
        <v>2</v>
      </c>
      <c r="Q8" s="7">
        <v>1</v>
      </c>
      <c r="R8" s="7">
        <v>1</v>
      </c>
      <c r="S8" s="7">
        <v>1</v>
      </c>
      <c r="T8" s="7">
        <v>2</v>
      </c>
      <c r="U8" s="7">
        <v>2</v>
      </c>
      <c r="V8" s="100"/>
      <c r="W8" s="7">
        <v>2</v>
      </c>
      <c r="X8" s="7">
        <v>1</v>
      </c>
      <c r="Y8" s="7">
        <v>2</v>
      </c>
      <c r="Z8" s="7">
        <v>1</v>
      </c>
      <c r="AA8" s="7">
        <v>2</v>
      </c>
      <c r="AB8" s="7">
        <v>3</v>
      </c>
      <c r="AC8" s="100"/>
      <c r="AD8" s="7">
        <v>2</v>
      </c>
      <c r="AE8" s="7">
        <v>2</v>
      </c>
      <c r="AF8" s="7">
        <v>2</v>
      </c>
      <c r="AG8" s="18">
        <f t="shared" si="1"/>
        <v>1.7307692307692308</v>
      </c>
      <c r="AH8" s="690">
        <f>AVERAGE(AG8:AG10)*3</f>
        <v>4.7307692307692308</v>
      </c>
      <c r="AI8" s="644">
        <v>5</v>
      </c>
      <c r="AJ8" s="4"/>
      <c r="AK8" s="47">
        <v>0.375</v>
      </c>
      <c r="AL8" s="48">
        <f t="shared" si="2"/>
        <v>1.8</v>
      </c>
      <c r="AM8" s="49">
        <f t="shared" si="0"/>
        <v>1.6</v>
      </c>
      <c r="AN8" s="49">
        <f t="shared" si="3"/>
        <v>1.6666666666666667</v>
      </c>
      <c r="AO8" s="49">
        <f t="shared" si="4"/>
        <v>1.25</v>
      </c>
      <c r="AP8" s="49">
        <f t="shared" si="4"/>
        <v>1.75</v>
      </c>
      <c r="AQ8" s="49">
        <f t="shared" si="4"/>
        <v>2.25</v>
      </c>
      <c r="AR8" s="65">
        <f t="shared" si="5"/>
        <v>1.7194444444444443</v>
      </c>
      <c r="AS8" s="656">
        <f>SUM(AR8:AR10)</f>
        <v>4.6777777777777771</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1</v>
      </c>
      <c r="D9" s="103"/>
      <c r="E9" s="9">
        <v>2</v>
      </c>
      <c r="F9" s="9">
        <v>0</v>
      </c>
      <c r="G9" s="9">
        <v>2</v>
      </c>
      <c r="H9" s="103"/>
      <c r="I9" s="9">
        <v>2</v>
      </c>
      <c r="J9" s="9">
        <v>2</v>
      </c>
      <c r="K9" s="9">
        <v>2</v>
      </c>
      <c r="L9" s="9">
        <v>1</v>
      </c>
      <c r="M9" s="9">
        <v>2</v>
      </c>
      <c r="N9" s="9">
        <v>2</v>
      </c>
      <c r="O9" s="103"/>
      <c r="P9" s="9">
        <v>1</v>
      </c>
      <c r="Q9" s="9">
        <v>2</v>
      </c>
      <c r="R9" s="9">
        <v>0</v>
      </c>
      <c r="S9" s="9">
        <v>0</v>
      </c>
      <c r="T9" s="9">
        <v>0</v>
      </c>
      <c r="U9" s="9">
        <v>3</v>
      </c>
      <c r="V9" s="103"/>
      <c r="W9" s="9">
        <v>1</v>
      </c>
      <c r="X9" s="9">
        <v>2</v>
      </c>
      <c r="Y9" s="9">
        <v>0</v>
      </c>
      <c r="Z9" s="9">
        <v>1</v>
      </c>
      <c r="AA9" s="9">
        <v>2</v>
      </c>
      <c r="AB9" s="9">
        <v>1</v>
      </c>
      <c r="AC9" s="103"/>
      <c r="AD9" s="9">
        <v>2</v>
      </c>
      <c r="AE9" s="9">
        <v>3</v>
      </c>
      <c r="AF9" s="9">
        <v>0</v>
      </c>
      <c r="AG9" s="16">
        <f t="shared" si="1"/>
        <v>1.3461538461538463</v>
      </c>
      <c r="AH9" s="691"/>
      <c r="AI9" s="645"/>
      <c r="AJ9" s="4"/>
      <c r="AK9" s="41">
        <v>0.38888888888888901</v>
      </c>
      <c r="AL9" s="42">
        <f t="shared" si="2"/>
        <v>1.4</v>
      </c>
      <c r="AM9" s="43">
        <f t="shared" si="0"/>
        <v>2</v>
      </c>
      <c r="AN9" s="43">
        <f t="shared" si="3"/>
        <v>0.66666666666666663</v>
      </c>
      <c r="AO9" s="43">
        <f t="shared" si="4"/>
        <v>1</v>
      </c>
      <c r="AP9" s="43">
        <f t="shared" si="4"/>
        <v>1</v>
      </c>
      <c r="AQ9" s="43">
        <f t="shared" si="4"/>
        <v>2</v>
      </c>
      <c r="AR9" s="66">
        <f t="shared" si="5"/>
        <v>1.3444444444444443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2</v>
      </c>
      <c r="C10" s="8">
        <v>2</v>
      </c>
      <c r="D10" s="99"/>
      <c r="E10" s="8">
        <v>2</v>
      </c>
      <c r="F10" s="8">
        <v>2</v>
      </c>
      <c r="G10" s="8">
        <v>2</v>
      </c>
      <c r="H10" s="99"/>
      <c r="I10" s="8">
        <v>1</v>
      </c>
      <c r="J10" s="8">
        <v>1</v>
      </c>
      <c r="K10" s="8">
        <v>3</v>
      </c>
      <c r="L10" s="8">
        <v>0</v>
      </c>
      <c r="M10" s="8">
        <v>2</v>
      </c>
      <c r="N10" s="8">
        <v>2</v>
      </c>
      <c r="O10" s="99"/>
      <c r="P10" s="8">
        <v>3</v>
      </c>
      <c r="Q10" s="8">
        <v>1</v>
      </c>
      <c r="R10" s="8">
        <v>1</v>
      </c>
      <c r="S10" s="8">
        <v>0</v>
      </c>
      <c r="T10" s="8">
        <v>3</v>
      </c>
      <c r="U10" s="8">
        <v>1</v>
      </c>
      <c r="V10" s="99"/>
      <c r="W10" s="8">
        <v>2</v>
      </c>
      <c r="X10" s="8">
        <v>2</v>
      </c>
      <c r="Y10" s="8">
        <v>0</v>
      </c>
      <c r="Z10" s="8">
        <v>0</v>
      </c>
      <c r="AA10" s="8">
        <v>3</v>
      </c>
      <c r="AB10" s="8">
        <v>2</v>
      </c>
      <c r="AC10" s="99"/>
      <c r="AD10" s="8">
        <v>2</v>
      </c>
      <c r="AE10" s="8">
        <v>2</v>
      </c>
      <c r="AF10" s="8">
        <v>2</v>
      </c>
      <c r="AG10" s="17">
        <f t="shared" si="1"/>
        <v>1.6538461538461537</v>
      </c>
      <c r="AH10" s="692"/>
      <c r="AI10" s="646"/>
      <c r="AJ10" s="4"/>
      <c r="AK10" s="44">
        <v>0.40277777777777801</v>
      </c>
      <c r="AL10" s="45">
        <f t="shared" si="2"/>
        <v>2</v>
      </c>
      <c r="AM10" s="46">
        <f t="shared" si="0"/>
        <v>1.6</v>
      </c>
      <c r="AN10" s="46">
        <f t="shared" si="3"/>
        <v>1.3333333333333333</v>
      </c>
      <c r="AO10" s="46">
        <f t="shared" si="4"/>
        <v>0.5</v>
      </c>
      <c r="AP10" s="46">
        <f t="shared" si="4"/>
        <v>2.5</v>
      </c>
      <c r="AQ10" s="46">
        <f t="shared" si="4"/>
        <v>1.75</v>
      </c>
      <c r="AR10" s="67">
        <f t="shared" si="5"/>
        <v>1.6138888888888889</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2</v>
      </c>
      <c r="D11" s="100"/>
      <c r="E11" s="7">
        <v>2</v>
      </c>
      <c r="F11" s="7">
        <v>2</v>
      </c>
      <c r="G11" s="7">
        <v>1</v>
      </c>
      <c r="H11" s="100"/>
      <c r="I11" s="7">
        <v>2</v>
      </c>
      <c r="J11" s="7">
        <v>1</v>
      </c>
      <c r="K11" s="7">
        <v>1</v>
      </c>
      <c r="L11" s="7">
        <v>1</v>
      </c>
      <c r="M11" s="7">
        <v>2</v>
      </c>
      <c r="N11" s="7">
        <v>1</v>
      </c>
      <c r="O11" s="100"/>
      <c r="P11" s="7">
        <v>0</v>
      </c>
      <c r="Q11" s="7">
        <v>0</v>
      </c>
      <c r="R11" s="7">
        <v>1</v>
      </c>
      <c r="S11" s="7">
        <v>0</v>
      </c>
      <c r="T11" s="7">
        <v>1</v>
      </c>
      <c r="U11" s="7">
        <v>2</v>
      </c>
      <c r="V11" s="100"/>
      <c r="W11" s="7">
        <v>1</v>
      </c>
      <c r="X11" s="7">
        <v>2</v>
      </c>
      <c r="Y11" s="7">
        <v>1</v>
      </c>
      <c r="Z11" s="7">
        <v>1</v>
      </c>
      <c r="AA11" s="7">
        <v>1</v>
      </c>
      <c r="AB11" s="7">
        <v>2</v>
      </c>
      <c r="AC11" s="100"/>
      <c r="AD11" s="7">
        <v>2</v>
      </c>
      <c r="AE11" s="7">
        <v>1</v>
      </c>
      <c r="AF11" s="7">
        <v>0</v>
      </c>
      <c r="AG11" s="18">
        <f t="shared" si="1"/>
        <v>1.2307692307692308</v>
      </c>
      <c r="AH11" s="690">
        <f>AVERAGE(AG11:AG13)*3</f>
        <v>3.3461538461538463</v>
      </c>
      <c r="AI11" s="644">
        <v>5</v>
      </c>
      <c r="AJ11" s="4"/>
      <c r="AK11" s="47">
        <v>0.41666666666666702</v>
      </c>
      <c r="AL11" s="48">
        <f t="shared" si="2"/>
        <v>1.4</v>
      </c>
      <c r="AM11" s="49">
        <f t="shared" si="0"/>
        <v>1.2</v>
      </c>
      <c r="AN11" s="49">
        <f t="shared" si="3"/>
        <v>1</v>
      </c>
      <c r="AO11" s="49">
        <f t="shared" si="4"/>
        <v>1</v>
      </c>
      <c r="AP11" s="49">
        <f t="shared" si="4"/>
        <v>1.5</v>
      </c>
      <c r="AQ11" s="49">
        <f t="shared" si="4"/>
        <v>1.5</v>
      </c>
      <c r="AR11" s="65">
        <f t="shared" si="5"/>
        <v>1.2666666666666666</v>
      </c>
      <c r="AS11" s="656">
        <f>SUM(AR11:AR13)</f>
        <v>3.3638888888888889</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2</v>
      </c>
      <c r="C12" s="9">
        <v>2</v>
      </c>
      <c r="D12" s="103"/>
      <c r="E12" s="9">
        <v>2</v>
      </c>
      <c r="F12" s="9">
        <v>2</v>
      </c>
      <c r="G12" s="9">
        <v>1</v>
      </c>
      <c r="H12" s="103"/>
      <c r="I12" s="9">
        <v>1</v>
      </c>
      <c r="J12" s="9">
        <v>1</v>
      </c>
      <c r="K12" s="9">
        <v>1</v>
      </c>
      <c r="L12" s="9">
        <v>1</v>
      </c>
      <c r="M12" s="9">
        <v>1</v>
      </c>
      <c r="N12" s="9">
        <v>2</v>
      </c>
      <c r="O12" s="103"/>
      <c r="P12" s="9">
        <v>0</v>
      </c>
      <c r="Q12" s="9">
        <v>0</v>
      </c>
      <c r="R12" s="9">
        <v>2</v>
      </c>
      <c r="S12" s="9">
        <v>0</v>
      </c>
      <c r="T12" s="9">
        <v>1</v>
      </c>
      <c r="U12" s="9">
        <v>2</v>
      </c>
      <c r="V12" s="103"/>
      <c r="W12" s="9">
        <v>1</v>
      </c>
      <c r="X12" s="9">
        <v>1</v>
      </c>
      <c r="Y12" s="9">
        <v>1</v>
      </c>
      <c r="Z12" s="9">
        <v>0</v>
      </c>
      <c r="AA12" s="9">
        <v>1</v>
      </c>
      <c r="AB12" s="9">
        <v>2</v>
      </c>
      <c r="AC12" s="103"/>
      <c r="AD12" s="9">
        <v>1</v>
      </c>
      <c r="AE12" s="9">
        <v>0</v>
      </c>
      <c r="AF12" s="9">
        <v>2</v>
      </c>
      <c r="AG12" s="16">
        <f t="shared" si="1"/>
        <v>1.1538461538461537</v>
      </c>
      <c r="AH12" s="691"/>
      <c r="AI12" s="645"/>
      <c r="AJ12" s="4"/>
      <c r="AK12" s="41">
        <v>0.43055555555555602</v>
      </c>
      <c r="AL12" s="42">
        <f t="shared" si="2"/>
        <v>1</v>
      </c>
      <c r="AM12" s="43">
        <f t="shared" si="0"/>
        <v>0.8</v>
      </c>
      <c r="AN12" s="43">
        <f t="shared" si="3"/>
        <v>1.3333333333333333</v>
      </c>
      <c r="AO12" s="43">
        <f t="shared" si="4"/>
        <v>0.75</v>
      </c>
      <c r="AP12" s="43">
        <f t="shared" si="4"/>
        <v>1.25</v>
      </c>
      <c r="AQ12" s="43">
        <f t="shared" si="4"/>
        <v>1.75</v>
      </c>
      <c r="AR12" s="66">
        <f t="shared" si="5"/>
        <v>1.1472222222222221</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2</v>
      </c>
      <c r="C13" s="8">
        <v>2</v>
      </c>
      <c r="D13" s="99"/>
      <c r="E13" s="8">
        <v>2</v>
      </c>
      <c r="F13" s="8">
        <v>2</v>
      </c>
      <c r="G13" s="8">
        <v>2</v>
      </c>
      <c r="H13" s="99"/>
      <c r="I13" s="8">
        <v>2</v>
      </c>
      <c r="J13" s="8">
        <v>1</v>
      </c>
      <c r="K13" s="8">
        <v>0</v>
      </c>
      <c r="L13" s="8">
        <v>1</v>
      </c>
      <c r="M13" s="8">
        <v>0</v>
      </c>
      <c r="N13" s="8">
        <v>2</v>
      </c>
      <c r="O13" s="99"/>
      <c r="P13" s="8">
        <v>0</v>
      </c>
      <c r="Q13" s="8">
        <v>0</v>
      </c>
      <c r="R13" s="8">
        <v>0</v>
      </c>
      <c r="S13" s="8">
        <v>1</v>
      </c>
      <c r="T13" s="8">
        <v>1</v>
      </c>
      <c r="U13" s="8">
        <v>1</v>
      </c>
      <c r="V13" s="99"/>
      <c r="W13" s="8">
        <v>1</v>
      </c>
      <c r="X13" s="8">
        <v>0</v>
      </c>
      <c r="Y13" s="8">
        <v>0</v>
      </c>
      <c r="Z13" s="8">
        <v>0</v>
      </c>
      <c r="AA13" s="8">
        <v>0</v>
      </c>
      <c r="AB13" s="8">
        <v>2</v>
      </c>
      <c r="AC13" s="99"/>
      <c r="AD13" s="8">
        <v>2</v>
      </c>
      <c r="AE13" s="8">
        <v>1</v>
      </c>
      <c r="AF13" s="8">
        <v>0</v>
      </c>
      <c r="AG13" s="17">
        <f t="shared" si="1"/>
        <v>0.96153846153846156</v>
      </c>
      <c r="AH13" s="692"/>
      <c r="AI13" s="646"/>
      <c r="AJ13" s="4"/>
      <c r="AK13" s="44">
        <v>0.44444444444444497</v>
      </c>
      <c r="AL13" s="45">
        <f t="shared" si="2"/>
        <v>1.4</v>
      </c>
      <c r="AM13" s="46">
        <f t="shared" si="0"/>
        <v>0.8</v>
      </c>
      <c r="AN13" s="46">
        <f t="shared" si="3"/>
        <v>0</v>
      </c>
      <c r="AO13" s="46">
        <f t="shared" si="4"/>
        <v>1</v>
      </c>
      <c r="AP13" s="46">
        <f t="shared" si="4"/>
        <v>0.75</v>
      </c>
      <c r="AQ13" s="46">
        <f t="shared" si="4"/>
        <v>1.75</v>
      </c>
      <c r="AR13" s="67">
        <f t="shared" si="5"/>
        <v>0.95000000000000007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7">
        <v>2</v>
      </c>
      <c r="D14" s="100"/>
      <c r="E14" s="7">
        <v>2</v>
      </c>
      <c r="F14" s="7">
        <v>2</v>
      </c>
      <c r="G14" s="7">
        <v>1</v>
      </c>
      <c r="H14" s="100"/>
      <c r="I14" s="7">
        <v>2</v>
      </c>
      <c r="J14" s="7">
        <v>1</v>
      </c>
      <c r="K14" s="7">
        <v>2</v>
      </c>
      <c r="L14" s="7">
        <v>0</v>
      </c>
      <c r="M14" s="7">
        <v>1</v>
      </c>
      <c r="N14" s="7">
        <v>2</v>
      </c>
      <c r="O14" s="100"/>
      <c r="P14" s="7">
        <v>1</v>
      </c>
      <c r="Q14" s="7">
        <v>1</v>
      </c>
      <c r="R14" s="7">
        <v>2</v>
      </c>
      <c r="S14" s="7">
        <v>1</v>
      </c>
      <c r="T14" s="7">
        <v>2</v>
      </c>
      <c r="U14" s="7">
        <v>2</v>
      </c>
      <c r="V14" s="100"/>
      <c r="W14" s="7">
        <v>1</v>
      </c>
      <c r="X14" s="7">
        <v>0</v>
      </c>
      <c r="Y14" s="7">
        <v>1</v>
      </c>
      <c r="Z14" s="7">
        <v>0</v>
      </c>
      <c r="AA14" s="7">
        <v>2</v>
      </c>
      <c r="AB14" s="7">
        <v>1</v>
      </c>
      <c r="AC14" s="100"/>
      <c r="AD14" s="7">
        <v>2</v>
      </c>
      <c r="AE14" s="7">
        <v>1</v>
      </c>
      <c r="AF14" s="7">
        <v>1</v>
      </c>
      <c r="AG14" s="18">
        <f t="shared" si="1"/>
        <v>1.3461538461538463</v>
      </c>
      <c r="AH14" s="690">
        <f>AVERAGE(AG14:AG16)*3</f>
        <v>3.7307692307692308</v>
      </c>
      <c r="AI14" s="644">
        <v>4.5</v>
      </c>
      <c r="AJ14" s="4"/>
      <c r="AK14" s="47">
        <v>0.45833333333333398</v>
      </c>
      <c r="AL14" s="48">
        <f t="shared" si="2"/>
        <v>1.6</v>
      </c>
      <c r="AM14" s="49">
        <f t="shared" si="0"/>
        <v>1</v>
      </c>
      <c r="AN14" s="49">
        <f t="shared" si="3"/>
        <v>1.6666666666666667</v>
      </c>
      <c r="AO14" s="49">
        <f t="shared" si="4"/>
        <v>0.75</v>
      </c>
      <c r="AP14" s="49">
        <f t="shared" si="4"/>
        <v>1.75</v>
      </c>
      <c r="AQ14" s="49">
        <f t="shared" si="4"/>
        <v>1.5</v>
      </c>
      <c r="AR14" s="65">
        <f t="shared" si="5"/>
        <v>1.3777777777777775</v>
      </c>
      <c r="AS14" s="656">
        <f>SUM(AR14:AR16)</f>
        <v>3.7388888888888885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2</v>
      </c>
      <c r="D15" s="103"/>
      <c r="E15" s="9">
        <v>1</v>
      </c>
      <c r="F15" s="9">
        <v>0</v>
      </c>
      <c r="G15" s="9">
        <v>1</v>
      </c>
      <c r="H15" s="103"/>
      <c r="I15" s="9">
        <v>2</v>
      </c>
      <c r="J15" s="9">
        <v>1</v>
      </c>
      <c r="K15" s="9">
        <v>0</v>
      </c>
      <c r="L15" s="9">
        <v>1</v>
      </c>
      <c r="M15" s="9">
        <v>1</v>
      </c>
      <c r="N15" s="9">
        <v>1</v>
      </c>
      <c r="O15" s="103"/>
      <c r="P15" s="9">
        <v>2</v>
      </c>
      <c r="Q15" s="9">
        <v>1</v>
      </c>
      <c r="R15" s="9">
        <v>1</v>
      </c>
      <c r="S15" s="9">
        <v>1</v>
      </c>
      <c r="T15" s="9">
        <v>2</v>
      </c>
      <c r="U15" s="9">
        <v>2</v>
      </c>
      <c r="V15" s="103"/>
      <c r="W15" s="9">
        <v>2</v>
      </c>
      <c r="X15" s="9">
        <v>0</v>
      </c>
      <c r="Y15" s="9">
        <v>1</v>
      </c>
      <c r="Z15" s="9">
        <v>0</v>
      </c>
      <c r="AA15" s="9">
        <v>0</v>
      </c>
      <c r="AB15" s="9">
        <v>3</v>
      </c>
      <c r="AC15" s="103"/>
      <c r="AD15" s="9">
        <v>1</v>
      </c>
      <c r="AE15" s="9">
        <v>2</v>
      </c>
      <c r="AF15" s="9">
        <v>0</v>
      </c>
      <c r="AG15" s="16">
        <f t="shared" si="1"/>
        <v>1.1153846153846154</v>
      </c>
      <c r="AH15" s="691"/>
      <c r="AI15" s="645"/>
      <c r="AJ15" s="4"/>
      <c r="AK15" s="41">
        <v>0.47222222222222299</v>
      </c>
      <c r="AL15" s="42">
        <f t="shared" si="2"/>
        <v>1.6</v>
      </c>
      <c r="AM15" s="43">
        <f t="shared" si="0"/>
        <v>1.2</v>
      </c>
      <c r="AN15" s="43">
        <f t="shared" si="3"/>
        <v>0.66666666666666663</v>
      </c>
      <c r="AO15" s="43">
        <f t="shared" si="4"/>
        <v>0.75</v>
      </c>
      <c r="AP15" s="43">
        <f t="shared" si="4"/>
        <v>0.75</v>
      </c>
      <c r="AQ15" s="43">
        <f t="shared" si="4"/>
        <v>1.75</v>
      </c>
      <c r="AR15" s="66">
        <f t="shared" si="5"/>
        <v>1.1194444444444445</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3</v>
      </c>
      <c r="C16" s="76">
        <v>3</v>
      </c>
      <c r="D16" s="105"/>
      <c r="E16" s="76">
        <v>2</v>
      </c>
      <c r="F16" s="76">
        <v>2</v>
      </c>
      <c r="G16" s="76">
        <v>2</v>
      </c>
      <c r="H16" s="105"/>
      <c r="I16" s="76">
        <v>0</v>
      </c>
      <c r="J16" s="76">
        <v>1</v>
      </c>
      <c r="K16" s="76">
        <v>0</v>
      </c>
      <c r="L16" s="76">
        <v>1</v>
      </c>
      <c r="M16" s="76">
        <v>1</v>
      </c>
      <c r="N16" s="76">
        <v>2</v>
      </c>
      <c r="O16" s="105"/>
      <c r="P16" s="76">
        <v>1</v>
      </c>
      <c r="Q16" s="76">
        <v>0</v>
      </c>
      <c r="R16" s="76">
        <v>1</v>
      </c>
      <c r="S16" s="76">
        <v>0</v>
      </c>
      <c r="T16" s="76">
        <v>1</v>
      </c>
      <c r="U16" s="76">
        <v>2</v>
      </c>
      <c r="V16" s="105"/>
      <c r="W16" s="76">
        <v>1</v>
      </c>
      <c r="X16" s="76">
        <v>1</v>
      </c>
      <c r="Y16" s="76">
        <v>2</v>
      </c>
      <c r="Z16" s="76">
        <v>0</v>
      </c>
      <c r="AA16" s="76">
        <v>2</v>
      </c>
      <c r="AB16" s="76">
        <v>2</v>
      </c>
      <c r="AC16" s="105"/>
      <c r="AD16" s="76">
        <v>1</v>
      </c>
      <c r="AE16" s="76">
        <v>0</v>
      </c>
      <c r="AF16" s="76">
        <v>2</v>
      </c>
      <c r="AG16" s="77">
        <f t="shared" si="1"/>
        <v>1.2692307692307692</v>
      </c>
      <c r="AH16" s="693"/>
      <c r="AI16" s="659"/>
      <c r="AJ16" s="4"/>
      <c r="AK16" s="143">
        <v>0.48611111111111099</v>
      </c>
      <c r="AL16" s="81">
        <f t="shared" si="2"/>
        <v>1.2</v>
      </c>
      <c r="AM16" s="82">
        <f t="shared" si="0"/>
        <v>1</v>
      </c>
      <c r="AN16" s="82">
        <f t="shared" si="3"/>
        <v>1</v>
      </c>
      <c r="AO16" s="82">
        <f t="shared" si="4"/>
        <v>0.75</v>
      </c>
      <c r="AP16" s="82">
        <f t="shared" si="4"/>
        <v>1.5</v>
      </c>
      <c r="AQ16" s="82">
        <f t="shared" si="4"/>
        <v>2</v>
      </c>
      <c r="AR16" s="162">
        <f t="shared" si="5"/>
        <v>1.2416666666666667</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8"/>
      <c r="E17" s="167"/>
      <c r="F17" s="167"/>
      <c r="G17" s="167"/>
      <c r="H17" s="168"/>
      <c r="I17" s="167"/>
      <c r="J17" s="167"/>
      <c r="K17" s="167"/>
      <c r="L17" s="167"/>
      <c r="M17" s="167"/>
      <c r="N17" s="167"/>
      <c r="O17" s="168"/>
      <c r="P17" s="167"/>
      <c r="Q17" s="167"/>
      <c r="R17" s="167"/>
      <c r="S17" s="167"/>
      <c r="T17" s="167"/>
      <c r="U17" s="167"/>
      <c r="V17" s="168"/>
      <c r="W17" s="167"/>
      <c r="X17" s="167"/>
      <c r="Y17" s="167"/>
      <c r="Z17" s="167"/>
      <c r="AA17" s="167"/>
      <c r="AB17" s="167"/>
      <c r="AC17" s="168"/>
      <c r="AD17" s="167"/>
      <c r="AE17" s="167"/>
      <c r="AF17" s="167"/>
      <c r="AG17" s="169"/>
      <c r="AH17" s="165"/>
      <c r="AI17" s="166"/>
      <c r="AJ17" s="4"/>
      <c r="AK17" s="174"/>
      <c r="AL17" s="175"/>
      <c r="AM17" s="176"/>
      <c r="AN17" s="176"/>
      <c r="AO17" s="176"/>
      <c r="AP17" s="176"/>
      <c r="AQ17" s="177"/>
      <c r="AR17" s="178"/>
      <c r="AS17" s="179"/>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v>4</v>
      </c>
      <c r="D18" s="102"/>
      <c r="E18" s="73">
        <v>2</v>
      </c>
      <c r="F18" s="73">
        <v>2</v>
      </c>
      <c r="G18" s="102"/>
      <c r="H18" s="102"/>
      <c r="I18" s="73">
        <v>2</v>
      </c>
      <c r="J18" s="73">
        <v>2</v>
      </c>
      <c r="K18" s="73">
        <v>2</v>
      </c>
      <c r="L18" s="73">
        <v>2</v>
      </c>
      <c r="M18" s="73">
        <v>2</v>
      </c>
      <c r="N18" s="102"/>
      <c r="O18" s="102"/>
      <c r="P18" s="73">
        <v>2</v>
      </c>
      <c r="Q18" s="73">
        <v>3</v>
      </c>
      <c r="R18" s="73">
        <v>1</v>
      </c>
      <c r="S18" s="73">
        <v>2</v>
      </c>
      <c r="T18" s="73">
        <v>2</v>
      </c>
      <c r="U18" s="102"/>
      <c r="V18" s="102"/>
      <c r="W18" s="73">
        <v>2</v>
      </c>
      <c r="X18" s="73">
        <v>0</v>
      </c>
      <c r="Y18" s="73">
        <v>3</v>
      </c>
      <c r="Z18" s="73">
        <v>1</v>
      </c>
      <c r="AA18" s="73">
        <v>2</v>
      </c>
      <c r="AB18" s="102"/>
      <c r="AC18" s="102"/>
      <c r="AD18" s="73">
        <v>1</v>
      </c>
      <c r="AE18" s="73">
        <v>1</v>
      </c>
      <c r="AF18" s="73">
        <v>2</v>
      </c>
      <c r="AG18" s="74">
        <f t="shared" si="1"/>
        <v>1.9090909090909092</v>
      </c>
      <c r="AH18" s="694">
        <f>AVERAGE(AG18:AG20)*3</f>
        <v>4.5909090909090908</v>
      </c>
      <c r="AI18" s="661">
        <v>5</v>
      </c>
      <c r="AJ18" s="4"/>
      <c r="AK18" s="38">
        <v>0.66666666666666796</v>
      </c>
      <c r="AL18" s="39">
        <f t="shared" si="2"/>
        <v>1.8</v>
      </c>
      <c r="AM18" s="40">
        <f t="shared" si="0"/>
        <v>2</v>
      </c>
      <c r="AN18" s="40">
        <f t="shared" ref="AN18:AN29" si="6">AVERAGE(K18,R18,Y18)</f>
        <v>2</v>
      </c>
      <c r="AO18" s="40">
        <f>AVERAGE(E18,L18,S18,Z18)</f>
        <v>1.75</v>
      </c>
      <c r="AP18" s="40">
        <f>AVERAGE(F18,M18,T18,AA18)</f>
        <v>2</v>
      </c>
      <c r="AQ18" s="95"/>
      <c r="AR18" s="66">
        <f>AVERAGE(AL18:AP18)</f>
        <v>1.9100000000000001</v>
      </c>
      <c r="AS18" s="662">
        <f>SUM(AR18:AR20)</f>
        <v>4.6233333333333331</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2</v>
      </c>
      <c r="C19" s="9">
        <v>0</v>
      </c>
      <c r="D19" s="103"/>
      <c r="E19" s="9">
        <v>2</v>
      </c>
      <c r="F19" s="9">
        <v>2</v>
      </c>
      <c r="G19" s="103"/>
      <c r="H19" s="103"/>
      <c r="I19" s="9">
        <v>2</v>
      </c>
      <c r="J19" s="9">
        <v>3</v>
      </c>
      <c r="K19" s="9">
        <v>2</v>
      </c>
      <c r="L19" s="9">
        <v>1</v>
      </c>
      <c r="M19" s="9">
        <v>2</v>
      </c>
      <c r="N19" s="103"/>
      <c r="O19" s="103"/>
      <c r="P19" s="9">
        <v>2</v>
      </c>
      <c r="Q19" s="9">
        <v>0</v>
      </c>
      <c r="R19" s="9">
        <v>1</v>
      </c>
      <c r="S19" s="9">
        <v>1</v>
      </c>
      <c r="T19" s="9">
        <v>2</v>
      </c>
      <c r="U19" s="103"/>
      <c r="V19" s="103"/>
      <c r="W19" s="9">
        <v>1</v>
      </c>
      <c r="X19" s="9">
        <v>2</v>
      </c>
      <c r="Y19" s="9">
        <v>2</v>
      </c>
      <c r="Z19" s="9">
        <v>0</v>
      </c>
      <c r="AA19" s="9">
        <v>2</v>
      </c>
      <c r="AB19" s="103"/>
      <c r="AC19" s="103"/>
      <c r="AD19" s="9">
        <v>0</v>
      </c>
      <c r="AE19" s="9">
        <v>2</v>
      </c>
      <c r="AF19" s="9">
        <v>0</v>
      </c>
      <c r="AG19" s="16">
        <f t="shared" si="1"/>
        <v>1.4090909090909092</v>
      </c>
      <c r="AH19" s="691"/>
      <c r="AI19" s="645"/>
      <c r="AJ19" s="4"/>
      <c r="AK19" s="41">
        <v>0.68055555555555702</v>
      </c>
      <c r="AL19" s="42">
        <f t="shared" si="2"/>
        <v>1.4</v>
      </c>
      <c r="AM19" s="43">
        <f t="shared" si="0"/>
        <v>1.4</v>
      </c>
      <c r="AN19" s="43">
        <f t="shared" si="6"/>
        <v>1.6666666666666667</v>
      </c>
      <c r="AO19" s="43">
        <f t="shared" ref="AO19:AP29" si="7">AVERAGE(E19,L19,S19,Z19)</f>
        <v>1</v>
      </c>
      <c r="AP19" s="43">
        <f t="shared" si="7"/>
        <v>2</v>
      </c>
      <c r="AQ19" s="90"/>
      <c r="AR19" s="66">
        <f>AVERAGE(AL19:AP19)</f>
        <v>1.4933333333333334</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3</v>
      </c>
      <c r="C20" s="8">
        <v>1</v>
      </c>
      <c r="D20" s="99"/>
      <c r="E20" s="8">
        <v>1</v>
      </c>
      <c r="F20" s="8">
        <v>0</v>
      </c>
      <c r="G20" s="99"/>
      <c r="H20" s="99"/>
      <c r="I20" s="8">
        <v>2</v>
      </c>
      <c r="J20" s="8">
        <v>1</v>
      </c>
      <c r="K20" s="8">
        <v>2</v>
      </c>
      <c r="L20" s="8">
        <v>1</v>
      </c>
      <c r="M20" s="8">
        <v>2</v>
      </c>
      <c r="N20" s="99"/>
      <c r="O20" s="99"/>
      <c r="P20" s="8">
        <v>1</v>
      </c>
      <c r="Q20" s="8">
        <v>1</v>
      </c>
      <c r="R20" s="8">
        <v>0</v>
      </c>
      <c r="S20" s="8">
        <v>1</v>
      </c>
      <c r="T20" s="8">
        <v>2</v>
      </c>
      <c r="U20" s="99"/>
      <c r="V20" s="99"/>
      <c r="W20" s="8">
        <v>1</v>
      </c>
      <c r="X20" s="8">
        <v>1</v>
      </c>
      <c r="Y20" s="8">
        <v>1</v>
      </c>
      <c r="Z20" s="8">
        <v>0</v>
      </c>
      <c r="AA20" s="8">
        <v>3</v>
      </c>
      <c r="AB20" s="99"/>
      <c r="AC20" s="99"/>
      <c r="AD20" s="8">
        <v>1</v>
      </c>
      <c r="AE20" s="8">
        <v>1</v>
      </c>
      <c r="AF20" s="8">
        <v>2</v>
      </c>
      <c r="AG20" s="19">
        <f t="shared" si="1"/>
        <v>1.2727272727272727</v>
      </c>
      <c r="AH20" s="692"/>
      <c r="AI20" s="646"/>
      <c r="AJ20" s="4"/>
      <c r="AK20" s="44">
        <v>0.69444444444444597</v>
      </c>
      <c r="AL20" s="45">
        <f t="shared" si="2"/>
        <v>1.6</v>
      </c>
      <c r="AM20" s="46">
        <f t="shared" si="0"/>
        <v>1</v>
      </c>
      <c r="AN20" s="46">
        <f t="shared" si="6"/>
        <v>1</v>
      </c>
      <c r="AO20" s="46">
        <f t="shared" si="7"/>
        <v>0.75</v>
      </c>
      <c r="AP20" s="46">
        <f t="shared" si="7"/>
        <v>1.75</v>
      </c>
      <c r="AQ20" s="91"/>
      <c r="AR20" s="67">
        <f t="shared" ref="AR20:AR31" si="8">AVERAGE(AL20:AP20)</f>
        <v>1.22</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1</v>
      </c>
      <c r="C21" s="7">
        <v>1</v>
      </c>
      <c r="D21" s="100"/>
      <c r="E21" s="7">
        <v>1</v>
      </c>
      <c r="F21" s="7">
        <v>2</v>
      </c>
      <c r="G21" s="100"/>
      <c r="H21" s="100"/>
      <c r="I21" s="7">
        <v>2</v>
      </c>
      <c r="J21" s="7">
        <v>1</v>
      </c>
      <c r="K21" s="7">
        <v>1</v>
      </c>
      <c r="L21" s="7">
        <v>1</v>
      </c>
      <c r="M21" s="7">
        <v>2</v>
      </c>
      <c r="N21" s="100"/>
      <c r="O21" s="100"/>
      <c r="P21" s="7">
        <v>2</v>
      </c>
      <c r="Q21" s="7">
        <v>2</v>
      </c>
      <c r="R21" s="7">
        <v>2</v>
      </c>
      <c r="S21" s="7">
        <v>1</v>
      </c>
      <c r="T21" s="7">
        <v>2</v>
      </c>
      <c r="U21" s="100"/>
      <c r="V21" s="100"/>
      <c r="W21" s="7">
        <v>2</v>
      </c>
      <c r="X21" s="7">
        <v>1</v>
      </c>
      <c r="Y21" s="7">
        <v>0</v>
      </c>
      <c r="Z21" s="7">
        <v>0</v>
      </c>
      <c r="AA21" s="7">
        <v>1</v>
      </c>
      <c r="AB21" s="100"/>
      <c r="AC21" s="100"/>
      <c r="AD21" s="7">
        <v>1</v>
      </c>
      <c r="AE21" s="7">
        <v>2</v>
      </c>
      <c r="AF21" s="7">
        <v>2</v>
      </c>
      <c r="AG21" s="20">
        <f t="shared" si="1"/>
        <v>1.3636363636363635</v>
      </c>
      <c r="AH21" s="690">
        <f>AVERAGE(AG21:AG23)*3</f>
        <v>4.6363636363636367</v>
      </c>
      <c r="AI21" s="644">
        <v>4.5</v>
      </c>
      <c r="AJ21" s="4"/>
      <c r="AK21" s="47">
        <v>0.70833333333333504</v>
      </c>
      <c r="AL21" s="48">
        <f t="shared" si="2"/>
        <v>1.6</v>
      </c>
      <c r="AM21" s="49">
        <f t="shared" si="0"/>
        <v>1.4</v>
      </c>
      <c r="AN21" s="49">
        <f t="shared" si="6"/>
        <v>1</v>
      </c>
      <c r="AO21" s="49">
        <f t="shared" si="7"/>
        <v>0.75</v>
      </c>
      <c r="AP21" s="49">
        <f t="shared" si="7"/>
        <v>1.75</v>
      </c>
      <c r="AQ21" s="92"/>
      <c r="AR21" s="65">
        <f t="shared" si="8"/>
        <v>1.3</v>
      </c>
      <c r="AS21" s="656">
        <f>SUM(AR21:AR23)</f>
        <v>4.4266666666666659</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1</v>
      </c>
      <c r="D22" s="103"/>
      <c r="E22" s="9">
        <v>1</v>
      </c>
      <c r="F22" s="9">
        <v>1</v>
      </c>
      <c r="G22" s="103"/>
      <c r="H22" s="103"/>
      <c r="I22" s="9">
        <v>2</v>
      </c>
      <c r="J22" s="9">
        <v>2</v>
      </c>
      <c r="K22" s="9">
        <v>0</v>
      </c>
      <c r="L22" s="9">
        <v>1</v>
      </c>
      <c r="M22" s="9">
        <v>1</v>
      </c>
      <c r="N22" s="103"/>
      <c r="O22" s="103"/>
      <c r="P22" s="9">
        <v>2</v>
      </c>
      <c r="Q22" s="9">
        <v>2</v>
      </c>
      <c r="R22" s="9">
        <v>2</v>
      </c>
      <c r="S22" s="9">
        <v>1</v>
      </c>
      <c r="T22" s="9">
        <v>0</v>
      </c>
      <c r="U22" s="103"/>
      <c r="V22" s="103"/>
      <c r="W22" s="9">
        <v>1</v>
      </c>
      <c r="X22" s="9">
        <v>2</v>
      </c>
      <c r="Y22" s="9">
        <v>2</v>
      </c>
      <c r="Z22" s="9">
        <v>1</v>
      </c>
      <c r="AA22" s="9">
        <v>2</v>
      </c>
      <c r="AB22" s="103"/>
      <c r="AC22" s="103"/>
      <c r="AD22" s="9">
        <v>2</v>
      </c>
      <c r="AE22" s="9">
        <v>2</v>
      </c>
      <c r="AF22" s="9">
        <v>2</v>
      </c>
      <c r="AG22" s="16">
        <f t="shared" si="1"/>
        <v>1.4545454545454546</v>
      </c>
      <c r="AH22" s="691"/>
      <c r="AI22" s="645"/>
      <c r="AJ22" s="4"/>
      <c r="AK22" s="41">
        <v>0.72222222222222399</v>
      </c>
      <c r="AL22" s="42">
        <f t="shared" si="2"/>
        <v>1.8</v>
      </c>
      <c r="AM22" s="43">
        <f t="shared" si="0"/>
        <v>1.8</v>
      </c>
      <c r="AN22" s="43">
        <f t="shared" si="6"/>
        <v>1.3333333333333333</v>
      </c>
      <c r="AO22" s="43">
        <f t="shared" si="7"/>
        <v>1</v>
      </c>
      <c r="AP22" s="43">
        <f t="shared" si="7"/>
        <v>1</v>
      </c>
      <c r="AQ22" s="90"/>
      <c r="AR22" s="66">
        <f t="shared" si="8"/>
        <v>1.3866666666666667</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2</v>
      </c>
      <c r="C23" s="8">
        <v>2</v>
      </c>
      <c r="D23" s="99"/>
      <c r="E23" s="8">
        <v>0</v>
      </c>
      <c r="F23" s="8">
        <v>1</v>
      </c>
      <c r="G23" s="99"/>
      <c r="H23" s="99"/>
      <c r="I23" s="8">
        <v>2</v>
      </c>
      <c r="J23" s="8">
        <v>2</v>
      </c>
      <c r="K23" s="8">
        <v>2</v>
      </c>
      <c r="L23" s="8">
        <v>2</v>
      </c>
      <c r="M23" s="8">
        <v>3</v>
      </c>
      <c r="N23" s="99"/>
      <c r="O23" s="99"/>
      <c r="P23" s="8">
        <v>2</v>
      </c>
      <c r="Q23" s="8">
        <v>2</v>
      </c>
      <c r="R23" s="8">
        <v>1</v>
      </c>
      <c r="S23" s="8">
        <v>2</v>
      </c>
      <c r="T23" s="8">
        <v>2</v>
      </c>
      <c r="U23" s="99"/>
      <c r="V23" s="99"/>
      <c r="W23" s="8">
        <v>2</v>
      </c>
      <c r="X23" s="8">
        <v>2</v>
      </c>
      <c r="Y23" s="8">
        <v>0</v>
      </c>
      <c r="Z23" s="8">
        <v>2</v>
      </c>
      <c r="AA23" s="8">
        <v>2</v>
      </c>
      <c r="AB23" s="99"/>
      <c r="AC23" s="99"/>
      <c r="AD23" s="8">
        <v>2</v>
      </c>
      <c r="AE23" s="8">
        <v>3</v>
      </c>
      <c r="AF23" s="8">
        <v>2</v>
      </c>
      <c r="AG23" s="17">
        <f t="shared" si="1"/>
        <v>1.8181818181818181</v>
      </c>
      <c r="AH23" s="692"/>
      <c r="AI23" s="646"/>
      <c r="AJ23" s="4"/>
      <c r="AK23" s="44">
        <v>0.73611111111111305</v>
      </c>
      <c r="AL23" s="45">
        <f t="shared" si="2"/>
        <v>2</v>
      </c>
      <c r="AM23" s="46">
        <f t="shared" si="0"/>
        <v>2.2000000000000002</v>
      </c>
      <c r="AN23" s="46">
        <f t="shared" si="6"/>
        <v>1</v>
      </c>
      <c r="AO23" s="46">
        <f t="shared" si="7"/>
        <v>1.5</v>
      </c>
      <c r="AP23" s="46">
        <f t="shared" si="7"/>
        <v>2</v>
      </c>
      <c r="AQ23" s="91"/>
      <c r="AR23" s="67">
        <f t="shared" si="8"/>
        <v>1.7399999999999998</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7">
        <v>0</v>
      </c>
      <c r="D24" s="100"/>
      <c r="E24" s="7">
        <v>1</v>
      </c>
      <c r="F24" s="7">
        <v>2</v>
      </c>
      <c r="G24" s="100"/>
      <c r="H24" s="100"/>
      <c r="I24" s="7">
        <v>2</v>
      </c>
      <c r="J24" s="7">
        <v>2</v>
      </c>
      <c r="K24" s="7">
        <v>2</v>
      </c>
      <c r="L24" s="7">
        <v>2</v>
      </c>
      <c r="M24" s="7">
        <v>3</v>
      </c>
      <c r="N24" s="100"/>
      <c r="O24" s="100"/>
      <c r="P24" s="7">
        <v>2</v>
      </c>
      <c r="Q24" s="7">
        <v>1</v>
      </c>
      <c r="R24" s="7">
        <v>2</v>
      </c>
      <c r="S24" s="7">
        <v>3</v>
      </c>
      <c r="T24" s="7">
        <v>2</v>
      </c>
      <c r="U24" s="100"/>
      <c r="V24" s="100"/>
      <c r="W24" s="7">
        <v>2</v>
      </c>
      <c r="X24" s="7">
        <v>3</v>
      </c>
      <c r="Y24" s="7">
        <v>2</v>
      </c>
      <c r="Z24" s="7">
        <v>2</v>
      </c>
      <c r="AA24" s="7">
        <v>3</v>
      </c>
      <c r="AB24" s="100"/>
      <c r="AC24" s="100"/>
      <c r="AD24" s="7">
        <v>1</v>
      </c>
      <c r="AE24" s="7">
        <v>2</v>
      </c>
      <c r="AF24" s="7">
        <v>2</v>
      </c>
      <c r="AG24" s="18">
        <f t="shared" si="1"/>
        <v>1.9090909090909092</v>
      </c>
      <c r="AH24" s="690">
        <f>AVERAGE(AG24:AG26)*3</f>
        <v>5.4090909090909092</v>
      </c>
      <c r="AI24" s="644">
        <v>5.5</v>
      </c>
      <c r="AJ24" s="4"/>
      <c r="AK24" s="47">
        <v>0.750000000000002</v>
      </c>
      <c r="AL24" s="48">
        <f t="shared" si="2"/>
        <v>1.6</v>
      </c>
      <c r="AM24" s="49">
        <f t="shared" si="0"/>
        <v>1.6</v>
      </c>
      <c r="AN24" s="49">
        <f t="shared" si="6"/>
        <v>2</v>
      </c>
      <c r="AO24" s="49">
        <f t="shared" si="7"/>
        <v>2</v>
      </c>
      <c r="AP24" s="49">
        <f t="shared" si="7"/>
        <v>2.5</v>
      </c>
      <c r="AQ24" s="92"/>
      <c r="AR24" s="65">
        <f t="shared" si="8"/>
        <v>1.94</v>
      </c>
      <c r="AS24" s="656">
        <f>SUM(AR24:AR26)</f>
        <v>5.4666666666666668</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9">
        <v>2</v>
      </c>
      <c r="D25" s="103"/>
      <c r="E25" s="9">
        <v>0</v>
      </c>
      <c r="F25" s="9">
        <v>1</v>
      </c>
      <c r="G25" s="103"/>
      <c r="H25" s="103"/>
      <c r="I25" s="9">
        <v>2</v>
      </c>
      <c r="J25" s="9">
        <v>2</v>
      </c>
      <c r="K25" s="9">
        <v>2</v>
      </c>
      <c r="L25" s="9">
        <v>2</v>
      </c>
      <c r="M25" s="9">
        <v>2</v>
      </c>
      <c r="N25" s="103"/>
      <c r="O25" s="103"/>
      <c r="P25" s="9">
        <v>2</v>
      </c>
      <c r="Q25" s="9">
        <v>2</v>
      </c>
      <c r="R25" s="9">
        <v>2</v>
      </c>
      <c r="S25" s="9">
        <v>3</v>
      </c>
      <c r="T25" s="9">
        <v>2</v>
      </c>
      <c r="U25" s="103"/>
      <c r="V25" s="103"/>
      <c r="W25" s="9">
        <v>1</v>
      </c>
      <c r="X25" s="9">
        <v>2</v>
      </c>
      <c r="Y25" s="9">
        <v>2</v>
      </c>
      <c r="Z25" s="9">
        <v>2</v>
      </c>
      <c r="AA25" s="9">
        <v>2</v>
      </c>
      <c r="AB25" s="103"/>
      <c r="AC25" s="103"/>
      <c r="AD25" s="9">
        <v>2</v>
      </c>
      <c r="AE25" s="9">
        <v>2</v>
      </c>
      <c r="AF25" s="9">
        <v>1</v>
      </c>
      <c r="AG25" s="16">
        <f t="shared" si="1"/>
        <v>1.8181818181818181</v>
      </c>
      <c r="AH25" s="691"/>
      <c r="AI25" s="645"/>
      <c r="AJ25" s="4"/>
      <c r="AK25" s="41">
        <v>0.76388888888888995</v>
      </c>
      <c r="AL25" s="42">
        <f t="shared" si="2"/>
        <v>1.8</v>
      </c>
      <c r="AM25" s="43">
        <f t="shared" si="0"/>
        <v>2</v>
      </c>
      <c r="AN25" s="43">
        <f t="shared" si="6"/>
        <v>2</v>
      </c>
      <c r="AO25" s="43">
        <f t="shared" si="7"/>
        <v>1.75</v>
      </c>
      <c r="AP25" s="43">
        <f t="shared" si="7"/>
        <v>1.75</v>
      </c>
      <c r="AQ25" s="90"/>
      <c r="AR25" s="66">
        <f t="shared" si="8"/>
        <v>1.86</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3</v>
      </c>
      <c r="D26" s="99"/>
      <c r="E26" s="8">
        <v>0</v>
      </c>
      <c r="F26" s="8">
        <v>1</v>
      </c>
      <c r="G26" s="99"/>
      <c r="H26" s="99"/>
      <c r="I26" s="8">
        <v>2</v>
      </c>
      <c r="J26" s="8">
        <v>2</v>
      </c>
      <c r="K26" s="8">
        <v>1</v>
      </c>
      <c r="L26" s="8">
        <v>2</v>
      </c>
      <c r="M26" s="8">
        <v>2</v>
      </c>
      <c r="N26" s="99"/>
      <c r="O26" s="99"/>
      <c r="P26" s="8">
        <v>2</v>
      </c>
      <c r="Q26" s="8">
        <v>2</v>
      </c>
      <c r="R26" s="8">
        <v>2</v>
      </c>
      <c r="S26" s="8">
        <v>1</v>
      </c>
      <c r="T26" s="8">
        <v>2</v>
      </c>
      <c r="U26" s="99"/>
      <c r="V26" s="99"/>
      <c r="W26" s="8">
        <v>1</v>
      </c>
      <c r="X26" s="8">
        <v>2</v>
      </c>
      <c r="Y26" s="8">
        <v>1</v>
      </c>
      <c r="Z26" s="8">
        <v>2</v>
      </c>
      <c r="AA26" s="8">
        <v>2</v>
      </c>
      <c r="AB26" s="99"/>
      <c r="AC26" s="99"/>
      <c r="AD26" s="8">
        <v>2</v>
      </c>
      <c r="AE26" s="8">
        <v>2</v>
      </c>
      <c r="AF26" s="8">
        <v>1</v>
      </c>
      <c r="AG26" s="17">
        <f t="shared" si="1"/>
        <v>1.6818181818181819</v>
      </c>
      <c r="AH26" s="692"/>
      <c r="AI26" s="646"/>
      <c r="AJ26" s="4"/>
      <c r="AK26" s="50">
        <v>0.77777777777777901</v>
      </c>
      <c r="AL26" s="51">
        <f t="shared" si="2"/>
        <v>1.8</v>
      </c>
      <c r="AM26" s="52">
        <f t="shared" si="0"/>
        <v>2.2000000000000002</v>
      </c>
      <c r="AN26" s="52">
        <f t="shared" si="6"/>
        <v>1.3333333333333333</v>
      </c>
      <c r="AO26" s="52">
        <f t="shared" si="7"/>
        <v>1.25</v>
      </c>
      <c r="AP26" s="52">
        <f t="shared" si="7"/>
        <v>1.75</v>
      </c>
      <c r="AQ26" s="96"/>
      <c r="AR26" s="67">
        <f t="shared" si="8"/>
        <v>1.6666666666666665</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100"/>
      <c r="E27" s="7">
        <v>1</v>
      </c>
      <c r="F27" s="7">
        <v>0</v>
      </c>
      <c r="G27" s="100"/>
      <c r="H27" s="100"/>
      <c r="I27" s="7">
        <v>1</v>
      </c>
      <c r="J27" s="7">
        <v>2</v>
      </c>
      <c r="K27" s="7">
        <v>2</v>
      </c>
      <c r="L27" s="7">
        <v>2</v>
      </c>
      <c r="M27" s="7">
        <v>2</v>
      </c>
      <c r="N27" s="100"/>
      <c r="O27" s="100"/>
      <c r="P27" s="7">
        <v>2</v>
      </c>
      <c r="Q27" s="7">
        <v>2</v>
      </c>
      <c r="R27" s="7">
        <v>2</v>
      </c>
      <c r="S27" s="7">
        <v>2</v>
      </c>
      <c r="T27" s="7">
        <v>2</v>
      </c>
      <c r="U27" s="100"/>
      <c r="V27" s="100"/>
      <c r="W27" s="7">
        <v>1</v>
      </c>
      <c r="X27" s="7">
        <v>2</v>
      </c>
      <c r="Y27" s="7">
        <v>2</v>
      </c>
      <c r="Z27" s="7">
        <v>2</v>
      </c>
      <c r="AA27" s="7">
        <v>2</v>
      </c>
      <c r="AB27" s="100"/>
      <c r="AC27" s="100"/>
      <c r="AD27" s="7">
        <v>3</v>
      </c>
      <c r="AE27" s="7">
        <v>3</v>
      </c>
      <c r="AF27" s="7">
        <v>1</v>
      </c>
      <c r="AG27" s="18">
        <f t="shared" si="1"/>
        <v>1.8181818181818181</v>
      </c>
      <c r="AH27" s="690">
        <f>AVERAGE(AG27:AG29)*3</f>
        <v>6.0909090909090908</v>
      </c>
      <c r="AI27" s="644">
        <v>5.5</v>
      </c>
      <c r="AJ27" s="4"/>
      <c r="AK27" s="38">
        <v>0.79166666666666796</v>
      </c>
      <c r="AL27" s="39">
        <f t="shared" si="2"/>
        <v>1.8</v>
      </c>
      <c r="AM27" s="40">
        <f t="shared" si="0"/>
        <v>2.2000000000000002</v>
      </c>
      <c r="AN27" s="40">
        <f t="shared" si="6"/>
        <v>2</v>
      </c>
      <c r="AO27" s="40">
        <f t="shared" si="7"/>
        <v>1.75</v>
      </c>
      <c r="AP27" s="40">
        <f t="shared" si="7"/>
        <v>1.5</v>
      </c>
      <c r="AQ27" s="53"/>
      <c r="AR27" s="64">
        <f t="shared" si="8"/>
        <v>1.85</v>
      </c>
      <c r="AS27" s="669">
        <f>SUM(AR27:AR29)</f>
        <v>6.1566666666666663</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2</v>
      </c>
      <c r="D28" s="103"/>
      <c r="E28" s="9">
        <v>2</v>
      </c>
      <c r="F28" s="9">
        <v>1</v>
      </c>
      <c r="G28" s="103"/>
      <c r="H28" s="103"/>
      <c r="I28" s="9">
        <v>2</v>
      </c>
      <c r="J28" s="9">
        <v>2</v>
      </c>
      <c r="K28" s="9">
        <v>2</v>
      </c>
      <c r="L28" s="9">
        <v>2</v>
      </c>
      <c r="M28" s="9">
        <v>3</v>
      </c>
      <c r="N28" s="103"/>
      <c r="O28" s="103"/>
      <c r="P28" s="9">
        <v>3</v>
      </c>
      <c r="Q28" s="9">
        <v>2</v>
      </c>
      <c r="R28" s="9">
        <v>3</v>
      </c>
      <c r="S28" s="9">
        <v>2</v>
      </c>
      <c r="T28" s="9">
        <v>2</v>
      </c>
      <c r="U28" s="103"/>
      <c r="V28" s="103"/>
      <c r="W28" s="9">
        <v>2</v>
      </c>
      <c r="X28" s="9">
        <v>2</v>
      </c>
      <c r="Y28" s="9">
        <v>2</v>
      </c>
      <c r="Z28" s="9">
        <v>3</v>
      </c>
      <c r="AA28" s="9">
        <v>2</v>
      </c>
      <c r="AB28" s="103"/>
      <c r="AC28" s="103"/>
      <c r="AD28" s="9">
        <v>3</v>
      </c>
      <c r="AE28" s="9">
        <v>3</v>
      </c>
      <c r="AF28" s="9">
        <v>1</v>
      </c>
      <c r="AG28" s="16">
        <f t="shared" si="1"/>
        <v>2.1818181818181817</v>
      </c>
      <c r="AH28" s="691"/>
      <c r="AI28" s="645"/>
      <c r="AJ28" s="4"/>
      <c r="AK28" s="41">
        <v>0.80555555555555702</v>
      </c>
      <c r="AL28" s="42">
        <f t="shared" si="2"/>
        <v>2.4</v>
      </c>
      <c r="AM28" s="43">
        <f t="shared" si="0"/>
        <v>2.2000000000000002</v>
      </c>
      <c r="AN28" s="43">
        <f t="shared" si="6"/>
        <v>2.3333333333333335</v>
      </c>
      <c r="AO28" s="43">
        <f t="shared" si="7"/>
        <v>2.25</v>
      </c>
      <c r="AP28" s="43">
        <f t="shared" si="7"/>
        <v>2</v>
      </c>
      <c r="AQ28" s="54"/>
      <c r="AR28" s="64">
        <f t="shared" si="8"/>
        <v>2.2366666666666668</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v>2</v>
      </c>
      <c r="D29" s="101"/>
      <c r="E29" s="12">
        <v>2</v>
      </c>
      <c r="F29" s="12">
        <v>0</v>
      </c>
      <c r="G29" s="101"/>
      <c r="H29" s="101"/>
      <c r="I29" s="12">
        <v>3</v>
      </c>
      <c r="J29" s="12">
        <v>2</v>
      </c>
      <c r="K29" s="12">
        <v>2</v>
      </c>
      <c r="L29" s="12">
        <v>3</v>
      </c>
      <c r="M29" s="12">
        <v>3</v>
      </c>
      <c r="N29" s="101"/>
      <c r="O29" s="101"/>
      <c r="P29" s="12">
        <v>2</v>
      </c>
      <c r="Q29" s="12">
        <v>3</v>
      </c>
      <c r="R29" s="12">
        <v>2</v>
      </c>
      <c r="S29" s="12">
        <v>2</v>
      </c>
      <c r="T29" s="12">
        <v>1</v>
      </c>
      <c r="U29" s="101"/>
      <c r="V29" s="101"/>
      <c r="W29" s="12">
        <v>3</v>
      </c>
      <c r="X29" s="12">
        <v>2</v>
      </c>
      <c r="Y29" s="12">
        <v>2</v>
      </c>
      <c r="Z29" s="12">
        <v>2</v>
      </c>
      <c r="AA29" s="12">
        <v>2</v>
      </c>
      <c r="AB29" s="101"/>
      <c r="AC29" s="101"/>
      <c r="AD29" s="12">
        <v>2</v>
      </c>
      <c r="AE29" s="12">
        <v>2</v>
      </c>
      <c r="AF29" s="12">
        <v>2</v>
      </c>
      <c r="AG29" s="17">
        <f t="shared" si="1"/>
        <v>2.0909090909090908</v>
      </c>
      <c r="AH29" s="692"/>
      <c r="AI29" s="646"/>
      <c r="AJ29" s="4"/>
      <c r="AK29" s="44">
        <v>0.81944444444444597</v>
      </c>
      <c r="AL29" s="45">
        <f t="shared" si="2"/>
        <v>2.4</v>
      </c>
      <c r="AM29" s="46">
        <f t="shared" si="0"/>
        <v>2.2000000000000002</v>
      </c>
      <c r="AN29" s="46">
        <f t="shared" si="6"/>
        <v>2</v>
      </c>
      <c r="AO29" s="46">
        <f t="shared" si="7"/>
        <v>2.25</v>
      </c>
      <c r="AP29" s="46">
        <f t="shared" si="7"/>
        <v>1.5</v>
      </c>
      <c r="AQ29" s="55"/>
      <c r="AR29" s="125">
        <f t="shared" si="8"/>
        <v>2.0699999999999998</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 t="shared" ref="B30:G30" si="9">SUM(B5:B16)</f>
        <v>23</v>
      </c>
      <c r="C30" s="1">
        <f t="shared" si="9"/>
        <v>21</v>
      </c>
      <c r="D30" s="106"/>
      <c r="E30" s="1">
        <f t="shared" si="9"/>
        <v>21</v>
      </c>
      <c r="F30" s="1">
        <f t="shared" si="9"/>
        <v>19</v>
      </c>
      <c r="G30" s="1">
        <f t="shared" si="9"/>
        <v>20</v>
      </c>
      <c r="H30" s="106"/>
      <c r="I30" s="1">
        <f t="shared" ref="I30:N30" si="10">SUM(I5:I16)</f>
        <v>18</v>
      </c>
      <c r="J30" s="1">
        <f t="shared" si="10"/>
        <v>14</v>
      </c>
      <c r="K30" s="1">
        <f t="shared" si="10"/>
        <v>15</v>
      </c>
      <c r="L30" s="1">
        <f t="shared" si="10"/>
        <v>11</v>
      </c>
      <c r="M30" s="1">
        <f t="shared" si="10"/>
        <v>16</v>
      </c>
      <c r="N30" s="1">
        <f t="shared" si="10"/>
        <v>21</v>
      </c>
      <c r="O30" s="106"/>
      <c r="P30" s="1">
        <f t="shared" ref="P30:U30" si="11">SUM(P5:P16)</f>
        <v>16</v>
      </c>
      <c r="Q30" s="1">
        <f t="shared" si="11"/>
        <v>11</v>
      </c>
      <c r="R30" s="1">
        <f t="shared" si="11"/>
        <v>12</v>
      </c>
      <c r="S30" s="1">
        <f t="shared" si="11"/>
        <v>6</v>
      </c>
      <c r="T30" s="1">
        <f t="shared" si="11"/>
        <v>17</v>
      </c>
      <c r="U30" s="1">
        <f t="shared" si="11"/>
        <v>24</v>
      </c>
      <c r="V30" s="106"/>
      <c r="W30" s="1">
        <f t="shared" ref="W30:AB30" si="12">SUM(W5:W16)</f>
        <v>17</v>
      </c>
      <c r="X30" s="1">
        <f t="shared" si="12"/>
        <v>12</v>
      </c>
      <c r="Y30" s="1">
        <f t="shared" si="12"/>
        <v>14</v>
      </c>
      <c r="Z30" s="1">
        <f t="shared" si="12"/>
        <v>6</v>
      </c>
      <c r="AA30" s="1">
        <f t="shared" si="12"/>
        <v>19</v>
      </c>
      <c r="AB30" s="1">
        <f t="shared" si="12"/>
        <v>24</v>
      </c>
      <c r="AC30" s="106"/>
      <c r="AD30" s="1">
        <f>SUM(AD5:AD16)</f>
        <v>21</v>
      </c>
      <c r="AE30" s="1">
        <f>SUM(AE5:AE16)</f>
        <v>17</v>
      </c>
      <c r="AF30" s="1">
        <f>SUM(AF5:AF16)</f>
        <v>13</v>
      </c>
      <c r="AG30" s="21">
        <f>SUM(AG5:AG16)</f>
        <v>16.461538461538463</v>
      </c>
      <c r="AH30" s="690"/>
      <c r="AI30" s="112">
        <f>SUM(AI5:AI16)</f>
        <v>19.5</v>
      </c>
      <c r="AJ30" s="4"/>
      <c r="AK30" s="123" t="s">
        <v>27</v>
      </c>
      <c r="AL30" s="118">
        <f>SUM(AL5:AL16)</f>
        <v>19.000000000000004</v>
      </c>
      <c r="AM30" s="118">
        <f>SUM(AM5:AM16)</f>
        <v>15</v>
      </c>
      <c r="AN30" s="118">
        <f>SUM(AN5:AN16)</f>
        <v>13.666666666666668</v>
      </c>
      <c r="AO30" s="118">
        <f>SUM(AO5:AO16)</f>
        <v>11</v>
      </c>
      <c r="AP30" s="118">
        <f>SUM(AP5:AP16)</f>
        <v>17.75</v>
      </c>
      <c r="AQ30" s="119">
        <f>SUM(AQ5:AQ29)</f>
        <v>22.25</v>
      </c>
      <c r="AR30" s="65">
        <f t="shared" si="8"/>
        <v>15.283333333333335</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23</v>
      </c>
      <c r="C31" s="2">
        <f>SUM(C18:C29)</f>
        <v>20</v>
      </c>
      <c r="D31" s="108"/>
      <c r="E31" s="2">
        <f>SUM(E18:E29)</f>
        <v>13</v>
      </c>
      <c r="F31" s="2">
        <f>SUM(F18:F29)</f>
        <v>13</v>
      </c>
      <c r="G31" s="2"/>
      <c r="H31" s="108"/>
      <c r="I31" s="2">
        <f>SUM(I18:I29)</f>
        <v>24</v>
      </c>
      <c r="J31" s="2">
        <f>SUM(J18:J29)</f>
        <v>23</v>
      </c>
      <c r="K31" s="2">
        <f>SUM(K18:K29)</f>
        <v>20</v>
      </c>
      <c r="L31" s="2">
        <f>SUM(L18:L29)</f>
        <v>21</v>
      </c>
      <c r="M31" s="2">
        <f>SUM(M18:M29)</f>
        <v>27</v>
      </c>
      <c r="N31" s="2"/>
      <c r="O31" s="108"/>
      <c r="P31" s="2">
        <f>SUM(P18:P29)</f>
        <v>24</v>
      </c>
      <c r="Q31" s="2">
        <f>SUM(Q18:Q29)</f>
        <v>22</v>
      </c>
      <c r="R31" s="2">
        <f>SUM(R18:R29)</f>
        <v>20</v>
      </c>
      <c r="S31" s="2">
        <f>SUM(S18:S29)</f>
        <v>21</v>
      </c>
      <c r="T31" s="2">
        <f>SUM(T18:T29)</f>
        <v>21</v>
      </c>
      <c r="U31" s="2"/>
      <c r="V31" s="108"/>
      <c r="W31" s="2">
        <f>SUM(W18:W29)</f>
        <v>19</v>
      </c>
      <c r="X31" s="2">
        <f>SUM(X18:X29)</f>
        <v>21</v>
      </c>
      <c r="Y31" s="2">
        <f>SUM(Y18:Y29)</f>
        <v>19</v>
      </c>
      <c r="Z31" s="2">
        <f>SUM(Z18:Z29)</f>
        <v>17</v>
      </c>
      <c r="AA31" s="2">
        <f>SUM(AA18:AA29)</f>
        <v>25</v>
      </c>
      <c r="AB31" s="2"/>
      <c r="AC31" s="108"/>
      <c r="AD31" s="2">
        <f>SUM(AD18:AD29)</f>
        <v>20</v>
      </c>
      <c r="AE31" s="2">
        <f>SUM(AE18:AE29)</f>
        <v>25</v>
      </c>
      <c r="AF31" s="2">
        <f>SUM(AF18:AF29)</f>
        <v>18</v>
      </c>
      <c r="AG31" s="22">
        <f>SUM(AG18:AG29)</f>
        <v>20.727272727272723</v>
      </c>
      <c r="AH31" s="691"/>
      <c r="AI31" s="23">
        <f>SUM(AI18:AI29)</f>
        <v>20.5</v>
      </c>
      <c r="AJ31" s="4"/>
      <c r="AK31" s="126" t="s">
        <v>28</v>
      </c>
      <c r="AL31" s="127">
        <f>SUM(AL18:AL29)</f>
        <v>22</v>
      </c>
      <c r="AM31" s="127">
        <f>SUM(AM18:AM29)</f>
        <v>22.2</v>
      </c>
      <c r="AN31" s="127">
        <f>SUM(AN18:AN29)</f>
        <v>19.666666666666668</v>
      </c>
      <c r="AO31" s="127">
        <f>SUM(AO18:AO29)</f>
        <v>18</v>
      </c>
      <c r="AP31" s="127">
        <f>SUM(AP18:AP29)</f>
        <v>21.5</v>
      </c>
      <c r="AQ31" s="128"/>
      <c r="AR31" s="85">
        <f t="shared" si="8"/>
        <v>20.673333333333336</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 t="shared" ref="B32:G32" si="13">SUM(B30:B31)</f>
        <v>46</v>
      </c>
      <c r="C32" s="3">
        <f t="shared" si="13"/>
        <v>41</v>
      </c>
      <c r="D32" s="109"/>
      <c r="E32" s="3">
        <f t="shared" si="13"/>
        <v>34</v>
      </c>
      <c r="F32" s="3">
        <f t="shared" si="13"/>
        <v>32</v>
      </c>
      <c r="G32" s="3">
        <f t="shared" si="13"/>
        <v>20</v>
      </c>
      <c r="H32" s="13"/>
      <c r="I32" s="3">
        <f t="shared" ref="I32:N32" si="14">SUM(I30:I31)</f>
        <v>42</v>
      </c>
      <c r="J32" s="3">
        <f t="shared" si="14"/>
        <v>37</v>
      </c>
      <c r="K32" s="3">
        <f t="shared" si="14"/>
        <v>35</v>
      </c>
      <c r="L32" s="3">
        <f t="shared" si="14"/>
        <v>32</v>
      </c>
      <c r="M32" s="3">
        <f t="shared" si="14"/>
        <v>43</v>
      </c>
      <c r="N32" s="3">
        <f t="shared" si="14"/>
        <v>21</v>
      </c>
      <c r="O32" s="13"/>
      <c r="P32" s="3">
        <f t="shared" ref="P32:U32" si="15">SUM(P30:P31)</f>
        <v>40</v>
      </c>
      <c r="Q32" s="3">
        <f t="shared" si="15"/>
        <v>33</v>
      </c>
      <c r="R32" s="3">
        <f t="shared" si="15"/>
        <v>32</v>
      </c>
      <c r="S32" s="3">
        <f t="shared" si="15"/>
        <v>27</v>
      </c>
      <c r="T32" s="3">
        <f t="shared" si="15"/>
        <v>38</v>
      </c>
      <c r="U32" s="3">
        <f t="shared" si="15"/>
        <v>24</v>
      </c>
      <c r="V32" s="13"/>
      <c r="W32" s="3">
        <f t="shared" ref="W32:AB32" si="16">SUM(W30:W31)</f>
        <v>36</v>
      </c>
      <c r="X32" s="3">
        <f t="shared" si="16"/>
        <v>33</v>
      </c>
      <c r="Y32" s="3">
        <f t="shared" si="16"/>
        <v>33</v>
      </c>
      <c r="Z32" s="3">
        <f t="shared" si="16"/>
        <v>23</v>
      </c>
      <c r="AA32" s="3">
        <f t="shared" si="16"/>
        <v>44</v>
      </c>
      <c r="AB32" s="3">
        <f t="shared" si="16"/>
        <v>24</v>
      </c>
      <c r="AC32" s="13"/>
      <c r="AD32" s="3">
        <f>SUM(AD30:AD31)</f>
        <v>41</v>
      </c>
      <c r="AE32" s="3">
        <f>SUM(AE30:AE31)</f>
        <v>42</v>
      </c>
      <c r="AF32" s="3">
        <f>SUM(AF30:AF31)</f>
        <v>31</v>
      </c>
      <c r="AG32" s="24">
        <f>SUM(AG30:AG31)</f>
        <v>37.188811188811187</v>
      </c>
      <c r="AH32" s="692"/>
      <c r="AI32" s="25">
        <f>SUM(AI30:AI31)</f>
        <v>40</v>
      </c>
      <c r="AJ32" s="4"/>
      <c r="AK32" s="129" t="s">
        <v>40</v>
      </c>
      <c r="AL32" s="130">
        <f t="shared" ref="AL32:AQ32" si="17">SUM(AL30:AL31)</f>
        <v>41</v>
      </c>
      <c r="AM32" s="130">
        <f t="shared" si="17"/>
        <v>37.200000000000003</v>
      </c>
      <c r="AN32" s="130">
        <f t="shared" si="17"/>
        <v>33.333333333333336</v>
      </c>
      <c r="AO32" s="130">
        <f t="shared" si="17"/>
        <v>29</v>
      </c>
      <c r="AP32" s="130">
        <f t="shared" si="17"/>
        <v>39.25</v>
      </c>
      <c r="AQ32" s="131">
        <f t="shared" si="17"/>
        <v>22.25</v>
      </c>
      <c r="AR32" s="132"/>
      <c r="AS32" s="132">
        <f>AVERAGE(AL32:AQ32)</f>
        <v>33.672222222222224</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30:F31 H30:M31 O30:T31 V30:AA31 AC30:AF31">
    <cfRule type="cellIs" dxfId="940" priority="60" operator="greaterThanOrEqual">
      <formula>20</formula>
    </cfRule>
    <cfRule type="cellIs" dxfId="939" priority="61" operator="lessThanOrEqual">
      <formula>16</formula>
    </cfRule>
  </conditionalFormatting>
  <conditionalFormatting sqref="B32:F32 H32:M32 O32:T32 V32:AA32 AC32:AF32">
    <cfRule type="cellIs" dxfId="938" priority="63" operator="lessThanOrEqual">
      <formula>34</formula>
    </cfRule>
    <cfRule type="cellIs" dxfId="937" priority="62" operator="greaterThanOrEqual">
      <formula>40</formula>
    </cfRule>
  </conditionalFormatting>
  <conditionalFormatting sqref="B5:H29">
    <cfRule type="cellIs" dxfId="936" priority="56" stopIfTrue="1" operator="greaterThanOrEqual">
      <formula>2</formula>
    </cfRule>
    <cfRule type="cellIs" dxfId="935" priority="55" stopIfTrue="1" operator="greaterThanOrEqual">
      <formula>3</formula>
    </cfRule>
  </conditionalFormatting>
  <conditionalFormatting sqref="B5:V29">
    <cfRule type="cellIs" dxfId="934" priority="51" stopIfTrue="1" operator="greaterThanOrEqual">
      <formula>2</formula>
    </cfRule>
    <cfRule type="cellIs" dxfId="933" priority="50" stopIfTrue="1" operator="greaterThanOrEqual">
      <formula>3</formula>
    </cfRule>
  </conditionalFormatting>
  <conditionalFormatting sqref="B5:AF29">
    <cfRule type="cellIs" dxfId="932" priority="74" stopIfTrue="1" operator="greaterThanOrEqual">
      <formula>3</formula>
    </cfRule>
    <cfRule type="cellIs" dxfId="931" priority="75" stopIfTrue="1" operator="greaterThanOrEqual">
      <formula>2</formula>
    </cfRule>
  </conditionalFormatting>
  <conditionalFormatting sqref="F30:G30 F32:G32">
    <cfRule type="cellIs" dxfId="930" priority="32" operator="greaterThanOrEqual">
      <formula>20</formula>
    </cfRule>
  </conditionalFormatting>
  <conditionalFormatting sqref="F30:H31 F32:G32">
    <cfRule type="cellIs" dxfId="929" priority="31" operator="lessThanOrEqual">
      <formula>15</formula>
    </cfRule>
  </conditionalFormatting>
  <conditionalFormatting sqref="G30:H30 F31:H31">
    <cfRule type="cellIs" dxfId="928" priority="33" operator="greaterThanOrEqual">
      <formula>20</formula>
    </cfRule>
  </conditionalFormatting>
  <conditionalFormatting sqref="I5:AC29">
    <cfRule type="cellIs" dxfId="927" priority="12" stopIfTrue="1" operator="greaterThanOrEqual">
      <formula>3</formula>
    </cfRule>
    <cfRule type="cellIs" dxfId="926" priority="13" stopIfTrue="1" operator="greaterThanOrEqual">
      <formula>2</formula>
    </cfRule>
  </conditionalFormatting>
  <conditionalFormatting sqref="M30:N30 M32:N32">
    <cfRule type="cellIs" dxfId="925" priority="24" operator="greaterThanOrEqual">
      <formula>20</formula>
    </cfRule>
  </conditionalFormatting>
  <conditionalFormatting sqref="M30:O31 M32:N32">
    <cfRule type="cellIs" dxfId="924" priority="23" operator="lessThanOrEqual">
      <formula>15</formula>
    </cfRule>
  </conditionalFormatting>
  <conditionalFormatting sqref="N30:O30 M31:O31">
    <cfRule type="cellIs" dxfId="923" priority="25" operator="greaterThanOrEqual">
      <formula>20</formula>
    </cfRule>
  </conditionalFormatting>
  <conditionalFormatting sqref="T30:U30 T32:U32">
    <cfRule type="cellIs" dxfId="922" priority="16" operator="greaterThanOrEqual">
      <formula>20</formula>
    </cfRule>
  </conditionalFormatting>
  <conditionalFormatting sqref="T30:V31 T32:U32">
    <cfRule type="cellIs" dxfId="921" priority="15" operator="lessThanOrEqual">
      <formula>15</formula>
    </cfRule>
  </conditionalFormatting>
  <conditionalFormatting sqref="U30:V30 T31:V31">
    <cfRule type="cellIs" dxfId="920" priority="17" operator="greaterThanOrEqual">
      <formula>20</formula>
    </cfRule>
  </conditionalFormatting>
  <conditionalFormatting sqref="W5:AF29">
    <cfRule type="cellIs" dxfId="919" priority="3" stopIfTrue="1" operator="greaterThanOrEqual">
      <formula>3</formula>
    </cfRule>
    <cfRule type="cellIs" dxfId="918" priority="4" stopIfTrue="1" operator="greaterThanOrEqual">
      <formula>2</formula>
    </cfRule>
  </conditionalFormatting>
  <conditionalFormatting sqref="AA30:AB30 AA32:AB32">
    <cfRule type="cellIs" dxfId="917" priority="6" operator="greaterThanOrEqual">
      <formula>20</formula>
    </cfRule>
  </conditionalFormatting>
  <conditionalFormatting sqref="AA30:AC31 AA32:AB32">
    <cfRule type="cellIs" dxfId="916" priority="5" operator="lessThanOrEqual">
      <formula>15</formula>
    </cfRule>
  </conditionalFormatting>
  <conditionalFormatting sqref="AB30:AC30 AA31:AC31">
    <cfRule type="cellIs" dxfId="915" priority="7" operator="greaterThanOrEqual">
      <formula>20</formula>
    </cfRule>
  </conditionalFormatting>
  <conditionalFormatting sqref="AD5:AE29">
    <cfRule type="cellIs" dxfId="914" priority="2" stopIfTrue="1" operator="greaterThanOrEqual">
      <formula>2</formula>
    </cfRule>
    <cfRule type="cellIs" dxfId="913" priority="1" stopIfTrue="1" operator="greaterThanOrEqual">
      <formula>3</formula>
    </cfRule>
  </conditionalFormatting>
  <conditionalFormatting sqref="AF5:AF29">
    <cfRule type="cellIs" dxfId="912" priority="64" stopIfTrue="1" operator="greaterThanOrEqual">
      <formula>3</formula>
    </cfRule>
    <cfRule type="cellIs" dxfId="911" priority="65" stopIfTrue="1" operator="greaterThanOrEqual">
      <formula>2</formula>
    </cfRule>
  </conditionalFormatting>
  <conditionalFormatting sqref="AG30:AG31">
    <cfRule type="cellIs" dxfId="910" priority="73" operator="greaterThanOrEqual">
      <formula>20</formula>
    </cfRule>
  </conditionalFormatting>
  <conditionalFormatting sqref="AL5:AQ16 AL18:AP29">
    <cfRule type="cellIs" dxfId="909" priority="71" stopIfTrue="1" operator="lessThanOrEqual">
      <formula>1.3</formula>
    </cfRule>
    <cfRule type="cellIs" dxfId="908" priority="72" stopIfTrue="1" operator="greaterThanOrEqual">
      <formula>2</formula>
    </cfRule>
  </conditionalFormatting>
  <conditionalFormatting sqref="AL30:AQ30 AL31:AP31">
    <cfRule type="cellIs" dxfId="907" priority="67" operator="greaterThanOrEqual">
      <formula>22</formula>
    </cfRule>
    <cfRule type="cellIs" dxfId="906" priority="70" stopIfTrue="1" operator="lessThanOrEqual">
      <formula>16</formula>
    </cfRule>
  </conditionalFormatting>
  <conditionalFormatting sqref="AR5:AR16 AR18:AR31">
    <cfRule type="cellIs" dxfId="905" priority="66" stopIfTrue="1" operator="lessThanOrEqual">
      <formula>1.4</formula>
    </cfRule>
  </conditionalFormatting>
  <conditionalFormatting sqref="AS5:AS16 AS18:AS27">
    <cfRule type="cellIs" dxfId="904" priority="68" stopIfTrue="1" operator="lessThanOrEqual">
      <formula>3</formula>
    </cfRule>
    <cfRule type="cellIs" dxfId="903" priority="69"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BF096-F4AA-4391-A5B7-53D81211A504}">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78</v>
      </c>
      <c r="C1" s="651"/>
      <c r="D1" s="651"/>
      <c r="E1" s="651"/>
      <c r="F1" s="651"/>
      <c r="G1" s="651"/>
      <c r="H1" s="651"/>
      <c r="I1" s="651"/>
      <c r="J1" s="651"/>
      <c r="K1" s="651"/>
      <c r="L1" s="651"/>
      <c r="M1" s="651"/>
      <c r="N1" s="4"/>
      <c r="O1" s="652" t="s">
        <v>64</v>
      </c>
      <c r="P1" s="652"/>
      <c r="Q1" s="652"/>
      <c r="R1" s="652"/>
      <c r="S1" s="653">
        <f>AVERAGE(D32:H32,K32:O32,R32:V32,Y32:AC32)</f>
        <v>33.85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AVERAGE(B32,I32,P32,W32,AD32)</f>
        <v>18.399999999999999</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49</v>
      </c>
      <c r="C4" s="104" t="s">
        <v>50</v>
      </c>
      <c r="D4" s="97" t="s">
        <v>46</v>
      </c>
      <c r="E4" s="97" t="s">
        <v>47</v>
      </c>
      <c r="F4" s="97" t="s">
        <v>42</v>
      </c>
      <c r="G4" s="97" t="s">
        <v>43</v>
      </c>
      <c r="H4" s="97" t="s">
        <v>48</v>
      </c>
      <c r="I4" s="97" t="s">
        <v>49</v>
      </c>
      <c r="J4" s="104" t="s">
        <v>50</v>
      </c>
      <c r="K4" s="97" t="s">
        <v>46</v>
      </c>
      <c r="L4" s="97" t="s">
        <v>47</v>
      </c>
      <c r="M4" s="97" t="s">
        <v>42</v>
      </c>
      <c r="N4" s="97" t="s">
        <v>43</v>
      </c>
      <c r="O4" s="97" t="s">
        <v>48</v>
      </c>
      <c r="P4" s="97" t="s">
        <v>49</v>
      </c>
      <c r="Q4" s="104" t="s">
        <v>50</v>
      </c>
      <c r="R4" s="97" t="s">
        <v>46</v>
      </c>
      <c r="S4" s="97" t="s">
        <v>47</v>
      </c>
      <c r="T4" s="97" t="s">
        <v>42</v>
      </c>
      <c r="U4" s="97" t="s">
        <v>43</v>
      </c>
      <c r="V4" s="97" t="s">
        <v>48</v>
      </c>
      <c r="W4" s="97" t="s">
        <v>49</v>
      </c>
      <c r="X4" s="104" t="s">
        <v>50</v>
      </c>
      <c r="Y4" s="97" t="s">
        <v>46</v>
      </c>
      <c r="Z4" s="97" t="s">
        <v>47</v>
      </c>
      <c r="AA4" s="97" t="s">
        <v>42</v>
      </c>
      <c r="AB4" s="97" t="s">
        <v>43</v>
      </c>
      <c r="AC4" s="97" t="s">
        <v>48</v>
      </c>
      <c r="AD4" s="97" t="s">
        <v>49</v>
      </c>
      <c r="AE4" s="104" t="s">
        <v>50</v>
      </c>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3</v>
      </c>
      <c r="C5" s="98"/>
      <c r="D5" s="31">
        <v>2</v>
      </c>
      <c r="E5" s="31">
        <v>0</v>
      </c>
      <c r="F5" s="31">
        <v>2</v>
      </c>
      <c r="G5" s="31">
        <v>2</v>
      </c>
      <c r="H5" s="31">
        <v>1</v>
      </c>
      <c r="I5" s="31">
        <v>1</v>
      </c>
      <c r="J5" s="98"/>
      <c r="K5" s="31">
        <v>2</v>
      </c>
      <c r="L5" s="31">
        <v>2</v>
      </c>
      <c r="M5" s="31">
        <v>1</v>
      </c>
      <c r="N5" s="31">
        <v>1</v>
      </c>
      <c r="O5" s="31">
        <v>1</v>
      </c>
      <c r="P5" s="31">
        <v>2</v>
      </c>
      <c r="Q5" s="98"/>
      <c r="R5" s="31">
        <v>1</v>
      </c>
      <c r="S5" s="31">
        <v>2</v>
      </c>
      <c r="T5" s="31">
        <v>2</v>
      </c>
      <c r="U5" s="31">
        <v>1</v>
      </c>
      <c r="V5" s="31">
        <v>1</v>
      </c>
      <c r="W5" s="31">
        <v>2</v>
      </c>
      <c r="X5" s="98"/>
      <c r="Y5" s="31">
        <v>2</v>
      </c>
      <c r="Z5" s="31">
        <v>2</v>
      </c>
      <c r="AA5" s="31">
        <v>1</v>
      </c>
      <c r="AB5" s="31">
        <v>1</v>
      </c>
      <c r="AC5" s="31">
        <v>1</v>
      </c>
      <c r="AD5" s="31">
        <v>2</v>
      </c>
      <c r="AE5" s="98"/>
      <c r="AF5" s="31"/>
      <c r="AG5" s="20">
        <f>AVERAGE(B5:AF5)</f>
        <v>1.52</v>
      </c>
      <c r="AH5" s="690">
        <f>AVERAGE(AG5:AG7)*3</f>
        <v>4.5199999999999996</v>
      </c>
      <c r="AI5" s="644">
        <v>5</v>
      </c>
      <c r="AJ5" s="4"/>
      <c r="AK5" s="38">
        <v>0.33333333333333298</v>
      </c>
      <c r="AL5" s="39">
        <f>AVERAGE(D5,K5,R5,Y5,AF5)</f>
        <v>1.75</v>
      </c>
      <c r="AM5" s="39">
        <f>AVERAGE(E5,L5,S5,Z5)</f>
        <v>1.5</v>
      </c>
      <c r="AN5" s="39">
        <f t="shared" ref="AN5:AP20" si="0">AVERAGE(F5,M5,T5,AA5)</f>
        <v>1.5</v>
      </c>
      <c r="AO5" s="39">
        <f t="shared" si="0"/>
        <v>1.25</v>
      </c>
      <c r="AP5" s="39">
        <f t="shared" si="0"/>
        <v>1</v>
      </c>
      <c r="AQ5" s="89">
        <f>AVERAGE(B5,I5,P5,W5,AD5)</f>
        <v>2</v>
      </c>
      <c r="AR5" s="65">
        <f>AVERAGE(AL5:AQ5)</f>
        <v>1.5</v>
      </c>
      <c r="AS5" s="656">
        <f>SUM(AR5:AR7)</f>
        <v>4.5166666666666666</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2</v>
      </c>
      <c r="C6" s="103"/>
      <c r="D6" s="9">
        <v>2</v>
      </c>
      <c r="E6" s="9">
        <v>2</v>
      </c>
      <c r="F6" s="9">
        <v>2</v>
      </c>
      <c r="G6" s="9">
        <v>1</v>
      </c>
      <c r="H6" s="9">
        <v>0</v>
      </c>
      <c r="I6" s="9">
        <v>1</v>
      </c>
      <c r="J6" s="103"/>
      <c r="K6" s="9">
        <v>1</v>
      </c>
      <c r="L6" s="9">
        <v>2</v>
      </c>
      <c r="M6" s="9">
        <v>2</v>
      </c>
      <c r="N6" s="9">
        <v>2</v>
      </c>
      <c r="O6" s="9">
        <v>2</v>
      </c>
      <c r="P6" s="9">
        <v>0</v>
      </c>
      <c r="Q6" s="103"/>
      <c r="R6" s="9">
        <v>2</v>
      </c>
      <c r="S6" s="9">
        <v>2</v>
      </c>
      <c r="T6" s="9">
        <v>1</v>
      </c>
      <c r="U6" s="9">
        <v>2</v>
      </c>
      <c r="V6" s="9">
        <v>1</v>
      </c>
      <c r="W6" s="9">
        <v>1</v>
      </c>
      <c r="X6" s="103"/>
      <c r="Y6" s="9">
        <v>2</v>
      </c>
      <c r="Z6" s="9">
        <v>2</v>
      </c>
      <c r="AA6" s="9">
        <v>2</v>
      </c>
      <c r="AB6" s="9">
        <v>2</v>
      </c>
      <c r="AC6" s="9">
        <v>1</v>
      </c>
      <c r="AD6" s="9">
        <v>2</v>
      </c>
      <c r="AE6" s="103"/>
      <c r="AF6" s="9"/>
      <c r="AG6" s="16">
        <f t="shared" ref="AG6:AG29" si="1">AVERAGE(B6:AF6)</f>
        <v>1.56</v>
      </c>
      <c r="AH6" s="691"/>
      <c r="AI6" s="645"/>
      <c r="AJ6" s="4"/>
      <c r="AK6" s="41">
        <v>0.34722222222222199</v>
      </c>
      <c r="AL6" s="42">
        <f t="shared" ref="AL6:AL29" si="2">AVERAGE(D6,K6,R6,Y6,AF6)</f>
        <v>1.75</v>
      </c>
      <c r="AM6" s="43">
        <f t="shared" ref="AM6:AP29" si="3">AVERAGE(E6,L6,S6,Z6)</f>
        <v>2</v>
      </c>
      <c r="AN6" s="43">
        <f t="shared" si="0"/>
        <v>1.75</v>
      </c>
      <c r="AO6" s="43">
        <f t="shared" si="0"/>
        <v>1.75</v>
      </c>
      <c r="AP6" s="43">
        <f t="shared" si="0"/>
        <v>1</v>
      </c>
      <c r="AQ6" s="90">
        <f t="shared" ref="AQ6:AQ16" si="4">AVERAGE(B6,I6,P6,W6,AD6)</f>
        <v>1.2</v>
      </c>
      <c r="AR6" s="66">
        <f t="shared" ref="AR6:AR16" si="5">AVERAGE(AL6:AQ6)</f>
        <v>1.575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2</v>
      </c>
      <c r="C7" s="99"/>
      <c r="D7" s="8">
        <v>2</v>
      </c>
      <c r="E7" s="8">
        <v>1</v>
      </c>
      <c r="F7" s="8">
        <v>1</v>
      </c>
      <c r="G7" s="8">
        <v>2</v>
      </c>
      <c r="H7" s="8">
        <v>0</v>
      </c>
      <c r="I7" s="8">
        <v>1</v>
      </c>
      <c r="J7" s="99"/>
      <c r="K7" s="8">
        <v>2</v>
      </c>
      <c r="L7" s="8">
        <v>2</v>
      </c>
      <c r="M7" s="8">
        <v>2</v>
      </c>
      <c r="N7" s="8">
        <v>2</v>
      </c>
      <c r="O7" s="8">
        <v>1</v>
      </c>
      <c r="P7" s="8">
        <v>1</v>
      </c>
      <c r="Q7" s="99"/>
      <c r="R7" s="8">
        <v>1</v>
      </c>
      <c r="S7" s="8">
        <v>0</v>
      </c>
      <c r="T7" s="8">
        <v>2</v>
      </c>
      <c r="U7" s="8">
        <v>2</v>
      </c>
      <c r="V7" s="8">
        <v>1</v>
      </c>
      <c r="W7" s="8">
        <v>1</v>
      </c>
      <c r="X7" s="99"/>
      <c r="Y7" s="8">
        <v>2</v>
      </c>
      <c r="Z7" s="8">
        <v>0</v>
      </c>
      <c r="AA7" s="8">
        <v>2</v>
      </c>
      <c r="AB7" s="8">
        <v>2</v>
      </c>
      <c r="AC7" s="8">
        <v>2</v>
      </c>
      <c r="AD7" s="8">
        <v>2</v>
      </c>
      <c r="AE7" s="99"/>
      <c r="AF7" s="8"/>
      <c r="AG7" s="17">
        <f t="shared" si="1"/>
        <v>1.44</v>
      </c>
      <c r="AH7" s="692"/>
      <c r="AI7" s="646"/>
      <c r="AJ7" s="4"/>
      <c r="AK7" s="44">
        <v>0.36111111111111099</v>
      </c>
      <c r="AL7" s="45">
        <f t="shared" si="2"/>
        <v>1.75</v>
      </c>
      <c r="AM7" s="46">
        <f t="shared" si="3"/>
        <v>0.75</v>
      </c>
      <c r="AN7" s="46">
        <f t="shared" si="0"/>
        <v>1.75</v>
      </c>
      <c r="AO7" s="46">
        <f t="shared" si="0"/>
        <v>2</v>
      </c>
      <c r="AP7" s="46">
        <f t="shared" si="0"/>
        <v>1</v>
      </c>
      <c r="AQ7" s="91">
        <f t="shared" si="4"/>
        <v>1.4</v>
      </c>
      <c r="AR7" s="67">
        <f t="shared" si="5"/>
        <v>1.4416666666666667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100"/>
      <c r="D8" s="7">
        <v>2</v>
      </c>
      <c r="E8" s="7">
        <v>1</v>
      </c>
      <c r="F8" s="7">
        <v>1</v>
      </c>
      <c r="G8" s="7">
        <v>2</v>
      </c>
      <c r="H8" s="7">
        <v>2</v>
      </c>
      <c r="I8" s="7">
        <v>1</v>
      </c>
      <c r="J8" s="100"/>
      <c r="K8" s="7">
        <v>2</v>
      </c>
      <c r="L8" s="7">
        <v>1</v>
      </c>
      <c r="M8" s="7">
        <v>2</v>
      </c>
      <c r="N8" s="7">
        <v>2</v>
      </c>
      <c r="O8" s="7">
        <v>2</v>
      </c>
      <c r="P8" s="7">
        <v>1</v>
      </c>
      <c r="Q8" s="100"/>
      <c r="R8" s="7">
        <v>2</v>
      </c>
      <c r="S8" s="7">
        <v>1</v>
      </c>
      <c r="T8" s="7">
        <v>2</v>
      </c>
      <c r="U8" s="7">
        <v>2</v>
      </c>
      <c r="V8" s="7">
        <v>1</v>
      </c>
      <c r="W8" s="7">
        <v>1</v>
      </c>
      <c r="X8" s="100"/>
      <c r="Y8" s="7">
        <v>2</v>
      </c>
      <c r="Z8" s="7">
        <v>1</v>
      </c>
      <c r="AA8" s="7">
        <v>2</v>
      </c>
      <c r="AB8" s="7">
        <v>1</v>
      </c>
      <c r="AC8" s="7">
        <v>2</v>
      </c>
      <c r="AD8" s="7">
        <v>2</v>
      </c>
      <c r="AE8" s="100"/>
      <c r="AF8" s="7"/>
      <c r="AG8" s="18">
        <f t="shared" si="1"/>
        <v>1.6</v>
      </c>
      <c r="AH8" s="690">
        <f>AVERAGE(AG8:AG10)*3</f>
        <v>4.6400000000000006</v>
      </c>
      <c r="AI8" s="644">
        <v>5</v>
      </c>
      <c r="AJ8" s="4"/>
      <c r="AK8" s="47">
        <v>0.375</v>
      </c>
      <c r="AL8" s="48">
        <f t="shared" si="2"/>
        <v>2</v>
      </c>
      <c r="AM8" s="49">
        <f t="shared" si="3"/>
        <v>1</v>
      </c>
      <c r="AN8" s="49">
        <f t="shared" si="0"/>
        <v>1.75</v>
      </c>
      <c r="AO8" s="49">
        <f t="shared" si="0"/>
        <v>1.75</v>
      </c>
      <c r="AP8" s="49">
        <f t="shared" si="0"/>
        <v>1.75</v>
      </c>
      <c r="AQ8" s="92">
        <f t="shared" si="4"/>
        <v>1.4</v>
      </c>
      <c r="AR8" s="65">
        <f t="shared" si="5"/>
        <v>1.6083333333333334</v>
      </c>
      <c r="AS8" s="656">
        <f>SUM(AR8:AR10)</f>
        <v>4.6416666666666675</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103"/>
      <c r="D9" s="9">
        <v>2</v>
      </c>
      <c r="E9" s="9">
        <v>1</v>
      </c>
      <c r="F9" s="9">
        <v>1</v>
      </c>
      <c r="G9" s="9">
        <v>2</v>
      </c>
      <c r="H9" s="9">
        <v>2</v>
      </c>
      <c r="I9" s="9">
        <v>1</v>
      </c>
      <c r="J9" s="103"/>
      <c r="K9" s="9">
        <v>2</v>
      </c>
      <c r="L9" s="9">
        <v>2</v>
      </c>
      <c r="M9" s="9">
        <v>1</v>
      </c>
      <c r="N9" s="9">
        <v>2</v>
      </c>
      <c r="O9" s="9">
        <v>1</v>
      </c>
      <c r="P9" s="9">
        <v>2</v>
      </c>
      <c r="Q9" s="103"/>
      <c r="R9" s="9">
        <v>2</v>
      </c>
      <c r="S9" s="9">
        <v>2</v>
      </c>
      <c r="T9" s="9">
        <v>2</v>
      </c>
      <c r="U9" s="9">
        <v>1</v>
      </c>
      <c r="V9" s="9">
        <v>2</v>
      </c>
      <c r="W9" s="9">
        <v>2</v>
      </c>
      <c r="X9" s="103"/>
      <c r="Y9" s="9">
        <v>2</v>
      </c>
      <c r="Z9" s="9">
        <v>2</v>
      </c>
      <c r="AA9" s="9">
        <v>3</v>
      </c>
      <c r="AB9" s="9">
        <v>2</v>
      </c>
      <c r="AC9" s="9">
        <v>1</v>
      </c>
      <c r="AD9" s="9">
        <v>2</v>
      </c>
      <c r="AE9" s="103"/>
      <c r="AF9" s="9"/>
      <c r="AG9" s="16">
        <f t="shared" si="1"/>
        <v>1.76</v>
      </c>
      <c r="AH9" s="691"/>
      <c r="AI9" s="645"/>
      <c r="AJ9" s="4"/>
      <c r="AK9" s="41">
        <v>0.38888888888888901</v>
      </c>
      <c r="AL9" s="42">
        <f t="shared" si="2"/>
        <v>2</v>
      </c>
      <c r="AM9" s="43">
        <f t="shared" si="3"/>
        <v>1.75</v>
      </c>
      <c r="AN9" s="43">
        <f t="shared" si="0"/>
        <v>1.75</v>
      </c>
      <c r="AO9" s="43">
        <f t="shared" si="0"/>
        <v>1.75</v>
      </c>
      <c r="AP9" s="43">
        <f t="shared" si="0"/>
        <v>1.5</v>
      </c>
      <c r="AQ9" s="90">
        <f t="shared" si="4"/>
        <v>1.8</v>
      </c>
      <c r="AR9" s="66">
        <f t="shared" si="5"/>
        <v>1.7583333333333335</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2</v>
      </c>
      <c r="C10" s="99"/>
      <c r="D10" s="8">
        <v>2</v>
      </c>
      <c r="E10" s="8">
        <v>0</v>
      </c>
      <c r="F10" s="8">
        <v>2</v>
      </c>
      <c r="G10" s="8">
        <v>2</v>
      </c>
      <c r="H10" s="8">
        <v>0</v>
      </c>
      <c r="I10" s="8">
        <v>2</v>
      </c>
      <c r="J10" s="99"/>
      <c r="K10" s="8">
        <v>3</v>
      </c>
      <c r="L10" s="8">
        <v>0</v>
      </c>
      <c r="M10" s="8">
        <v>0</v>
      </c>
      <c r="N10" s="8">
        <v>2</v>
      </c>
      <c r="O10" s="8">
        <v>2</v>
      </c>
      <c r="P10" s="8">
        <v>1</v>
      </c>
      <c r="Q10" s="99"/>
      <c r="R10" s="8">
        <v>2</v>
      </c>
      <c r="S10" s="8">
        <v>0</v>
      </c>
      <c r="T10" s="8">
        <v>0</v>
      </c>
      <c r="U10" s="8">
        <v>1</v>
      </c>
      <c r="V10" s="8">
        <v>2</v>
      </c>
      <c r="W10" s="8">
        <v>0</v>
      </c>
      <c r="X10" s="99"/>
      <c r="Y10" s="8">
        <v>2</v>
      </c>
      <c r="Z10" s="8">
        <v>2</v>
      </c>
      <c r="AA10" s="8">
        <v>1</v>
      </c>
      <c r="AB10" s="8">
        <v>1</v>
      </c>
      <c r="AC10" s="8">
        <v>1</v>
      </c>
      <c r="AD10" s="8">
        <v>2</v>
      </c>
      <c r="AE10" s="99"/>
      <c r="AF10" s="8"/>
      <c r="AG10" s="17">
        <f t="shared" si="1"/>
        <v>1.28</v>
      </c>
      <c r="AH10" s="692"/>
      <c r="AI10" s="646"/>
      <c r="AJ10" s="4"/>
      <c r="AK10" s="44">
        <v>0.40277777777777801</v>
      </c>
      <c r="AL10" s="45">
        <f t="shared" si="2"/>
        <v>2.25</v>
      </c>
      <c r="AM10" s="46">
        <f t="shared" si="3"/>
        <v>0.5</v>
      </c>
      <c r="AN10" s="46">
        <f t="shared" si="0"/>
        <v>0.75</v>
      </c>
      <c r="AO10" s="46">
        <f t="shared" si="0"/>
        <v>1.5</v>
      </c>
      <c r="AP10" s="46">
        <f t="shared" si="0"/>
        <v>1.25</v>
      </c>
      <c r="AQ10" s="91">
        <f t="shared" si="4"/>
        <v>1.4</v>
      </c>
      <c r="AR10" s="67">
        <f t="shared" si="5"/>
        <v>1.2750000000000001</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3</v>
      </c>
      <c r="C11" s="100"/>
      <c r="D11" s="7">
        <v>3</v>
      </c>
      <c r="E11" s="7">
        <v>0</v>
      </c>
      <c r="F11" s="7">
        <v>2</v>
      </c>
      <c r="G11" s="7">
        <v>1</v>
      </c>
      <c r="H11" s="7">
        <v>1</v>
      </c>
      <c r="I11" s="7">
        <v>1</v>
      </c>
      <c r="J11" s="100"/>
      <c r="K11" s="7">
        <v>1</v>
      </c>
      <c r="L11" s="7">
        <v>1</v>
      </c>
      <c r="M11" s="7">
        <v>1</v>
      </c>
      <c r="N11" s="7">
        <v>1</v>
      </c>
      <c r="O11" s="7">
        <v>2</v>
      </c>
      <c r="P11" s="7">
        <v>1</v>
      </c>
      <c r="Q11" s="100"/>
      <c r="R11" s="7">
        <v>0</v>
      </c>
      <c r="S11" s="7">
        <v>1</v>
      </c>
      <c r="T11" s="7">
        <v>0</v>
      </c>
      <c r="U11" s="7">
        <v>0</v>
      </c>
      <c r="V11" s="7">
        <v>1</v>
      </c>
      <c r="W11" s="7">
        <v>1</v>
      </c>
      <c r="X11" s="100"/>
      <c r="Y11" s="7">
        <v>2</v>
      </c>
      <c r="Z11" s="7">
        <v>1</v>
      </c>
      <c r="AA11" s="7">
        <v>1</v>
      </c>
      <c r="AB11" s="7">
        <v>2</v>
      </c>
      <c r="AC11" s="7">
        <v>0</v>
      </c>
      <c r="AD11" s="7">
        <v>2</v>
      </c>
      <c r="AE11" s="100"/>
      <c r="AF11" s="7"/>
      <c r="AG11" s="18">
        <f t="shared" si="1"/>
        <v>1.1599999999999999</v>
      </c>
      <c r="AH11" s="690">
        <f>AVERAGE(AG11:AG13)*3</f>
        <v>3.4400000000000004</v>
      </c>
      <c r="AI11" s="644">
        <v>5</v>
      </c>
      <c r="AJ11" s="4"/>
      <c r="AK11" s="47">
        <v>0.41666666666666702</v>
      </c>
      <c r="AL11" s="48">
        <f t="shared" si="2"/>
        <v>1.5</v>
      </c>
      <c r="AM11" s="49">
        <f t="shared" si="3"/>
        <v>0.75</v>
      </c>
      <c r="AN11" s="49">
        <f t="shared" si="0"/>
        <v>1</v>
      </c>
      <c r="AO11" s="49">
        <f t="shared" si="0"/>
        <v>1</v>
      </c>
      <c r="AP11" s="49">
        <f t="shared" si="0"/>
        <v>1</v>
      </c>
      <c r="AQ11" s="92">
        <f t="shared" si="4"/>
        <v>1.6</v>
      </c>
      <c r="AR11" s="65">
        <f t="shared" si="5"/>
        <v>1.1416666666666666</v>
      </c>
      <c r="AS11" s="656">
        <f>SUM(AR11:AR13)</f>
        <v>3.4</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2</v>
      </c>
      <c r="C12" s="103"/>
      <c r="D12" s="9">
        <v>1</v>
      </c>
      <c r="E12" s="9">
        <v>0</v>
      </c>
      <c r="F12" s="9">
        <v>1</v>
      </c>
      <c r="G12" s="9">
        <v>1</v>
      </c>
      <c r="H12" s="9">
        <v>1</v>
      </c>
      <c r="I12" s="9">
        <v>1</v>
      </c>
      <c r="J12" s="103"/>
      <c r="K12" s="9">
        <v>2</v>
      </c>
      <c r="L12" s="9">
        <v>2</v>
      </c>
      <c r="M12" s="9">
        <v>0</v>
      </c>
      <c r="N12" s="9">
        <v>2</v>
      </c>
      <c r="O12" s="9">
        <v>2</v>
      </c>
      <c r="P12" s="9">
        <v>1</v>
      </c>
      <c r="Q12" s="103"/>
      <c r="R12" s="9">
        <v>1</v>
      </c>
      <c r="S12" s="9">
        <v>0</v>
      </c>
      <c r="T12" s="9">
        <v>1</v>
      </c>
      <c r="U12" s="9">
        <v>1</v>
      </c>
      <c r="V12" s="9">
        <v>2</v>
      </c>
      <c r="W12" s="9">
        <v>1</v>
      </c>
      <c r="X12" s="103"/>
      <c r="Y12" s="9">
        <v>2</v>
      </c>
      <c r="Z12" s="9">
        <v>2</v>
      </c>
      <c r="AA12" s="9">
        <v>1</v>
      </c>
      <c r="AB12" s="9">
        <v>2</v>
      </c>
      <c r="AC12" s="9">
        <v>2</v>
      </c>
      <c r="AD12" s="9">
        <v>2</v>
      </c>
      <c r="AE12" s="103"/>
      <c r="AF12" s="9"/>
      <c r="AG12" s="16">
        <f t="shared" si="1"/>
        <v>1.32</v>
      </c>
      <c r="AH12" s="691"/>
      <c r="AI12" s="645"/>
      <c r="AJ12" s="4"/>
      <c r="AK12" s="41">
        <v>0.43055555555555602</v>
      </c>
      <c r="AL12" s="42">
        <f t="shared" si="2"/>
        <v>1.5</v>
      </c>
      <c r="AM12" s="43">
        <f t="shared" si="3"/>
        <v>1</v>
      </c>
      <c r="AN12" s="43">
        <f t="shared" si="0"/>
        <v>0.75</v>
      </c>
      <c r="AO12" s="43">
        <f t="shared" si="0"/>
        <v>1.5</v>
      </c>
      <c r="AP12" s="43">
        <f t="shared" si="0"/>
        <v>1.75</v>
      </c>
      <c r="AQ12" s="90">
        <f t="shared" si="4"/>
        <v>1.4</v>
      </c>
      <c r="AR12" s="66">
        <f t="shared" si="5"/>
        <v>1.3166666666666667</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99"/>
      <c r="D13" s="8">
        <v>3</v>
      </c>
      <c r="E13" s="8">
        <v>2</v>
      </c>
      <c r="F13" s="8">
        <v>0</v>
      </c>
      <c r="G13" s="8">
        <v>0</v>
      </c>
      <c r="H13" s="8">
        <v>1</v>
      </c>
      <c r="I13" s="8">
        <v>1</v>
      </c>
      <c r="J13" s="99"/>
      <c r="K13" s="8">
        <v>0</v>
      </c>
      <c r="L13" s="8">
        <v>0</v>
      </c>
      <c r="M13" s="8">
        <v>1</v>
      </c>
      <c r="N13" s="8">
        <v>0</v>
      </c>
      <c r="O13" s="8">
        <v>1</v>
      </c>
      <c r="P13" s="8">
        <v>1</v>
      </c>
      <c r="Q13" s="99"/>
      <c r="R13" s="8">
        <v>1</v>
      </c>
      <c r="S13" s="8">
        <v>1</v>
      </c>
      <c r="T13" s="8">
        <v>1</v>
      </c>
      <c r="U13" s="8">
        <v>0</v>
      </c>
      <c r="V13" s="8">
        <v>2</v>
      </c>
      <c r="W13" s="8">
        <v>2</v>
      </c>
      <c r="X13" s="99"/>
      <c r="Y13" s="8">
        <v>1</v>
      </c>
      <c r="Z13" s="8">
        <v>1</v>
      </c>
      <c r="AA13" s="8">
        <v>1</v>
      </c>
      <c r="AB13" s="8">
        <v>0</v>
      </c>
      <c r="AC13" s="8">
        <v>1</v>
      </c>
      <c r="AD13" s="8">
        <v>2</v>
      </c>
      <c r="AE13" s="99"/>
      <c r="AF13" s="8"/>
      <c r="AG13" s="17">
        <f t="shared" si="1"/>
        <v>0.96</v>
      </c>
      <c r="AH13" s="692"/>
      <c r="AI13" s="646"/>
      <c r="AJ13" s="4"/>
      <c r="AK13" s="44">
        <v>0.44444444444444497</v>
      </c>
      <c r="AL13" s="45">
        <f t="shared" si="2"/>
        <v>1.25</v>
      </c>
      <c r="AM13" s="46">
        <f t="shared" si="3"/>
        <v>1</v>
      </c>
      <c r="AN13" s="46">
        <f t="shared" si="0"/>
        <v>0.75</v>
      </c>
      <c r="AO13" s="46">
        <f t="shared" si="0"/>
        <v>0</v>
      </c>
      <c r="AP13" s="46">
        <f t="shared" si="0"/>
        <v>1.25</v>
      </c>
      <c r="AQ13" s="91">
        <f t="shared" si="4"/>
        <v>1.4</v>
      </c>
      <c r="AR13" s="67">
        <f t="shared" si="5"/>
        <v>0.94166666666666676</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100"/>
      <c r="D14" s="7">
        <v>2</v>
      </c>
      <c r="E14" s="7">
        <v>0</v>
      </c>
      <c r="F14" s="7">
        <v>0</v>
      </c>
      <c r="G14" s="7">
        <v>1</v>
      </c>
      <c r="H14" s="7">
        <v>2</v>
      </c>
      <c r="I14" s="7">
        <v>2</v>
      </c>
      <c r="J14" s="100"/>
      <c r="K14" s="7">
        <v>0</v>
      </c>
      <c r="L14" s="7">
        <v>1</v>
      </c>
      <c r="M14" s="7">
        <v>1</v>
      </c>
      <c r="N14" s="7">
        <v>1</v>
      </c>
      <c r="O14" s="7">
        <v>0</v>
      </c>
      <c r="P14" s="7">
        <v>2</v>
      </c>
      <c r="Q14" s="100"/>
      <c r="R14" s="7">
        <v>2</v>
      </c>
      <c r="S14" s="7">
        <v>2</v>
      </c>
      <c r="T14" s="7">
        <v>1</v>
      </c>
      <c r="U14" s="7">
        <v>2</v>
      </c>
      <c r="V14" s="7">
        <v>0</v>
      </c>
      <c r="W14" s="7">
        <v>1</v>
      </c>
      <c r="X14" s="100"/>
      <c r="Y14" s="7">
        <v>2</v>
      </c>
      <c r="Z14" s="7">
        <v>1</v>
      </c>
      <c r="AA14" s="7">
        <v>2</v>
      </c>
      <c r="AB14" s="7">
        <v>1</v>
      </c>
      <c r="AC14" s="7">
        <v>2</v>
      </c>
      <c r="AD14" s="7">
        <v>2</v>
      </c>
      <c r="AE14" s="100"/>
      <c r="AF14" s="7"/>
      <c r="AG14" s="18">
        <f t="shared" si="1"/>
        <v>1.28</v>
      </c>
      <c r="AH14" s="690">
        <f>AVERAGE(AG14:AG16)*3</f>
        <v>3.16</v>
      </c>
      <c r="AI14" s="644">
        <v>4.5</v>
      </c>
      <c r="AJ14" s="4"/>
      <c r="AK14" s="47">
        <v>0.45833333333333398</v>
      </c>
      <c r="AL14" s="48">
        <f t="shared" si="2"/>
        <v>1.5</v>
      </c>
      <c r="AM14" s="49">
        <f t="shared" si="3"/>
        <v>1</v>
      </c>
      <c r="AN14" s="49">
        <f t="shared" si="0"/>
        <v>1</v>
      </c>
      <c r="AO14" s="49">
        <f t="shared" si="0"/>
        <v>1.25</v>
      </c>
      <c r="AP14" s="49">
        <f t="shared" si="0"/>
        <v>1</v>
      </c>
      <c r="AQ14" s="92">
        <f t="shared" si="4"/>
        <v>1.8</v>
      </c>
      <c r="AR14" s="65">
        <f t="shared" si="5"/>
        <v>1.2583333333333333</v>
      </c>
      <c r="AS14" s="656">
        <f>SUM(AR14:AR16)</f>
        <v>3.0916666666666668</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3</v>
      </c>
      <c r="C15" s="103"/>
      <c r="D15" s="9">
        <v>2</v>
      </c>
      <c r="E15" s="9">
        <v>0</v>
      </c>
      <c r="F15" s="9">
        <v>1</v>
      </c>
      <c r="G15" s="9">
        <v>0</v>
      </c>
      <c r="H15" s="9">
        <v>1</v>
      </c>
      <c r="I15" s="9">
        <v>1</v>
      </c>
      <c r="J15" s="103"/>
      <c r="K15" s="9">
        <v>1</v>
      </c>
      <c r="L15" s="9">
        <v>1</v>
      </c>
      <c r="M15" s="9">
        <v>1</v>
      </c>
      <c r="N15" s="9">
        <v>1</v>
      </c>
      <c r="O15" s="9">
        <v>1</v>
      </c>
      <c r="P15" s="9">
        <v>1</v>
      </c>
      <c r="Q15" s="103"/>
      <c r="R15" s="9">
        <v>2</v>
      </c>
      <c r="S15" s="9">
        <v>1</v>
      </c>
      <c r="T15" s="9">
        <v>1</v>
      </c>
      <c r="U15" s="9">
        <v>0</v>
      </c>
      <c r="V15" s="9">
        <v>0</v>
      </c>
      <c r="W15" s="9">
        <v>1</v>
      </c>
      <c r="X15" s="103"/>
      <c r="Y15" s="9">
        <v>2</v>
      </c>
      <c r="Z15" s="9">
        <v>0</v>
      </c>
      <c r="AA15" s="9">
        <v>2</v>
      </c>
      <c r="AB15" s="9">
        <v>0</v>
      </c>
      <c r="AC15" s="9">
        <v>1</v>
      </c>
      <c r="AD15" s="9">
        <v>1</v>
      </c>
      <c r="AE15" s="103"/>
      <c r="AF15" s="9"/>
      <c r="AG15" s="16">
        <f t="shared" si="1"/>
        <v>1</v>
      </c>
      <c r="AH15" s="691"/>
      <c r="AI15" s="645"/>
      <c r="AJ15" s="4"/>
      <c r="AK15" s="41">
        <v>0.47222222222222299</v>
      </c>
      <c r="AL15" s="42">
        <f t="shared" si="2"/>
        <v>1.75</v>
      </c>
      <c r="AM15" s="43">
        <f t="shared" si="3"/>
        <v>0.5</v>
      </c>
      <c r="AN15" s="43">
        <f t="shared" si="0"/>
        <v>1.25</v>
      </c>
      <c r="AO15" s="43">
        <f t="shared" si="0"/>
        <v>0.25</v>
      </c>
      <c r="AP15" s="43">
        <f t="shared" si="0"/>
        <v>0.75</v>
      </c>
      <c r="AQ15" s="90">
        <f t="shared" si="4"/>
        <v>1.4</v>
      </c>
      <c r="AR15" s="66">
        <f t="shared" si="5"/>
        <v>0.98333333333333339</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105"/>
      <c r="D16" s="76">
        <v>1</v>
      </c>
      <c r="E16" s="76">
        <v>2</v>
      </c>
      <c r="F16" s="76">
        <v>0</v>
      </c>
      <c r="G16" s="76">
        <v>0</v>
      </c>
      <c r="H16" s="76">
        <v>1</v>
      </c>
      <c r="I16" s="76">
        <v>1</v>
      </c>
      <c r="J16" s="105"/>
      <c r="K16" s="76">
        <v>0</v>
      </c>
      <c r="L16" s="76">
        <v>0</v>
      </c>
      <c r="M16" s="76">
        <v>1</v>
      </c>
      <c r="N16" s="76">
        <v>1</v>
      </c>
      <c r="O16" s="76">
        <v>2</v>
      </c>
      <c r="P16" s="76">
        <v>1</v>
      </c>
      <c r="Q16" s="105"/>
      <c r="R16" s="76">
        <v>0</v>
      </c>
      <c r="S16" s="76">
        <v>0</v>
      </c>
      <c r="T16" s="76">
        <v>1</v>
      </c>
      <c r="U16" s="76">
        <v>0</v>
      </c>
      <c r="V16" s="76">
        <v>0</v>
      </c>
      <c r="W16" s="76">
        <v>1</v>
      </c>
      <c r="X16" s="105"/>
      <c r="Y16" s="76">
        <v>1</v>
      </c>
      <c r="Z16" s="76">
        <v>1</v>
      </c>
      <c r="AA16" s="76">
        <v>0</v>
      </c>
      <c r="AB16" s="76">
        <v>1</v>
      </c>
      <c r="AC16" s="76">
        <v>2</v>
      </c>
      <c r="AD16" s="76">
        <v>4</v>
      </c>
      <c r="AE16" s="105"/>
      <c r="AF16" s="76"/>
      <c r="AG16" s="77">
        <f t="shared" si="1"/>
        <v>0.88</v>
      </c>
      <c r="AH16" s="693"/>
      <c r="AI16" s="659"/>
      <c r="AJ16" s="4"/>
      <c r="AK16" s="143">
        <v>0.48611111111111099</v>
      </c>
      <c r="AL16" s="81">
        <f t="shared" si="2"/>
        <v>0.5</v>
      </c>
      <c r="AM16" s="82">
        <f t="shared" si="3"/>
        <v>0.75</v>
      </c>
      <c r="AN16" s="82">
        <f t="shared" si="0"/>
        <v>0.5</v>
      </c>
      <c r="AO16" s="82">
        <f t="shared" si="0"/>
        <v>0.5</v>
      </c>
      <c r="AP16" s="82">
        <f t="shared" si="0"/>
        <v>1.25</v>
      </c>
      <c r="AQ16" s="94">
        <f t="shared" si="4"/>
        <v>1.6</v>
      </c>
      <c r="AR16" s="162">
        <f t="shared" si="5"/>
        <v>0.85</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8"/>
      <c r="D17" s="167"/>
      <c r="E17" s="167"/>
      <c r="F17" s="167"/>
      <c r="G17" s="167"/>
      <c r="H17" s="167"/>
      <c r="I17" s="167"/>
      <c r="J17" s="168"/>
      <c r="K17" s="167"/>
      <c r="L17" s="167"/>
      <c r="M17" s="167"/>
      <c r="N17" s="167"/>
      <c r="O17" s="167"/>
      <c r="P17" s="167"/>
      <c r="Q17" s="168"/>
      <c r="R17" s="167"/>
      <c r="S17" s="167"/>
      <c r="T17" s="167"/>
      <c r="U17" s="167"/>
      <c r="V17" s="167"/>
      <c r="W17" s="167"/>
      <c r="X17" s="168"/>
      <c r="Y17" s="167"/>
      <c r="Z17" s="167"/>
      <c r="AA17" s="167"/>
      <c r="AB17" s="167"/>
      <c r="AC17" s="167"/>
      <c r="AD17" s="167"/>
      <c r="AE17" s="168"/>
      <c r="AF17" s="167"/>
      <c r="AG17" s="169"/>
      <c r="AH17" s="165"/>
      <c r="AI17" s="166"/>
      <c r="AJ17" s="4"/>
      <c r="AK17" s="30"/>
      <c r="AL17" s="170"/>
      <c r="AM17" s="171"/>
      <c r="AN17" s="171"/>
      <c r="AO17" s="171"/>
      <c r="AP17" s="171"/>
      <c r="AQ17" s="172"/>
      <c r="AR17" s="85"/>
      <c r="AS17" s="173"/>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102"/>
      <c r="C18" s="102"/>
      <c r="D18" s="73">
        <v>2</v>
      </c>
      <c r="E18" s="73">
        <v>2</v>
      </c>
      <c r="F18" s="73">
        <v>0</v>
      </c>
      <c r="G18" s="73">
        <v>0</v>
      </c>
      <c r="H18" s="73">
        <v>3</v>
      </c>
      <c r="I18" s="102"/>
      <c r="J18" s="102"/>
      <c r="K18" s="73">
        <v>3</v>
      </c>
      <c r="L18" s="73">
        <v>2</v>
      </c>
      <c r="M18" s="73">
        <v>2</v>
      </c>
      <c r="N18" s="73">
        <v>2</v>
      </c>
      <c r="O18" s="73">
        <v>2</v>
      </c>
      <c r="P18" s="102"/>
      <c r="Q18" s="102"/>
      <c r="R18" s="73">
        <v>2</v>
      </c>
      <c r="S18" s="73">
        <v>2</v>
      </c>
      <c r="T18" s="73">
        <v>1</v>
      </c>
      <c r="U18" s="73">
        <v>2</v>
      </c>
      <c r="V18" s="73">
        <v>1</v>
      </c>
      <c r="W18" s="102"/>
      <c r="X18" s="102"/>
      <c r="Y18" s="73">
        <v>2</v>
      </c>
      <c r="Z18" s="73">
        <v>1</v>
      </c>
      <c r="AA18" s="73">
        <v>2</v>
      </c>
      <c r="AB18" s="73">
        <v>2</v>
      </c>
      <c r="AC18" s="73">
        <v>1</v>
      </c>
      <c r="AD18" s="102"/>
      <c r="AE18" s="102"/>
      <c r="AF18" s="73"/>
      <c r="AG18" s="74">
        <f t="shared" si="1"/>
        <v>1.7</v>
      </c>
      <c r="AH18" s="694">
        <f>AVERAGE(AG18:AG20)*3</f>
        <v>4.5500000000000007</v>
      </c>
      <c r="AI18" s="661">
        <v>5</v>
      </c>
      <c r="AJ18" s="4"/>
      <c r="AK18" s="38">
        <v>0.66666666666666796</v>
      </c>
      <c r="AL18" s="39">
        <f t="shared" si="2"/>
        <v>2.25</v>
      </c>
      <c r="AM18" s="40">
        <f t="shared" si="3"/>
        <v>1.75</v>
      </c>
      <c r="AN18" s="40">
        <f t="shared" si="0"/>
        <v>1.25</v>
      </c>
      <c r="AO18" s="40">
        <f t="shared" si="0"/>
        <v>1.5</v>
      </c>
      <c r="AP18" s="40">
        <f t="shared" si="0"/>
        <v>1.75</v>
      </c>
      <c r="AQ18" s="95"/>
      <c r="AR18" s="66">
        <f>AVERAGE(AL18:AP18)</f>
        <v>1.7</v>
      </c>
      <c r="AS18" s="662">
        <f>SUM(AR18:AR20)</f>
        <v>4.5500000000000007</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103"/>
      <c r="C19" s="103"/>
      <c r="D19" s="9">
        <v>1</v>
      </c>
      <c r="E19" s="9">
        <v>1</v>
      </c>
      <c r="F19" s="9">
        <v>1</v>
      </c>
      <c r="G19" s="9">
        <v>2</v>
      </c>
      <c r="H19" s="9">
        <v>2</v>
      </c>
      <c r="I19" s="103"/>
      <c r="J19" s="103"/>
      <c r="K19" s="9">
        <v>2</v>
      </c>
      <c r="L19" s="9">
        <v>2</v>
      </c>
      <c r="M19" s="9">
        <v>2</v>
      </c>
      <c r="N19" s="9">
        <v>1</v>
      </c>
      <c r="O19" s="9">
        <v>2</v>
      </c>
      <c r="P19" s="103"/>
      <c r="Q19" s="103"/>
      <c r="R19" s="9">
        <v>1</v>
      </c>
      <c r="S19" s="9">
        <v>1</v>
      </c>
      <c r="T19" s="9">
        <v>2</v>
      </c>
      <c r="U19" s="9">
        <v>2</v>
      </c>
      <c r="V19" s="9">
        <v>1</v>
      </c>
      <c r="W19" s="103"/>
      <c r="X19" s="103"/>
      <c r="Y19" s="9">
        <v>2</v>
      </c>
      <c r="Z19" s="9">
        <v>1</v>
      </c>
      <c r="AA19" s="9">
        <v>0</v>
      </c>
      <c r="AB19" s="9">
        <v>2</v>
      </c>
      <c r="AC19" s="9">
        <v>2</v>
      </c>
      <c r="AD19" s="103"/>
      <c r="AE19" s="103"/>
      <c r="AF19" s="9"/>
      <c r="AG19" s="16">
        <f t="shared" si="1"/>
        <v>1.5</v>
      </c>
      <c r="AH19" s="691"/>
      <c r="AI19" s="645"/>
      <c r="AJ19" s="4"/>
      <c r="AK19" s="41">
        <v>0.68055555555555702</v>
      </c>
      <c r="AL19" s="42">
        <f t="shared" si="2"/>
        <v>1.5</v>
      </c>
      <c r="AM19" s="43">
        <f t="shared" si="3"/>
        <v>1.25</v>
      </c>
      <c r="AN19" s="43">
        <f t="shared" si="0"/>
        <v>1.25</v>
      </c>
      <c r="AO19" s="43">
        <f t="shared" si="0"/>
        <v>1.75</v>
      </c>
      <c r="AP19" s="43">
        <f t="shared" si="0"/>
        <v>1.75</v>
      </c>
      <c r="AQ19" s="90"/>
      <c r="AR19" s="66">
        <f>AVERAGE(AL19:AP19)</f>
        <v>1.5</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99"/>
      <c r="C20" s="99"/>
      <c r="D20" s="8">
        <v>0</v>
      </c>
      <c r="E20" s="8">
        <v>2</v>
      </c>
      <c r="F20" s="8">
        <v>1</v>
      </c>
      <c r="G20" s="8">
        <v>1</v>
      </c>
      <c r="H20" s="8">
        <v>1</v>
      </c>
      <c r="I20" s="99"/>
      <c r="J20" s="99"/>
      <c r="K20" s="8">
        <v>2</v>
      </c>
      <c r="L20" s="8">
        <v>1</v>
      </c>
      <c r="M20" s="8">
        <v>2</v>
      </c>
      <c r="N20" s="8">
        <v>1</v>
      </c>
      <c r="O20" s="8">
        <v>2</v>
      </c>
      <c r="P20" s="99"/>
      <c r="Q20" s="99"/>
      <c r="R20" s="8">
        <v>2</v>
      </c>
      <c r="S20" s="8">
        <v>3</v>
      </c>
      <c r="T20" s="8">
        <v>2</v>
      </c>
      <c r="U20" s="8">
        <v>0</v>
      </c>
      <c r="V20" s="8">
        <v>1</v>
      </c>
      <c r="W20" s="99"/>
      <c r="X20" s="99"/>
      <c r="Y20" s="8">
        <v>2</v>
      </c>
      <c r="Z20" s="8">
        <v>1</v>
      </c>
      <c r="AA20" s="8">
        <v>1</v>
      </c>
      <c r="AB20" s="8">
        <v>1</v>
      </c>
      <c r="AC20" s="8">
        <v>1</v>
      </c>
      <c r="AD20" s="99"/>
      <c r="AE20" s="99"/>
      <c r="AF20" s="8"/>
      <c r="AG20" s="19">
        <f t="shared" si="1"/>
        <v>1.35</v>
      </c>
      <c r="AH20" s="692"/>
      <c r="AI20" s="646"/>
      <c r="AJ20" s="4"/>
      <c r="AK20" s="44">
        <v>0.69444444444444597</v>
      </c>
      <c r="AL20" s="45">
        <f t="shared" si="2"/>
        <v>1.5</v>
      </c>
      <c r="AM20" s="46">
        <f t="shared" si="3"/>
        <v>1.75</v>
      </c>
      <c r="AN20" s="46">
        <f t="shared" si="0"/>
        <v>1.5</v>
      </c>
      <c r="AO20" s="46">
        <f t="shared" si="0"/>
        <v>0.75</v>
      </c>
      <c r="AP20" s="46">
        <f t="shared" si="0"/>
        <v>1.25</v>
      </c>
      <c r="AQ20" s="91"/>
      <c r="AR20" s="67">
        <f t="shared" ref="AR20:AR31" si="6">AVERAGE(AL20:AP20)</f>
        <v>1.35</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100"/>
      <c r="C21" s="100"/>
      <c r="D21" s="7">
        <v>2</v>
      </c>
      <c r="E21" s="7">
        <v>0</v>
      </c>
      <c r="F21" s="7">
        <v>2</v>
      </c>
      <c r="G21" s="7">
        <v>1</v>
      </c>
      <c r="H21" s="7">
        <v>2</v>
      </c>
      <c r="I21" s="100"/>
      <c r="J21" s="100"/>
      <c r="K21" s="7">
        <v>2</v>
      </c>
      <c r="L21" s="7">
        <v>2</v>
      </c>
      <c r="M21" s="7">
        <v>2</v>
      </c>
      <c r="N21" s="7">
        <v>1</v>
      </c>
      <c r="O21" s="7">
        <v>2</v>
      </c>
      <c r="P21" s="100"/>
      <c r="Q21" s="100"/>
      <c r="R21" s="7">
        <v>1</v>
      </c>
      <c r="S21" s="7">
        <v>1</v>
      </c>
      <c r="T21" s="7">
        <v>0</v>
      </c>
      <c r="U21" s="7">
        <v>0</v>
      </c>
      <c r="V21" s="7">
        <v>2</v>
      </c>
      <c r="W21" s="100"/>
      <c r="X21" s="100"/>
      <c r="Y21" s="7">
        <v>2</v>
      </c>
      <c r="Z21" s="7">
        <v>1</v>
      </c>
      <c r="AA21" s="7">
        <v>1</v>
      </c>
      <c r="AB21" s="7">
        <v>1</v>
      </c>
      <c r="AC21" s="7">
        <v>1</v>
      </c>
      <c r="AD21" s="100"/>
      <c r="AE21" s="100"/>
      <c r="AF21" s="7"/>
      <c r="AG21" s="20">
        <f t="shared" si="1"/>
        <v>1.3</v>
      </c>
      <c r="AH21" s="690">
        <f>AVERAGE(AG21:AG23)*3</f>
        <v>3.5999999999999996</v>
      </c>
      <c r="AI21" s="644">
        <v>4.5</v>
      </c>
      <c r="AJ21" s="4"/>
      <c r="AK21" s="47">
        <v>0.70833333333333504</v>
      </c>
      <c r="AL21" s="48">
        <f t="shared" si="2"/>
        <v>1.75</v>
      </c>
      <c r="AM21" s="49">
        <f t="shared" si="3"/>
        <v>1</v>
      </c>
      <c r="AN21" s="49">
        <f t="shared" si="3"/>
        <v>1.25</v>
      </c>
      <c r="AO21" s="49">
        <f t="shared" si="3"/>
        <v>0.75</v>
      </c>
      <c r="AP21" s="49">
        <f t="shared" si="3"/>
        <v>1.75</v>
      </c>
      <c r="AQ21" s="92"/>
      <c r="AR21" s="65">
        <f t="shared" si="6"/>
        <v>1.3</v>
      </c>
      <c r="AS21" s="656">
        <f>SUM(AR21:AR23)</f>
        <v>3.6</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103"/>
      <c r="C22" s="103"/>
      <c r="D22" s="9">
        <v>1</v>
      </c>
      <c r="E22" s="9">
        <v>2</v>
      </c>
      <c r="F22" s="9">
        <v>0</v>
      </c>
      <c r="G22" s="9">
        <v>2</v>
      </c>
      <c r="H22" s="9">
        <v>0</v>
      </c>
      <c r="I22" s="103"/>
      <c r="J22" s="103"/>
      <c r="K22" s="9">
        <v>2</v>
      </c>
      <c r="L22" s="9">
        <v>1</v>
      </c>
      <c r="M22" s="9">
        <v>1</v>
      </c>
      <c r="N22" s="9">
        <v>0</v>
      </c>
      <c r="O22" s="9">
        <v>1</v>
      </c>
      <c r="P22" s="103"/>
      <c r="Q22" s="103"/>
      <c r="R22" s="9">
        <v>2</v>
      </c>
      <c r="S22" s="9">
        <v>1</v>
      </c>
      <c r="T22" s="9">
        <v>1</v>
      </c>
      <c r="U22" s="9">
        <v>0</v>
      </c>
      <c r="V22" s="9">
        <v>1</v>
      </c>
      <c r="W22" s="103"/>
      <c r="X22" s="103"/>
      <c r="Y22" s="9">
        <v>2</v>
      </c>
      <c r="Z22" s="9">
        <v>2</v>
      </c>
      <c r="AA22" s="9">
        <v>0</v>
      </c>
      <c r="AB22" s="9">
        <v>2</v>
      </c>
      <c r="AC22" s="9">
        <v>0</v>
      </c>
      <c r="AD22" s="103"/>
      <c r="AE22" s="103"/>
      <c r="AF22" s="9"/>
      <c r="AG22" s="16">
        <f t="shared" si="1"/>
        <v>1.05</v>
      </c>
      <c r="AH22" s="691"/>
      <c r="AI22" s="645"/>
      <c r="AJ22" s="4"/>
      <c r="AK22" s="41">
        <v>0.72222222222222399</v>
      </c>
      <c r="AL22" s="42">
        <f t="shared" si="2"/>
        <v>1.75</v>
      </c>
      <c r="AM22" s="43">
        <f t="shared" si="3"/>
        <v>1.5</v>
      </c>
      <c r="AN22" s="43">
        <f t="shared" si="3"/>
        <v>0.5</v>
      </c>
      <c r="AO22" s="43">
        <f t="shared" si="3"/>
        <v>1</v>
      </c>
      <c r="AP22" s="43">
        <f t="shared" si="3"/>
        <v>0.5</v>
      </c>
      <c r="AQ22" s="90"/>
      <c r="AR22" s="66">
        <f t="shared" si="6"/>
        <v>1.05</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99"/>
      <c r="C23" s="99"/>
      <c r="D23" s="8">
        <v>1</v>
      </c>
      <c r="E23" s="8">
        <v>3</v>
      </c>
      <c r="F23" s="8">
        <v>1</v>
      </c>
      <c r="G23" s="8">
        <v>1</v>
      </c>
      <c r="H23" s="8">
        <v>1</v>
      </c>
      <c r="I23" s="99"/>
      <c r="J23" s="99"/>
      <c r="K23" s="8">
        <v>2</v>
      </c>
      <c r="L23" s="8">
        <v>0</v>
      </c>
      <c r="M23" s="8">
        <v>0</v>
      </c>
      <c r="N23" s="8">
        <v>2</v>
      </c>
      <c r="O23" s="8">
        <v>0</v>
      </c>
      <c r="P23" s="99"/>
      <c r="Q23" s="99"/>
      <c r="R23" s="8">
        <v>2</v>
      </c>
      <c r="S23" s="8">
        <v>1</v>
      </c>
      <c r="T23" s="8">
        <v>1</v>
      </c>
      <c r="U23" s="8">
        <v>0</v>
      </c>
      <c r="V23" s="8">
        <v>1</v>
      </c>
      <c r="W23" s="99"/>
      <c r="X23" s="99"/>
      <c r="Y23" s="8">
        <v>2</v>
      </c>
      <c r="Z23" s="8">
        <v>2</v>
      </c>
      <c r="AA23" s="8">
        <v>2</v>
      </c>
      <c r="AB23" s="8">
        <v>2</v>
      </c>
      <c r="AC23" s="8">
        <v>1</v>
      </c>
      <c r="AD23" s="99"/>
      <c r="AE23" s="99"/>
      <c r="AF23" s="8"/>
      <c r="AG23" s="17">
        <f t="shared" si="1"/>
        <v>1.25</v>
      </c>
      <c r="AH23" s="692"/>
      <c r="AI23" s="646"/>
      <c r="AJ23" s="4"/>
      <c r="AK23" s="44">
        <v>0.73611111111111305</v>
      </c>
      <c r="AL23" s="45">
        <f t="shared" si="2"/>
        <v>1.75</v>
      </c>
      <c r="AM23" s="46">
        <f t="shared" si="3"/>
        <v>1.5</v>
      </c>
      <c r="AN23" s="46">
        <f t="shared" si="3"/>
        <v>1</v>
      </c>
      <c r="AO23" s="46">
        <f t="shared" si="3"/>
        <v>1.25</v>
      </c>
      <c r="AP23" s="46">
        <f t="shared" si="3"/>
        <v>0.75</v>
      </c>
      <c r="AQ23" s="91"/>
      <c r="AR23" s="67">
        <f t="shared" si="6"/>
        <v>1.25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100"/>
      <c r="C24" s="100"/>
      <c r="D24" s="7">
        <v>1</v>
      </c>
      <c r="E24" s="7">
        <v>1</v>
      </c>
      <c r="F24" s="7">
        <v>2</v>
      </c>
      <c r="G24" s="7">
        <v>2</v>
      </c>
      <c r="H24" s="7">
        <v>2</v>
      </c>
      <c r="I24" s="100"/>
      <c r="J24" s="100"/>
      <c r="K24" s="7">
        <v>3</v>
      </c>
      <c r="L24" s="7">
        <v>2</v>
      </c>
      <c r="M24" s="7">
        <v>2</v>
      </c>
      <c r="N24" s="7">
        <v>1</v>
      </c>
      <c r="O24" s="7">
        <v>2</v>
      </c>
      <c r="P24" s="100"/>
      <c r="Q24" s="100"/>
      <c r="R24" s="7">
        <v>1</v>
      </c>
      <c r="S24" s="7">
        <v>2</v>
      </c>
      <c r="T24" s="7">
        <v>2</v>
      </c>
      <c r="U24" s="7">
        <v>0</v>
      </c>
      <c r="V24" s="7">
        <v>2</v>
      </c>
      <c r="W24" s="100"/>
      <c r="X24" s="100"/>
      <c r="Y24" s="7">
        <v>3</v>
      </c>
      <c r="Z24" s="7">
        <v>1</v>
      </c>
      <c r="AA24" s="7">
        <v>2</v>
      </c>
      <c r="AB24" s="7">
        <v>1</v>
      </c>
      <c r="AC24" s="7">
        <v>2</v>
      </c>
      <c r="AD24" s="100"/>
      <c r="AE24" s="100"/>
      <c r="AF24" s="7"/>
      <c r="AG24" s="18">
        <f t="shared" si="1"/>
        <v>1.7</v>
      </c>
      <c r="AH24" s="690">
        <f>AVERAGE(AG24:AG26)*3</f>
        <v>4.95</v>
      </c>
      <c r="AI24" s="644">
        <v>5.5</v>
      </c>
      <c r="AJ24" s="4"/>
      <c r="AK24" s="47">
        <v>0.750000000000002</v>
      </c>
      <c r="AL24" s="48">
        <f t="shared" si="2"/>
        <v>2</v>
      </c>
      <c r="AM24" s="49">
        <f t="shared" si="3"/>
        <v>1.5</v>
      </c>
      <c r="AN24" s="49">
        <f t="shared" si="3"/>
        <v>2</v>
      </c>
      <c r="AO24" s="49">
        <f t="shared" si="3"/>
        <v>1</v>
      </c>
      <c r="AP24" s="49">
        <f t="shared" si="3"/>
        <v>2</v>
      </c>
      <c r="AQ24" s="92"/>
      <c r="AR24" s="65">
        <f t="shared" si="6"/>
        <v>1.7</v>
      </c>
      <c r="AS24" s="656">
        <f>SUM(AR24:AR26)</f>
        <v>4.95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103"/>
      <c r="C25" s="103"/>
      <c r="D25" s="9">
        <v>2</v>
      </c>
      <c r="E25" s="9">
        <v>2</v>
      </c>
      <c r="F25" s="9">
        <v>0</v>
      </c>
      <c r="G25" s="9">
        <v>2</v>
      </c>
      <c r="H25" s="9">
        <v>2</v>
      </c>
      <c r="I25" s="103"/>
      <c r="J25" s="103"/>
      <c r="K25" s="9">
        <v>2</v>
      </c>
      <c r="L25" s="9">
        <v>1</v>
      </c>
      <c r="M25" s="9">
        <v>1</v>
      </c>
      <c r="N25" s="9">
        <v>2</v>
      </c>
      <c r="O25" s="9">
        <v>2</v>
      </c>
      <c r="P25" s="103"/>
      <c r="Q25" s="103"/>
      <c r="R25" s="9">
        <v>2</v>
      </c>
      <c r="S25" s="9">
        <v>2</v>
      </c>
      <c r="T25" s="9">
        <v>1</v>
      </c>
      <c r="U25" s="9">
        <v>1</v>
      </c>
      <c r="V25" s="9">
        <v>2</v>
      </c>
      <c r="W25" s="103"/>
      <c r="X25" s="103"/>
      <c r="Y25" s="9">
        <v>2</v>
      </c>
      <c r="Z25" s="9">
        <v>2</v>
      </c>
      <c r="AA25" s="9">
        <v>3</v>
      </c>
      <c r="AB25" s="9">
        <v>2</v>
      </c>
      <c r="AC25" s="9">
        <v>2</v>
      </c>
      <c r="AD25" s="103"/>
      <c r="AE25" s="103"/>
      <c r="AF25" s="9"/>
      <c r="AG25" s="16">
        <f t="shared" si="1"/>
        <v>1.75</v>
      </c>
      <c r="AH25" s="691"/>
      <c r="AI25" s="645"/>
      <c r="AJ25" s="4"/>
      <c r="AK25" s="41">
        <v>0.76388888888888995</v>
      </c>
      <c r="AL25" s="42">
        <f t="shared" si="2"/>
        <v>2</v>
      </c>
      <c r="AM25" s="43">
        <f t="shared" si="3"/>
        <v>1.75</v>
      </c>
      <c r="AN25" s="43">
        <f t="shared" si="3"/>
        <v>1.25</v>
      </c>
      <c r="AO25" s="43">
        <f t="shared" si="3"/>
        <v>1.75</v>
      </c>
      <c r="AP25" s="43">
        <f t="shared" si="3"/>
        <v>2</v>
      </c>
      <c r="AQ25" s="90"/>
      <c r="AR25" s="66">
        <f t="shared" si="6"/>
        <v>1.75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99"/>
      <c r="C26" s="99"/>
      <c r="D26" s="8">
        <v>2</v>
      </c>
      <c r="E26" s="8">
        <v>2</v>
      </c>
      <c r="F26" s="8">
        <v>1</v>
      </c>
      <c r="G26" s="8">
        <v>2</v>
      </c>
      <c r="H26" s="8">
        <v>2</v>
      </c>
      <c r="I26" s="99"/>
      <c r="J26" s="99"/>
      <c r="K26" s="8">
        <v>2</v>
      </c>
      <c r="L26" s="8">
        <v>0</v>
      </c>
      <c r="M26" s="8">
        <v>1</v>
      </c>
      <c r="N26" s="8">
        <v>2</v>
      </c>
      <c r="O26" s="8">
        <v>0</v>
      </c>
      <c r="P26" s="99"/>
      <c r="Q26" s="99"/>
      <c r="R26" s="8">
        <v>2</v>
      </c>
      <c r="S26" s="8">
        <v>2</v>
      </c>
      <c r="T26" s="8">
        <v>0</v>
      </c>
      <c r="U26" s="8">
        <v>1</v>
      </c>
      <c r="V26" s="8">
        <v>2</v>
      </c>
      <c r="W26" s="99"/>
      <c r="X26" s="99"/>
      <c r="Y26" s="8">
        <v>2</v>
      </c>
      <c r="Z26" s="8">
        <v>2</v>
      </c>
      <c r="AA26" s="8">
        <v>1</v>
      </c>
      <c r="AB26" s="8">
        <v>2</v>
      </c>
      <c r="AC26" s="8">
        <v>2</v>
      </c>
      <c r="AD26" s="99"/>
      <c r="AE26" s="99"/>
      <c r="AF26" s="8"/>
      <c r="AG26" s="17">
        <f t="shared" si="1"/>
        <v>1.5</v>
      </c>
      <c r="AH26" s="692"/>
      <c r="AI26" s="646"/>
      <c r="AJ26" s="4"/>
      <c r="AK26" s="50">
        <v>0.77777777777777901</v>
      </c>
      <c r="AL26" s="51">
        <f t="shared" si="2"/>
        <v>2</v>
      </c>
      <c r="AM26" s="52">
        <f t="shared" si="3"/>
        <v>1.5</v>
      </c>
      <c r="AN26" s="52">
        <f t="shared" si="3"/>
        <v>0.75</v>
      </c>
      <c r="AO26" s="52">
        <f t="shared" si="3"/>
        <v>1.75</v>
      </c>
      <c r="AP26" s="52">
        <f t="shared" si="3"/>
        <v>1.5</v>
      </c>
      <c r="AQ26" s="96"/>
      <c r="AR26" s="67">
        <f t="shared" si="6"/>
        <v>1.5</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100"/>
      <c r="C27" s="100"/>
      <c r="D27" s="7">
        <v>2</v>
      </c>
      <c r="E27" s="7">
        <v>1</v>
      </c>
      <c r="F27" s="7">
        <v>2</v>
      </c>
      <c r="G27" s="7">
        <v>2</v>
      </c>
      <c r="H27" s="7">
        <v>2</v>
      </c>
      <c r="I27" s="100"/>
      <c r="J27" s="100"/>
      <c r="K27" s="7">
        <v>2</v>
      </c>
      <c r="L27" s="7">
        <v>1</v>
      </c>
      <c r="M27" s="7">
        <v>1</v>
      </c>
      <c r="N27" s="7">
        <v>2</v>
      </c>
      <c r="O27" s="7">
        <v>1</v>
      </c>
      <c r="P27" s="100"/>
      <c r="Q27" s="100"/>
      <c r="R27" s="7">
        <v>2</v>
      </c>
      <c r="S27" s="7">
        <v>2</v>
      </c>
      <c r="T27" s="7">
        <v>2</v>
      </c>
      <c r="U27" s="7">
        <v>2</v>
      </c>
      <c r="V27" s="7">
        <v>2</v>
      </c>
      <c r="W27" s="100"/>
      <c r="X27" s="100"/>
      <c r="Y27" s="7">
        <v>2</v>
      </c>
      <c r="Z27" s="7">
        <v>2</v>
      </c>
      <c r="AA27" s="7">
        <v>1</v>
      </c>
      <c r="AB27" s="7">
        <v>2</v>
      </c>
      <c r="AC27" s="7">
        <v>3</v>
      </c>
      <c r="AD27" s="100"/>
      <c r="AE27" s="100"/>
      <c r="AF27" s="7"/>
      <c r="AG27" s="18">
        <f t="shared" si="1"/>
        <v>1.8</v>
      </c>
      <c r="AH27" s="690">
        <f>AVERAGE(AG27:AG29)*3</f>
        <v>5.65</v>
      </c>
      <c r="AI27" s="644">
        <v>5.5</v>
      </c>
      <c r="AJ27" s="4"/>
      <c r="AK27" s="38">
        <v>0.79166666666666796</v>
      </c>
      <c r="AL27" s="39">
        <f t="shared" si="2"/>
        <v>2</v>
      </c>
      <c r="AM27" s="40">
        <f t="shared" si="3"/>
        <v>1.5</v>
      </c>
      <c r="AN27" s="40">
        <f t="shared" si="3"/>
        <v>1.5</v>
      </c>
      <c r="AO27" s="40">
        <f t="shared" si="3"/>
        <v>2</v>
      </c>
      <c r="AP27" s="40">
        <f t="shared" si="3"/>
        <v>2</v>
      </c>
      <c r="AQ27" s="53"/>
      <c r="AR27" s="64">
        <f t="shared" si="6"/>
        <v>1.8</v>
      </c>
      <c r="AS27" s="669">
        <f>SUM(AR27:AR29)</f>
        <v>5.65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103"/>
      <c r="C28" s="103"/>
      <c r="D28" s="9">
        <v>2</v>
      </c>
      <c r="E28" s="9">
        <v>2</v>
      </c>
      <c r="F28" s="9">
        <v>1</v>
      </c>
      <c r="G28" s="9">
        <v>2</v>
      </c>
      <c r="H28" s="9">
        <v>1</v>
      </c>
      <c r="I28" s="103"/>
      <c r="J28" s="103"/>
      <c r="K28" s="9">
        <v>2</v>
      </c>
      <c r="L28" s="9">
        <v>2</v>
      </c>
      <c r="M28" s="9">
        <v>2</v>
      </c>
      <c r="N28" s="9">
        <v>2</v>
      </c>
      <c r="O28" s="9">
        <v>1</v>
      </c>
      <c r="P28" s="103"/>
      <c r="Q28" s="103"/>
      <c r="R28" s="9">
        <v>3</v>
      </c>
      <c r="S28" s="9">
        <v>2</v>
      </c>
      <c r="T28" s="9">
        <v>2</v>
      </c>
      <c r="U28" s="9">
        <v>2</v>
      </c>
      <c r="V28" s="9">
        <v>2</v>
      </c>
      <c r="W28" s="103"/>
      <c r="X28" s="103"/>
      <c r="Y28" s="9">
        <v>2</v>
      </c>
      <c r="Z28" s="9">
        <v>1</v>
      </c>
      <c r="AA28" s="9">
        <v>3</v>
      </c>
      <c r="AB28" s="9">
        <v>2</v>
      </c>
      <c r="AC28" s="9">
        <v>2</v>
      </c>
      <c r="AD28" s="103"/>
      <c r="AE28" s="103"/>
      <c r="AF28" s="9"/>
      <c r="AG28" s="16">
        <f t="shared" si="1"/>
        <v>1.9</v>
      </c>
      <c r="AH28" s="691"/>
      <c r="AI28" s="645"/>
      <c r="AJ28" s="4"/>
      <c r="AK28" s="41">
        <v>0.80555555555555702</v>
      </c>
      <c r="AL28" s="42">
        <f t="shared" si="2"/>
        <v>2.25</v>
      </c>
      <c r="AM28" s="43">
        <f t="shared" si="3"/>
        <v>1.75</v>
      </c>
      <c r="AN28" s="43">
        <f t="shared" si="3"/>
        <v>2</v>
      </c>
      <c r="AO28" s="43">
        <f t="shared" si="3"/>
        <v>2</v>
      </c>
      <c r="AP28" s="43">
        <f t="shared" si="3"/>
        <v>1.5</v>
      </c>
      <c r="AQ28" s="54"/>
      <c r="AR28" s="64">
        <f t="shared" si="6"/>
        <v>1.9</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01"/>
      <c r="C29" s="101"/>
      <c r="D29" s="12">
        <v>2</v>
      </c>
      <c r="E29" s="12">
        <v>4</v>
      </c>
      <c r="F29" s="12">
        <v>0</v>
      </c>
      <c r="G29" s="12">
        <v>3</v>
      </c>
      <c r="H29" s="12">
        <v>2</v>
      </c>
      <c r="I29" s="101"/>
      <c r="J29" s="101"/>
      <c r="K29" s="12">
        <v>3</v>
      </c>
      <c r="L29" s="12">
        <v>2</v>
      </c>
      <c r="M29" s="12">
        <v>1</v>
      </c>
      <c r="N29" s="12">
        <v>1</v>
      </c>
      <c r="O29" s="12">
        <v>2</v>
      </c>
      <c r="P29" s="101"/>
      <c r="Q29" s="101"/>
      <c r="R29" s="12">
        <v>2</v>
      </c>
      <c r="S29" s="12">
        <v>2</v>
      </c>
      <c r="T29" s="12">
        <v>1</v>
      </c>
      <c r="U29" s="12">
        <v>2</v>
      </c>
      <c r="V29" s="12">
        <v>3</v>
      </c>
      <c r="W29" s="101"/>
      <c r="X29" s="101"/>
      <c r="Y29" s="12">
        <v>1</v>
      </c>
      <c r="Z29" s="12">
        <v>2</v>
      </c>
      <c r="AA29" s="12">
        <v>1</v>
      </c>
      <c r="AB29" s="12">
        <v>2</v>
      </c>
      <c r="AC29" s="12">
        <v>3</v>
      </c>
      <c r="AD29" s="101"/>
      <c r="AE29" s="101"/>
      <c r="AF29" s="12"/>
      <c r="AG29" s="17">
        <f t="shared" si="1"/>
        <v>1.95</v>
      </c>
      <c r="AH29" s="692"/>
      <c r="AI29" s="646"/>
      <c r="AJ29" s="4"/>
      <c r="AK29" s="44">
        <v>0.81944444444444597</v>
      </c>
      <c r="AL29" s="45">
        <f t="shared" si="2"/>
        <v>2</v>
      </c>
      <c r="AM29" s="46">
        <f t="shared" si="3"/>
        <v>2.5</v>
      </c>
      <c r="AN29" s="46">
        <f t="shared" si="3"/>
        <v>0.75</v>
      </c>
      <c r="AO29" s="46">
        <f t="shared" si="3"/>
        <v>2</v>
      </c>
      <c r="AP29" s="46">
        <f t="shared" si="3"/>
        <v>2.5</v>
      </c>
      <c r="AQ29" s="55"/>
      <c r="AR29" s="125">
        <f t="shared" si="6"/>
        <v>1.95</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25</v>
      </c>
      <c r="C30" s="106"/>
      <c r="D30" s="1">
        <f t="shared" ref="D30:I30" si="7">SUM(D5:D16)</f>
        <v>24</v>
      </c>
      <c r="E30" s="1">
        <f t="shared" si="7"/>
        <v>9</v>
      </c>
      <c r="F30" s="1">
        <f t="shared" si="7"/>
        <v>13</v>
      </c>
      <c r="G30" s="1">
        <f t="shared" si="7"/>
        <v>14</v>
      </c>
      <c r="H30" s="1">
        <f t="shared" si="7"/>
        <v>12</v>
      </c>
      <c r="I30" s="1">
        <f t="shared" si="7"/>
        <v>14</v>
      </c>
      <c r="J30" s="106"/>
      <c r="K30" s="1">
        <f t="shared" ref="K30:P30" si="8">SUM(K5:K16)</f>
        <v>16</v>
      </c>
      <c r="L30" s="1">
        <f t="shared" si="8"/>
        <v>14</v>
      </c>
      <c r="M30" s="1">
        <f t="shared" si="8"/>
        <v>13</v>
      </c>
      <c r="N30" s="1">
        <f t="shared" si="8"/>
        <v>17</v>
      </c>
      <c r="O30" s="1">
        <f t="shared" si="8"/>
        <v>17</v>
      </c>
      <c r="P30" s="1">
        <f t="shared" si="8"/>
        <v>14</v>
      </c>
      <c r="Q30" s="106"/>
      <c r="R30" s="1">
        <f t="shared" ref="R30:W30" si="9">SUM(R5:R16)</f>
        <v>16</v>
      </c>
      <c r="S30" s="1">
        <f t="shared" si="9"/>
        <v>12</v>
      </c>
      <c r="T30" s="1">
        <f t="shared" si="9"/>
        <v>14</v>
      </c>
      <c r="U30" s="1">
        <f t="shared" si="9"/>
        <v>12</v>
      </c>
      <c r="V30" s="1">
        <f t="shared" si="9"/>
        <v>13</v>
      </c>
      <c r="W30" s="1">
        <f t="shared" si="9"/>
        <v>14</v>
      </c>
      <c r="X30" s="106"/>
      <c r="Y30" s="1">
        <f t="shared" ref="Y30:AD30" si="10">SUM(Y5:Y16)</f>
        <v>22</v>
      </c>
      <c r="Z30" s="1">
        <f t="shared" si="10"/>
        <v>15</v>
      </c>
      <c r="AA30" s="1">
        <f t="shared" si="10"/>
        <v>18</v>
      </c>
      <c r="AB30" s="1">
        <f t="shared" si="10"/>
        <v>15</v>
      </c>
      <c r="AC30" s="1">
        <f t="shared" si="10"/>
        <v>16</v>
      </c>
      <c r="AD30" s="1">
        <f t="shared" si="10"/>
        <v>25</v>
      </c>
      <c r="AE30" s="106"/>
      <c r="AF30" s="1"/>
      <c r="AG30" s="21">
        <f>SUM(AG5:AG16)</f>
        <v>15.759999999999998</v>
      </c>
      <c r="AH30" s="690"/>
      <c r="AI30" s="112">
        <f>SUM(AI5:AI16)</f>
        <v>19.5</v>
      </c>
      <c r="AJ30" s="4"/>
      <c r="AK30" s="123" t="s">
        <v>27</v>
      </c>
      <c r="AL30" s="118">
        <f>SUM(AL5:AL16)</f>
        <v>19.5</v>
      </c>
      <c r="AM30" s="118">
        <f>SUM(AM5:AM16)</f>
        <v>12.5</v>
      </c>
      <c r="AN30" s="118">
        <f>SUM(AN5:AN16)</f>
        <v>14.5</v>
      </c>
      <c r="AO30" s="118">
        <f>SUM(AO5:AO16)</f>
        <v>14.5</v>
      </c>
      <c r="AP30" s="118">
        <f>SUM(AP5:AP16)</f>
        <v>14.5</v>
      </c>
      <c r="AQ30" s="119">
        <f>SUM(AQ5:AQ29)</f>
        <v>18.400000000000002</v>
      </c>
      <c r="AR30" s="65">
        <f t="shared" si="6"/>
        <v>15.1</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c r="C31" s="108"/>
      <c r="D31" s="2">
        <f>SUM(D18:D29)</f>
        <v>18</v>
      </c>
      <c r="E31" s="2">
        <f>SUM(E18:E29)</f>
        <v>22</v>
      </c>
      <c r="F31" s="2">
        <f>SUM(F18:F29)</f>
        <v>11</v>
      </c>
      <c r="G31" s="2">
        <f>SUM(G18:G29)</f>
        <v>20</v>
      </c>
      <c r="H31" s="2">
        <f>SUM(H18:H29)</f>
        <v>20</v>
      </c>
      <c r="I31" s="2"/>
      <c r="J31" s="108"/>
      <c r="K31" s="2">
        <f>SUM(K18:K29)</f>
        <v>27</v>
      </c>
      <c r="L31" s="2">
        <f>SUM(L18:L29)</f>
        <v>16</v>
      </c>
      <c r="M31" s="2">
        <f>SUM(M18:M29)</f>
        <v>17</v>
      </c>
      <c r="N31" s="2">
        <f>SUM(N18:N29)</f>
        <v>17</v>
      </c>
      <c r="O31" s="2">
        <f>SUM(O18:O29)</f>
        <v>17</v>
      </c>
      <c r="P31" s="2"/>
      <c r="Q31" s="108"/>
      <c r="R31" s="2">
        <f>SUM(R18:R29)</f>
        <v>22</v>
      </c>
      <c r="S31" s="2">
        <f>SUM(S18:S29)</f>
        <v>21</v>
      </c>
      <c r="T31" s="2">
        <f>SUM(T18:T29)</f>
        <v>15</v>
      </c>
      <c r="U31" s="2">
        <f>SUM(U18:U29)</f>
        <v>12</v>
      </c>
      <c r="V31" s="2">
        <f>SUM(V18:V29)</f>
        <v>20</v>
      </c>
      <c r="W31" s="2"/>
      <c r="X31" s="108"/>
      <c r="Y31" s="2">
        <f>SUM(Y18:Y29)</f>
        <v>24</v>
      </c>
      <c r="Z31" s="2">
        <f>SUM(Z18:Z29)</f>
        <v>18</v>
      </c>
      <c r="AA31" s="2">
        <f>SUM(AA18:AA29)</f>
        <v>17</v>
      </c>
      <c r="AB31" s="2">
        <f>SUM(AB18:AB29)</f>
        <v>21</v>
      </c>
      <c r="AC31" s="2">
        <f>SUM(AC18:AC29)</f>
        <v>20</v>
      </c>
      <c r="AD31" s="2"/>
      <c r="AE31" s="108"/>
      <c r="AF31" s="2"/>
      <c r="AG31" s="22">
        <f>SUM(AG18:AG29)</f>
        <v>18.75</v>
      </c>
      <c r="AH31" s="691"/>
      <c r="AI31" s="23">
        <f>SUM(AI18:AI29)</f>
        <v>20.5</v>
      </c>
      <c r="AJ31" s="4"/>
      <c r="AK31" s="126" t="s">
        <v>28</v>
      </c>
      <c r="AL31" s="127">
        <f>SUM(AL18:AL29)</f>
        <v>22.75</v>
      </c>
      <c r="AM31" s="127">
        <f>SUM(AM18:AM29)</f>
        <v>19.25</v>
      </c>
      <c r="AN31" s="127">
        <f>SUM(AN18:AN29)</f>
        <v>15</v>
      </c>
      <c r="AO31" s="127">
        <f>SUM(AO18:AO29)</f>
        <v>17.5</v>
      </c>
      <c r="AP31" s="127">
        <f>SUM(AP18:AP29)</f>
        <v>19.25</v>
      </c>
      <c r="AQ31" s="128"/>
      <c r="AR31" s="85">
        <f t="shared" si="6"/>
        <v>18.75</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25</v>
      </c>
      <c r="C32" s="13"/>
      <c r="D32" s="3">
        <f t="shared" ref="D32:I32" si="11">SUM(D30:D31)</f>
        <v>42</v>
      </c>
      <c r="E32" s="3">
        <f t="shared" si="11"/>
        <v>31</v>
      </c>
      <c r="F32" s="3">
        <f t="shared" si="11"/>
        <v>24</v>
      </c>
      <c r="G32" s="3">
        <f t="shared" si="11"/>
        <v>34</v>
      </c>
      <c r="H32" s="3">
        <f t="shared" si="11"/>
        <v>32</v>
      </c>
      <c r="I32" s="3">
        <f t="shared" si="11"/>
        <v>14</v>
      </c>
      <c r="J32" s="13"/>
      <c r="K32" s="3">
        <f t="shared" ref="K32:P32" si="12">SUM(K30:K31)</f>
        <v>43</v>
      </c>
      <c r="L32" s="3">
        <f t="shared" si="12"/>
        <v>30</v>
      </c>
      <c r="M32" s="3">
        <f t="shared" si="12"/>
        <v>30</v>
      </c>
      <c r="N32" s="3">
        <f t="shared" si="12"/>
        <v>34</v>
      </c>
      <c r="O32" s="3">
        <f t="shared" si="12"/>
        <v>34</v>
      </c>
      <c r="P32" s="3">
        <f t="shared" si="12"/>
        <v>14</v>
      </c>
      <c r="Q32" s="13"/>
      <c r="R32" s="3">
        <f t="shared" ref="R32:W32" si="13">SUM(R30:R31)</f>
        <v>38</v>
      </c>
      <c r="S32" s="3">
        <f t="shared" si="13"/>
        <v>33</v>
      </c>
      <c r="T32" s="3">
        <f t="shared" si="13"/>
        <v>29</v>
      </c>
      <c r="U32" s="3">
        <f t="shared" si="13"/>
        <v>24</v>
      </c>
      <c r="V32" s="3">
        <f t="shared" si="13"/>
        <v>33</v>
      </c>
      <c r="W32" s="3">
        <f t="shared" si="13"/>
        <v>14</v>
      </c>
      <c r="X32" s="13"/>
      <c r="Y32" s="3">
        <f t="shared" ref="Y32:AD32" si="14">SUM(Y30:Y31)</f>
        <v>46</v>
      </c>
      <c r="Z32" s="3">
        <f t="shared" si="14"/>
        <v>33</v>
      </c>
      <c r="AA32" s="3">
        <f t="shared" si="14"/>
        <v>35</v>
      </c>
      <c r="AB32" s="3">
        <f t="shared" si="14"/>
        <v>36</v>
      </c>
      <c r="AC32" s="3">
        <f t="shared" si="14"/>
        <v>36</v>
      </c>
      <c r="AD32" s="3">
        <f t="shared" si="14"/>
        <v>25</v>
      </c>
      <c r="AE32" s="13"/>
      <c r="AF32" s="3"/>
      <c r="AG32" s="24">
        <f>SUM(AG30:AG31)</f>
        <v>34.51</v>
      </c>
      <c r="AH32" s="692"/>
      <c r="AI32" s="25">
        <f>SUM(AI30:AI31)</f>
        <v>40</v>
      </c>
      <c r="AJ32" s="4"/>
      <c r="AK32" s="129" t="s">
        <v>40</v>
      </c>
      <c r="AL32" s="130">
        <f t="shared" ref="AL32:AQ32" si="15">SUM(AL30:AL31)</f>
        <v>42.25</v>
      </c>
      <c r="AM32" s="130">
        <f t="shared" si="15"/>
        <v>31.75</v>
      </c>
      <c r="AN32" s="130">
        <f t="shared" si="15"/>
        <v>29.5</v>
      </c>
      <c r="AO32" s="130">
        <f t="shared" si="15"/>
        <v>32</v>
      </c>
      <c r="AP32" s="130">
        <f t="shared" si="15"/>
        <v>33.75</v>
      </c>
      <c r="AQ32" s="131">
        <f t="shared" si="15"/>
        <v>18.400000000000002</v>
      </c>
      <c r="AR32" s="132"/>
      <c r="AS32" s="132">
        <f>AVERAGE(AL32:AQ32)</f>
        <v>31.275000000000002</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5:D29">
    <cfRule type="cellIs" dxfId="902" priority="248" stopIfTrue="1" operator="greaterThanOrEqual">
      <formula>2</formula>
    </cfRule>
    <cfRule type="cellIs" dxfId="901" priority="247" stopIfTrue="1" operator="greaterThanOrEqual">
      <formula>3</formula>
    </cfRule>
  </conditionalFormatting>
  <conditionalFormatting sqref="B5:H29">
    <cfRule type="cellIs" dxfId="900" priority="416" stopIfTrue="1" operator="greaterThanOrEqual">
      <formula>2</formula>
    </cfRule>
    <cfRule type="cellIs" dxfId="899" priority="415" stopIfTrue="1" operator="greaterThanOrEqual">
      <formula>3</formula>
    </cfRule>
  </conditionalFormatting>
  <conditionalFormatting sqref="B5:AF29">
    <cfRule type="cellIs" dxfId="898" priority="506" stopIfTrue="1" operator="greaterThanOrEqual">
      <formula>2</formula>
    </cfRule>
    <cfRule type="cellIs" dxfId="897" priority="505" stopIfTrue="1" operator="greaterThanOrEqual">
      <formula>3</formula>
    </cfRule>
  </conditionalFormatting>
  <conditionalFormatting sqref="B30:AF31 B32 I32 P32 W32 AD32">
    <cfRule type="cellIs" dxfId="896" priority="3" operator="greaterThanOrEqual">
      <formula>20</formula>
    </cfRule>
    <cfRule type="cellIs" dxfId="895" priority="4" operator="lessThanOrEqual">
      <formula>15</formula>
    </cfRule>
  </conditionalFormatting>
  <conditionalFormatting sqref="D32:H32 K32:O32 R32:V32 Y32:AC32">
    <cfRule type="cellIs" dxfId="894" priority="2" operator="lessThanOrEqual">
      <formula>30</formula>
    </cfRule>
    <cfRule type="cellIs" dxfId="893" priority="1" operator="greaterThanOrEqual">
      <formula>40</formula>
    </cfRule>
  </conditionalFormatting>
  <conditionalFormatting sqref="D5:O29">
    <cfRule type="cellIs" dxfId="892" priority="212" stopIfTrue="1" operator="greaterThanOrEqual">
      <formula>2</formula>
    </cfRule>
    <cfRule type="cellIs" dxfId="891" priority="211" stopIfTrue="1" operator="greaterThanOrEqual">
      <formula>3</formula>
    </cfRule>
  </conditionalFormatting>
  <conditionalFormatting sqref="H5:O29">
    <cfRule type="cellIs" dxfId="890" priority="379" stopIfTrue="1" operator="greaterThanOrEqual">
      <formula>3</formula>
    </cfRule>
    <cfRule type="cellIs" dxfId="889" priority="380" stopIfTrue="1" operator="greaterThanOrEqual">
      <formula>2</formula>
    </cfRule>
  </conditionalFormatting>
  <conditionalFormatting sqref="K5:O29">
    <cfRule type="cellIs" dxfId="888" priority="198" stopIfTrue="1" operator="greaterThanOrEqual">
      <formula>2</formula>
    </cfRule>
    <cfRule type="cellIs" dxfId="887" priority="197" stopIfTrue="1" operator="greaterThanOrEqual">
      <formula>3</formula>
    </cfRule>
  </conditionalFormatting>
  <conditionalFormatting sqref="N5:V29">
    <cfRule type="cellIs" dxfId="886" priority="160" stopIfTrue="1" operator="greaterThanOrEqual">
      <formula>2</formula>
    </cfRule>
    <cfRule type="cellIs" dxfId="885" priority="159" stopIfTrue="1" operator="greaterThanOrEqual">
      <formula>3</formula>
    </cfRule>
  </conditionalFormatting>
  <conditionalFormatting sqref="P5:R29">
    <cfRule type="cellIs" dxfId="884" priority="79" stopIfTrue="1" operator="greaterThanOrEqual">
      <formula>3</formula>
    </cfRule>
    <cfRule type="cellIs" dxfId="883" priority="80" stopIfTrue="1" operator="greaterThanOrEqual">
      <formula>2</formula>
    </cfRule>
  </conditionalFormatting>
  <conditionalFormatting sqref="R5:AC29">
    <cfRule type="cellIs" dxfId="882" priority="43" stopIfTrue="1" operator="greaterThanOrEqual">
      <formula>3</formula>
    </cfRule>
    <cfRule type="cellIs" dxfId="881" priority="44" stopIfTrue="1" operator="greaterThanOrEqual">
      <formula>2</formula>
    </cfRule>
  </conditionalFormatting>
  <conditionalFormatting sqref="V5:AC29">
    <cfRule type="cellIs" dxfId="880" priority="123" stopIfTrue="1" operator="greaterThanOrEqual">
      <formula>3</formula>
    </cfRule>
    <cfRule type="cellIs" dxfId="879" priority="124" stopIfTrue="1" operator="greaterThanOrEqual">
      <formula>2</formula>
    </cfRule>
  </conditionalFormatting>
  <conditionalFormatting sqref="Y5:AC29">
    <cfRule type="cellIs" dxfId="878" priority="29" stopIfTrue="1" operator="greaterThanOrEqual">
      <formula>3</formula>
    </cfRule>
    <cfRule type="cellIs" dxfId="877" priority="30" stopIfTrue="1" operator="greaterThanOrEqual">
      <formula>2</formula>
    </cfRule>
  </conditionalFormatting>
  <conditionalFormatting sqref="AB5:AF29">
    <cfRule type="cellIs" dxfId="876" priority="17" stopIfTrue="1" operator="greaterThanOrEqual">
      <formula>3</formula>
    </cfRule>
    <cfRule type="cellIs" dxfId="875" priority="18" stopIfTrue="1" operator="greaterThanOrEqual">
      <formula>2</formula>
    </cfRule>
  </conditionalFormatting>
  <conditionalFormatting sqref="AD5:AE29">
    <cfRule type="cellIs" dxfId="874" priority="7" stopIfTrue="1" operator="greaterThanOrEqual">
      <formula>3</formula>
    </cfRule>
    <cfRule type="cellIs" dxfId="873" priority="8" stopIfTrue="1" operator="greaterThanOrEqual">
      <formula>2</formula>
    </cfRule>
  </conditionalFormatting>
  <conditionalFormatting sqref="AF5:AF29">
    <cfRule type="cellIs" dxfId="872" priority="459" stopIfTrue="1" operator="greaterThanOrEqual">
      <formula>3</formula>
    </cfRule>
    <cfRule type="cellIs" dxfId="871" priority="460" stopIfTrue="1" operator="greaterThanOrEqual">
      <formula>2</formula>
    </cfRule>
  </conditionalFormatting>
  <conditionalFormatting sqref="AG30:AG31">
    <cfRule type="cellIs" dxfId="870" priority="504" operator="greaterThanOrEqual">
      <formula>20</formula>
    </cfRule>
  </conditionalFormatting>
  <conditionalFormatting sqref="AL5:AQ17 AL18:AP29">
    <cfRule type="cellIs" dxfId="869" priority="501" stopIfTrue="1" operator="lessThanOrEqual">
      <formula>1.3</formula>
    </cfRule>
    <cfRule type="cellIs" dxfId="868" priority="502" stopIfTrue="1" operator="greaterThanOrEqual">
      <formula>2</formula>
    </cfRule>
  </conditionalFormatting>
  <conditionalFormatting sqref="AL30:AQ30 AL31:AP31">
    <cfRule type="cellIs" dxfId="867" priority="497" operator="greaterThanOrEqual">
      <formula>22</formula>
    </cfRule>
    <cfRule type="cellIs" dxfId="866" priority="500" stopIfTrue="1" operator="lessThanOrEqual">
      <formula>16</formula>
    </cfRule>
  </conditionalFormatting>
  <conditionalFormatting sqref="AR5:AR31">
    <cfRule type="cellIs" dxfId="865" priority="496" stopIfTrue="1" operator="lessThanOrEqual">
      <formula>1.4</formula>
    </cfRule>
  </conditionalFormatting>
  <conditionalFormatting sqref="AS5:AS27">
    <cfRule type="cellIs" dxfId="864" priority="498" stopIfTrue="1" operator="lessThanOrEqual">
      <formula>3</formula>
    </cfRule>
    <cfRule type="cellIs" dxfId="863" priority="499"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800B-CF67-4C9C-B4A3-1299664B2860}">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53</v>
      </c>
      <c r="C1" s="651"/>
      <c r="D1" s="651"/>
      <c r="E1" s="651"/>
      <c r="F1" s="651"/>
      <c r="G1" s="651"/>
      <c r="H1" s="651"/>
      <c r="I1" s="651"/>
      <c r="J1" s="651"/>
      <c r="K1" s="651"/>
      <c r="L1" s="651"/>
      <c r="M1" s="651"/>
      <c r="N1" s="4"/>
      <c r="O1" s="652" t="s">
        <v>64</v>
      </c>
      <c r="P1" s="652"/>
      <c r="Q1" s="652"/>
      <c r="R1" s="652"/>
      <c r="S1" s="653">
        <f>AVERAGE(B32:D32,G32:K32,N32:R32,U32:Y32,AB32:AF32)</f>
        <v>33.695652173913047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AVERAGE(E32,L32,S32,Z32)</f>
        <v>19.5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v>31</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42</v>
      </c>
      <c r="C4" s="97" t="s">
        <v>43</v>
      </c>
      <c r="D4" s="97" t="s">
        <v>48</v>
      </c>
      <c r="E4" s="97" t="s">
        <v>49</v>
      </c>
      <c r="F4" s="104" t="s">
        <v>50</v>
      </c>
      <c r="G4" s="97" t="s">
        <v>46</v>
      </c>
      <c r="H4" s="97" t="s">
        <v>47</v>
      </c>
      <c r="I4" s="97" t="s">
        <v>42</v>
      </c>
      <c r="J4" s="97" t="s">
        <v>43</v>
      </c>
      <c r="K4" s="97" t="s">
        <v>48</v>
      </c>
      <c r="L4" s="97" t="s">
        <v>49</v>
      </c>
      <c r="M4" s="104" t="s">
        <v>50</v>
      </c>
      <c r="N4" s="97" t="s">
        <v>46</v>
      </c>
      <c r="O4" s="97" t="s">
        <v>47</v>
      </c>
      <c r="P4" s="97" t="s">
        <v>42</v>
      </c>
      <c r="Q4" s="97" t="s">
        <v>43</v>
      </c>
      <c r="R4" s="97" t="s">
        <v>48</v>
      </c>
      <c r="S4" s="97" t="s">
        <v>49</v>
      </c>
      <c r="T4" s="104" t="s">
        <v>50</v>
      </c>
      <c r="U4" s="97" t="s">
        <v>46</v>
      </c>
      <c r="V4" s="97" t="s">
        <v>47</v>
      </c>
      <c r="W4" s="97" t="s">
        <v>42</v>
      </c>
      <c r="X4" s="97" t="s">
        <v>43</v>
      </c>
      <c r="Y4" s="97" t="s">
        <v>48</v>
      </c>
      <c r="Z4" s="97" t="s">
        <v>49</v>
      </c>
      <c r="AA4" s="104" t="s">
        <v>50</v>
      </c>
      <c r="AB4" s="97" t="s">
        <v>46</v>
      </c>
      <c r="AC4" s="97" t="s">
        <v>47</v>
      </c>
      <c r="AD4" s="97" t="s">
        <v>42</v>
      </c>
      <c r="AE4" s="97" t="s">
        <v>43</v>
      </c>
      <c r="AF4" s="97" t="s">
        <v>48</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0</v>
      </c>
      <c r="D5" s="31">
        <v>2</v>
      </c>
      <c r="E5" s="31">
        <v>3</v>
      </c>
      <c r="F5" s="98"/>
      <c r="G5" s="31">
        <v>1</v>
      </c>
      <c r="H5" s="31">
        <v>2</v>
      </c>
      <c r="I5" s="31">
        <v>1</v>
      </c>
      <c r="J5" s="31">
        <v>1</v>
      </c>
      <c r="K5" s="31">
        <v>1</v>
      </c>
      <c r="L5" s="31">
        <v>2</v>
      </c>
      <c r="M5" s="98"/>
      <c r="N5" s="31">
        <v>2</v>
      </c>
      <c r="O5" s="31">
        <v>2</v>
      </c>
      <c r="P5" s="31">
        <v>1</v>
      </c>
      <c r="Q5" s="31">
        <v>2</v>
      </c>
      <c r="R5" s="31">
        <v>0</v>
      </c>
      <c r="S5" s="31">
        <v>2</v>
      </c>
      <c r="T5" s="98"/>
      <c r="U5" s="31">
        <v>2</v>
      </c>
      <c r="V5" s="31">
        <v>2</v>
      </c>
      <c r="W5" s="31">
        <v>1</v>
      </c>
      <c r="X5" s="31">
        <v>1</v>
      </c>
      <c r="Y5" s="31">
        <v>0</v>
      </c>
      <c r="Z5" s="31">
        <v>2</v>
      </c>
      <c r="AA5" s="98"/>
      <c r="AB5" s="31">
        <v>1</v>
      </c>
      <c r="AC5" s="31">
        <v>1</v>
      </c>
      <c r="AD5" s="31">
        <v>2</v>
      </c>
      <c r="AE5" s="31">
        <v>0</v>
      </c>
      <c r="AF5" s="31">
        <v>1</v>
      </c>
      <c r="AG5" s="20">
        <f>AVERAGE(B5:AF5)</f>
        <v>1.3703703703703705</v>
      </c>
      <c r="AH5" s="690">
        <f>AVERAGE(AG5:AG7)*3</f>
        <v>4.0740740740740744</v>
      </c>
      <c r="AI5" s="644">
        <v>5</v>
      </c>
      <c r="AJ5" s="4"/>
      <c r="AK5" s="38">
        <v>0.33333333333333298</v>
      </c>
      <c r="AL5" s="39">
        <f>AVERAGE(G5,N5,U5,AB5)</f>
        <v>1.5</v>
      </c>
      <c r="AM5" s="39">
        <f>AVERAGE(E5,L5,S5,Z5)</f>
        <v>2.25</v>
      </c>
      <c r="AN5" s="39">
        <f>AVERAGE(B5,I5,P5,W5)</f>
        <v>1.25</v>
      </c>
      <c r="AO5" s="39">
        <f t="shared" ref="AO5:AQ16" si="0">AVERAGE(C5,J5,Q5,X5)</f>
        <v>1</v>
      </c>
      <c r="AP5" s="39">
        <f t="shared" si="0"/>
        <v>0.75</v>
      </c>
      <c r="AQ5" s="89">
        <f t="shared" si="0"/>
        <v>2.25</v>
      </c>
      <c r="AR5" s="65">
        <f>AVERAGE(AL5:AQ5)</f>
        <v>1.5</v>
      </c>
      <c r="AS5" s="656">
        <f>SUM(AR5:AR7)</f>
        <v>4.5</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0</v>
      </c>
      <c r="C6" s="9">
        <v>1</v>
      </c>
      <c r="D6" s="9">
        <v>1</v>
      </c>
      <c r="E6" s="9">
        <v>2</v>
      </c>
      <c r="F6" s="103"/>
      <c r="G6" s="9">
        <v>2</v>
      </c>
      <c r="H6" s="9">
        <v>1</v>
      </c>
      <c r="I6" s="9">
        <v>1</v>
      </c>
      <c r="J6" s="9">
        <v>1</v>
      </c>
      <c r="K6" s="9">
        <v>1</v>
      </c>
      <c r="L6" s="9">
        <v>2</v>
      </c>
      <c r="M6" s="103"/>
      <c r="N6" s="9">
        <v>2</v>
      </c>
      <c r="O6" s="9">
        <v>0</v>
      </c>
      <c r="P6" s="9">
        <v>2</v>
      </c>
      <c r="Q6" s="9">
        <v>2</v>
      </c>
      <c r="R6" s="9">
        <v>2</v>
      </c>
      <c r="S6" s="9">
        <v>2</v>
      </c>
      <c r="T6" s="103"/>
      <c r="U6" s="9">
        <v>2</v>
      </c>
      <c r="V6" s="9">
        <v>1</v>
      </c>
      <c r="W6" s="9">
        <v>0</v>
      </c>
      <c r="X6" s="9">
        <v>2</v>
      </c>
      <c r="Y6" s="9">
        <v>1</v>
      </c>
      <c r="Z6" s="9">
        <v>2</v>
      </c>
      <c r="AA6" s="103"/>
      <c r="AB6" s="9">
        <v>2</v>
      </c>
      <c r="AC6" s="9">
        <v>1</v>
      </c>
      <c r="AD6" s="9">
        <v>2</v>
      </c>
      <c r="AE6" s="9">
        <v>2</v>
      </c>
      <c r="AF6" s="9">
        <v>2</v>
      </c>
      <c r="AG6" s="16">
        <f t="shared" ref="AG6:AG29" si="1">AVERAGE(B6:AF6)</f>
        <v>1.4444444444444444</v>
      </c>
      <c r="AH6" s="691"/>
      <c r="AI6" s="645"/>
      <c r="AJ6" s="4"/>
      <c r="AK6" s="41">
        <v>0.34722222222222199</v>
      </c>
      <c r="AL6" s="42">
        <f t="shared" ref="AL6:AM29" si="2">AVERAGE(G6,N6,U6,AB6)</f>
        <v>2</v>
      </c>
      <c r="AM6" s="43">
        <f t="shared" ref="AM6:AM16" si="3">AVERAGE(E6,L6,S6,Z6)</f>
        <v>2</v>
      </c>
      <c r="AN6" s="43">
        <f t="shared" ref="AN6:AP29" si="4">AVERAGE(B6,I6,P6,W6)</f>
        <v>0.75</v>
      </c>
      <c r="AO6" s="43">
        <f t="shared" si="0"/>
        <v>1.5</v>
      </c>
      <c r="AP6" s="43">
        <f t="shared" si="0"/>
        <v>1.25</v>
      </c>
      <c r="AQ6" s="90">
        <f t="shared" si="0"/>
        <v>2</v>
      </c>
      <c r="AR6" s="66">
        <f t="shared" ref="AR6:AR16" si="5">AVERAGE(AL6:AQ6)</f>
        <v>1.5833333333333333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2</v>
      </c>
      <c r="D7" s="8">
        <v>0</v>
      </c>
      <c r="E7" s="8">
        <v>2</v>
      </c>
      <c r="F7" s="99"/>
      <c r="G7" s="8">
        <v>2</v>
      </c>
      <c r="H7" s="8">
        <v>1</v>
      </c>
      <c r="I7" s="8">
        <v>0</v>
      </c>
      <c r="J7" s="8">
        <v>1</v>
      </c>
      <c r="K7" s="8">
        <v>1</v>
      </c>
      <c r="L7" s="8">
        <v>2</v>
      </c>
      <c r="M7" s="99"/>
      <c r="N7" s="8">
        <v>2</v>
      </c>
      <c r="O7" s="8">
        <v>1</v>
      </c>
      <c r="P7" s="8">
        <v>1</v>
      </c>
      <c r="Q7" s="8">
        <v>1</v>
      </c>
      <c r="R7" s="8">
        <v>2</v>
      </c>
      <c r="S7" s="8">
        <v>2</v>
      </c>
      <c r="T7" s="99"/>
      <c r="U7" s="8">
        <v>2</v>
      </c>
      <c r="V7" s="8">
        <v>1</v>
      </c>
      <c r="W7" s="8">
        <v>1</v>
      </c>
      <c r="X7" s="8">
        <v>2</v>
      </c>
      <c r="Y7" s="8">
        <v>0</v>
      </c>
      <c r="Z7" s="8">
        <v>1</v>
      </c>
      <c r="AA7" s="99"/>
      <c r="AB7" s="8">
        <v>2</v>
      </c>
      <c r="AC7" s="8">
        <v>0</v>
      </c>
      <c r="AD7" s="8">
        <v>0</v>
      </c>
      <c r="AE7" s="8">
        <v>2</v>
      </c>
      <c r="AF7" s="8">
        <v>2</v>
      </c>
      <c r="AG7" s="17">
        <f t="shared" si="1"/>
        <v>1.2592592592592593</v>
      </c>
      <c r="AH7" s="692"/>
      <c r="AI7" s="646"/>
      <c r="AJ7" s="4"/>
      <c r="AK7" s="44">
        <v>0.36111111111111099</v>
      </c>
      <c r="AL7" s="45">
        <f t="shared" si="2"/>
        <v>2</v>
      </c>
      <c r="AM7" s="46">
        <f t="shared" si="3"/>
        <v>1.75</v>
      </c>
      <c r="AN7" s="46">
        <f t="shared" si="4"/>
        <v>0.75</v>
      </c>
      <c r="AO7" s="46">
        <f t="shared" si="0"/>
        <v>1.5</v>
      </c>
      <c r="AP7" s="46">
        <f t="shared" si="0"/>
        <v>0.75</v>
      </c>
      <c r="AQ7" s="91">
        <f t="shared" si="0"/>
        <v>1.75</v>
      </c>
      <c r="AR7" s="67">
        <f t="shared" si="5"/>
        <v>1.4166666666666667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1</v>
      </c>
      <c r="C8" s="7">
        <v>2</v>
      </c>
      <c r="D8" s="7">
        <v>1</v>
      </c>
      <c r="E8" s="7">
        <v>2</v>
      </c>
      <c r="F8" s="100"/>
      <c r="G8" s="7">
        <v>2</v>
      </c>
      <c r="H8" s="7">
        <v>0</v>
      </c>
      <c r="I8" s="7">
        <v>2</v>
      </c>
      <c r="J8" s="7">
        <v>1</v>
      </c>
      <c r="K8" s="7">
        <v>1</v>
      </c>
      <c r="L8" s="7">
        <v>1</v>
      </c>
      <c r="M8" s="100"/>
      <c r="N8" s="7">
        <v>2</v>
      </c>
      <c r="O8" s="7">
        <v>2</v>
      </c>
      <c r="P8" s="7">
        <v>1</v>
      </c>
      <c r="Q8" s="7">
        <v>2</v>
      </c>
      <c r="R8" s="7">
        <v>2</v>
      </c>
      <c r="S8" s="7">
        <v>1</v>
      </c>
      <c r="T8" s="100"/>
      <c r="U8" s="7">
        <v>2</v>
      </c>
      <c r="V8" s="7">
        <v>2</v>
      </c>
      <c r="W8" s="7">
        <v>2</v>
      </c>
      <c r="X8" s="7">
        <v>2</v>
      </c>
      <c r="Y8" s="7">
        <v>1</v>
      </c>
      <c r="Z8" s="7">
        <v>2</v>
      </c>
      <c r="AA8" s="100"/>
      <c r="AB8" s="7">
        <v>2</v>
      </c>
      <c r="AC8" s="7">
        <v>2</v>
      </c>
      <c r="AD8" s="7">
        <v>2</v>
      </c>
      <c r="AE8" s="7">
        <v>2</v>
      </c>
      <c r="AF8" s="7">
        <v>2</v>
      </c>
      <c r="AG8" s="18">
        <f t="shared" si="1"/>
        <v>1.6296296296296295</v>
      </c>
      <c r="AH8" s="690">
        <f>AVERAGE(AG8:AG10)*3</f>
        <v>4.3703703703703702</v>
      </c>
      <c r="AI8" s="644">
        <v>5</v>
      </c>
      <c r="AJ8" s="4"/>
      <c r="AK8" s="47">
        <v>0.375</v>
      </c>
      <c r="AL8" s="48">
        <f t="shared" si="2"/>
        <v>2</v>
      </c>
      <c r="AM8" s="49">
        <f t="shared" si="3"/>
        <v>1.5</v>
      </c>
      <c r="AN8" s="49">
        <f t="shared" si="4"/>
        <v>1.5</v>
      </c>
      <c r="AO8" s="49">
        <f t="shared" si="0"/>
        <v>1.75</v>
      </c>
      <c r="AP8" s="49">
        <f t="shared" si="0"/>
        <v>1.25</v>
      </c>
      <c r="AQ8" s="92">
        <f t="shared" si="0"/>
        <v>1.5</v>
      </c>
      <c r="AR8" s="65">
        <f t="shared" si="5"/>
        <v>1.5833333333333333</v>
      </c>
      <c r="AS8" s="656">
        <f>SUM(AR8:AR10)</f>
        <v>4.5</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2</v>
      </c>
      <c r="D9" s="9">
        <v>1</v>
      </c>
      <c r="E9" s="9">
        <v>2</v>
      </c>
      <c r="F9" s="103"/>
      <c r="G9" s="9">
        <v>2</v>
      </c>
      <c r="H9" s="9">
        <v>2</v>
      </c>
      <c r="I9" s="9">
        <v>0</v>
      </c>
      <c r="J9" s="9">
        <v>1</v>
      </c>
      <c r="K9" s="9">
        <v>1</v>
      </c>
      <c r="L9" s="9">
        <v>2</v>
      </c>
      <c r="M9" s="103"/>
      <c r="N9" s="9">
        <v>2</v>
      </c>
      <c r="O9" s="9">
        <v>2</v>
      </c>
      <c r="P9" s="9">
        <v>1</v>
      </c>
      <c r="Q9" s="9">
        <v>2</v>
      </c>
      <c r="R9" s="9">
        <v>2</v>
      </c>
      <c r="S9" s="9">
        <v>2</v>
      </c>
      <c r="T9" s="103"/>
      <c r="U9" s="9">
        <v>3</v>
      </c>
      <c r="V9" s="9">
        <v>2</v>
      </c>
      <c r="W9" s="9">
        <v>1</v>
      </c>
      <c r="X9" s="9">
        <v>1</v>
      </c>
      <c r="Y9" s="9">
        <v>1</v>
      </c>
      <c r="Z9" s="9">
        <v>2</v>
      </c>
      <c r="AA9" s="103"/>
      <c r="AB9" s="9">
        <v>2</v>
      </c>
      <c r="AC9" s="9">
        <v>0</v>
      </c>
      <c r="AD9" s="9">
        <v>2</v>
      </c>
      <c r="AE9" s="9">
        <v>2</v>
      </c>
      <c r="AF9" s="9">
        <v>2</v>
      </c>
      <c r="AG9" s="16">
        <f t="shared" si="1"/>
        <v>1.5925925925925926</v>
      </c>
      <c r="AH9" s="691"/>
      <c r="AI9" s="645"/>
      <c r="AJ9" s="4"/>
      <c r="AK9" s="41">
        <v>0.38888888888888901</v>
      </c>
      <c r="AL9" s="42">
        <f t="shared" si="2"/>
        <v>2.25</v>
      </c>
      <c r="AM9" s="43">
        <f t="shared" si="3"/>
        <v>2</v>
      </c>
      <c r="AN9" s="43">
        <f t="shared" si="4"/>
        <v>0.75</v>
      </c>
      <c r="AO9" s="43">
        <f t="shared" si="0"/>
        <v>1.5</v>
      </c>
      <c r="AP9" s="43">
        <f t="shared" si="0"/>
        <v>1.25</v>
      </c>
      <c r="AQ9" s="90">
        <f t="shared" si="0"/>
        <v>2</v>
      </c>
      <c r="AR9" s="66">
        <f t="shared" si="5"/>
        <v>1.625</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2</v>
      </c>
      <c r="D10" s="8">
        <v>1</v>
      </c>
      <c r="E10" s="8">
        <v>2</v>
      </c>
      <c r="F10" s="99"/>
      <c r="G10" s="8">
        <v>2</v>
      </c>
      <c r="H10" s="8">
        <v>1</v>
      </c>
      <c r="I10" s="8">
        <v>0</v>
      </c>
      <c r="J10" s="8">
        <v>2</v>
      </c>
      <c r="K10" s="8">
        <v>0</v>
      </c>
      <c r="L10" s="8">
        <v>2</v>
      </c>
      <c r="M10" s="99"/>
      <c r="N10" s="8">
        <v>3</v>
      </c>
      <c r="O10" s="8">
        <v>0</v>
      </c>
      <c r="P10" s="8">
        <v>0</v>
      </c>
      <c r="Q10" s="8">
        <v>2</v>
      </c>
      <c r="R10" s="8">
        <v>0</v>
      </c>
      <c r="S10" s="8">
        <v>1</v>
      </c>
      <c r="T10" s="99"/>
      <c r="U10" s="8">
        <v>2</v>
      </c>
      <c r="V10" s="8">
        <v>1</v>
      </c>
      <c r="W10" s="8">
        <v>0</v>
      </c>
      <c r="X10" s="8">
        <v>2</v>
      </c>
      <c r="Y10" s="8">
        <v>1</v>
      </c>
      <c r="Z10" s="8">
        <v>1</v>
      </c>
      <c r="AA10" s="99"/>
      <c r="AB10" s="8">
        <v>1</v>
      </c>
      <c r="AC10" s="8">
        <v>1</v>
      </c>
      <c r="AD10" s="8">
        <v>0</v>
      </c>
      <c r="AE10" s="8">
        <v>1</v>
      </c>
      <c r="AF10" s="8">
        <v>2</v>
      </c>
      <c r="AG10" s="17">
        <f t="shared" si="1"/>
        <v>1.1481481481481481</v>
      </c>
      <c r="AH10" s="692"/>
      <c r="AI10" s="646"/>
      <c r="AJ10" s="4"/>
      <c r="AK10" s="44">
        <v>0.40277777777777801</v>
      </c>
      <c r="AL10" s="45">
        <f t="shared" si="2"/>
        <v>2</v>
      </c>
      <c r="AM10" s="46">
        <f t="shared" si="3"/>
        <v>1.5</v>
      </c>
      <c r="AN10" s="46">
        <f t="shared" si="4"/>
        <v>0.25</v>
      </c>
      <c r="AO10" s="46">
        <f t="shared" si="0"/>
        <v>2</v>
      </c>
      <c r="AP10" s="46">
        <f t="shared" si="0"/>
        <v>0.5</v>
      </c>
      <c r="AQ10" s="91">
        <f t="shared" si="0"/>
        <v>1.5</v>
      </c>
      <c r="AR10" s="67">
        <f t="shared" si="5"/>
        <v>1.2916666666666667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2</v>
      </c>
      <c r="D11" s="7">
        <v>1</v>
      </c>
      <c r="E11" s="7">
        <v>2</v>
      </c>
      <c r="F11" s="100"/>
      <c r="G11" s="7">
        <v>2</v>
      </c>
      <c r="H11" s="7">
        <v>1</v>
      </c>
      <c r="I11" s="7">
        <v>2</v>
      </c>
      <c r="J11" s="7">
        <v>0</v>
      </c>
      <c r="K11" s="7">
        <v>1</v>
      </c>
      <c r="L11" s="7">
        <v>2</v>
      </c>
      <c r="M11" s="100"/>
      <c r="N11" s="7">
        <v>2</v>
      </c>
      <c r="O11" s="7">
        <v>2</v>
      </c>
      <c r="P11" s="7">
        <v>1</v>
      </c>
      <c r="Q11" s="7">
        <v>2</v>
      </c>
      <c r="R11" s="7">
        <v>1</v>
      </c>
      <c r="S11" s="7">
        <v>1</v>
      </c>
      <c r="T11" s="100"/>
      <c r="U11" s="7">
        <v>2</v>
      </c>
      <c r="V11" s="7">
        <v>1</v>
      </c>
      <c r="W11" s="7">
        <v>1</v>
      </c>
      <c r="X11" s="7">
        <v>0</v>
      </c>
      <c r="Y11" s="7">
        <v>2</v>
      </c>
      <c r="Z11" s="7">
        <v>2</v>
      </c>
      <c r="AA11" s="100"/>
      <c r="AB11" s="7">
        <v>2</v>
      </c>
      <c r="AC11" s="7">
        <v>2</v>
      </c>
      <c r="AD11" s="7">
        <v>1</v>
      </c>
      <c r="AE11" s="7">
        <v>2</v>
      </c>
      <c r="AF11" s="7">
        <v>2</v>
      </c>
      <c r="AG11" s="18">
        <f t="shared" si="1"/>
        <v>1.5185185185185186</v>
      </c>
      <c r="AH11" s="690">
        <f>AVERAGE(AG11:AG13)*3</f>
        <v>3.7777777777777777</v>
      </c>
      <c r="AI11" s="644">
        <v>5</v>
      </c>
      <c r="AJ11" s="4"/>
      <c r="AK11" s="47">
        <v>0.41666666666666702</v>
      </c>
      <c r="AL11" s="48">
        <f t="shared" si="2"/>
        <v>2</v>
      </c>
      <c r="AM11" s="49">
        <f t="shared" si="3"/>
        <v>1.75</v>
      </c>
      <c r="AN11" s="49">
        <f t="shared" si="4"/>
        <v>1.5</v>
      </c>
      <c r="AO11" s="49">
        <f t="shared" si="0"/>
        <v>1</v>
      </c>
      <c r="AP11" s="49">
        <f t="shared" si="0"/>
        <v>1.25</v>
      </c>
      <c r="AQ11" s="92">
        <f t="shared" si="0"/>
        <v>1.75</v>
      </c>
      <c r="AR11" s="65">
        <f t="shared" si="5"/>
        <v>1.5416666666666667</v>
      </c>
      <c r="AS11" s="656">
        <f>SUM(AR11:AR13)</f>
        <v>3.9583333333333339</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2</v>
      </c>
      <c r="C12" s="9">
        <v>2</v>
      </c>
      <c r="D12" s="9">
        <v>1</v>
      </c>
      <c r="E12" s="9">
        <v>2</v>
      </c>
      <c r="F12" s="103"/>
      <c r="G12" s="9">
        <v>1</v>
      </c>
      <c r="H12" s="9">
        <v>1</v>
      </c>
      <c r="I12" s="9">
        <v>2</v>
      </c>
      <c r="J12" s="9">
        <v>0</v>
      </c>
      <c r="K12" s="9">
        <v>1</v>
      </c>
      <c r="L12" s="9">
        <v>1</v>
      </c>
      <c r="M12" s="103"/>
      <c r="N12" s="9">
        <v>2</v>
      </c>
      <c r="O12" s="9">
        <v>0</v>
      </c>
      <c r="P12" s="9">
        <v>1</v>
      </c>
      <c r="Q12" s="9">
        <v>2</v>
      </c>
      <c r="R12" s="9">
        <v>1</v>
      </c>
      <c r="S12" s="9">
        <v>2</v>
      </c>
      <c r="T12" s="103"/>
      <c r="U12" s="9">
        <v>1</v>
      </c>
      <c r="V12" s="9">
        <v>0</v>
      </c>
      <c r="W12" s="9">
        <v>1</v>
      </c>
      <c r="X12" s="9">
        <v>2</v>
      </c>
      <c r="Y12" s="9">
        <v>0</v>
      </c>
      <c r="Z12" s="9">
        <v>0</v>
      </c>
      <c r="AA12" s="103"/>
      <c r="AB12" s="9">
        <v>1</v>
      </c>
      <c r="AC12" s="9">
        <v>2</v>
      </c>
      <c r="AD12" s="9">
        <v>1</v>
      </c>
      <c r="AE12" s="9">
        <v>1</v>
      </c>
      <c r="AF12" s="9">
        <v>0</v>
      </c>
      <c r="AG12" s="16">
        <f t="shared" si="1"/>
        <v>1.1111111111111112</v>
      </c>
      <c r="AH12" s="691"/>
      <c r="AI12" s="645"/>
      <c r="AJ12" s="4"/>
      <c r="AK12" s="41">
        <v>0.43055555555555602</v>
      </c>
      <c r="AL12" s="42">
        <f t="shared" si="2"/>
        <v>1.25</v>
      </c>
      <c r="AM12" s="43">
        <f t="shared" si="3"/>
        <v>1.25</v>
      </c>
      <c r="AN12" s="43">
        <f t="shared" si="4"/>
        <v>1.5</v>
      </c>
      <c r="AO12" s="43">
        <f t="shared" si="0"/>
        <v>1.5</v>
      </c>
      <c r="AP12" s="43">
        <f t="shared" si="0"/>
        <v>0.75</v>
      </c>
      <c r="AQ12" s="90">
        <f t="shared" si="0"/>
        <v>1.25</v>
      </c>
      <c r="AR12" s="66">
        <f t="shared" si="5"/>
        <v>1.25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0</v>
      </c>
      <c r="C13" s="8">
        <v>0</v>
      </c>
      <c r="D13" s="8">
        <v>1</v>
      </c>
      <c r="E13" s="8">
        <v>2</v>
      </c>
      <c r="F13" s="99"/>
      <c r="G13" s="8">
        <v>2</v>
      </c>
      <c r="H13" s="8">
        <v>2</v>
      </c>
      <c r="I13" s="8">
        <v>1</v>
      </c>
      <c r="J13" s="8">
        <v>0</v>
      </c>
      <c r="K13" s="8">
        <v>2</v>
      </c>
      <c r="L13" s="8">
        <v>2</v>
      </c>
      <c r="M13" s="99"/>
      <c r="N13" s="8">
        <v>0</v>
      </c>
      <c r="O13" s="8">
        <v>0</v>
      </c>
      <c r="P13" s="8">
        <v>1</v>
      </c>
      <c r="Q13" s="8">
        <v>1</v>
      </c>
      <c r="R13" s="8">
        <v>2</v>
      </c>
      <c r="S13" s="8">
        <v>0</v>
      </c>
      <c r="T13" s="99"/>
      <c r="U13" s="8">
        <v>2</v>
      </c>
      <c r="V13" s="8">
        <v>0</v>
      </c>
      <c r="W13" s="8">
        <v>1</v>
      </c>
      <c r="X13" s="8">
        <v>2</v>
      </c>
      <c r="Y13" s="8">
        <v>1</v>
      </c>
      <c r="Z13" s="8">
        <v>1</v>
      </c>
      <c r="AA13" s="99"/>
      <c r="AB13" s="8">
        <v>2</v>
      </c>
      <c r="AC13" s="8">
        <v>2</v>
      </c>
      <c r="AD13" s="8">
        <v>1</v>
      </c>
      <c r="AE13" s="8">
        <v>1</v>
      </c>
      <c r="AF13" s="8">
        <v>2</v>
      </c>
      <c r="AG13" s="17">
        <f t="shared" si="1"/>
        <v>1.1481481481481481</v>
      </c>
      <c r="AH13" s="692"/>
      <c r="AI13" s="646"/>
      <c r="AJ13" s="4"/>
      <c r="AK13" s="44">
        <v>0.44444444444444497</v>
      </c>
      <c r="AL13" s="45">
        <f t="shared" si="2"/>
        <v>1.5</v>
      </c>
      <c r="AM13" s="46">
        <f t="shared" si="3"/>
        <v>1.25</v>
      </c>
      <c r="AN13" s="46">
        <f t="shared" si="4"/>
        <v>0.75</v>
      </c>
      <c r="AO13" s="46">
        <f t="shared" si="0"/>
        <v>0.75</v>
      </c>
      <c r="AP13" s="46">
        <f t="shared" si="0"/>
        <v>1.5</v>
      </c>
      <c r="AQ13" s="91">
        <f t="shared" si="0"/>
        <v>1.25</v>
      </c>
      <c r="AR13" s="67">
        <f t="shared" si="5"/>
        <v>1.1666666666666667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1</v>
      </c>
      <c r="D14" s="7">
        <v>1</v>
      </c>
      <c r="E14" s="7">
        <v>2</v>
      </c>
      <c r="F14" s="100"/>
      <c r="G14" s="7">
        <v>2</v>
      </c>
      <c r="H14" s="7">
        <v>1</v>
      </c>
      <c r="I14" s="7">
        <v>1</v>
      </c>
      <c r="J14" s="7">
        <v>0</v>
      </c>
      <c r="K14" s="7">
        <v>1</v>
      </c>
      <c r="L14" s="7">
        <v>1</v>
      </c>
      <c r="M14" s="100"/>
      <c r="N14" s="7">
        <v>2</v>
      </c>
      <c r="O14" s="7">
        <v>2</v>
      </c>
      <c r="P14" s="7">
        <v>1</v>
      </c>
      <c r="Q14" s="7">
        <v>1</v>
      </c>
      <c r="R14" s="7">
        <v>0</v>
      </c>
      <c r="S14" s="7">
        <v>1</v>
      </c>
      <c r="T14" s="100"/>
      <c r="U14" s="7">
        <v>2</v>
      </c>
      <c r="V14" s="7">
        <v>2</v>
      </c>
      <c r="W14" s="7">
        <v>2</v>
      </c>
      <c r="X14" s="7">
        <v>1</v>
      </c>
      <c r="Y14" s="7">
        <v>1</v>
      </c>
      <c r="Z14" s="7">
        <v>2</v>
      </c>
      <c r="AA14" s="100"/>
      <c r="AB14" s="7">
        <v>1</v>
      </c>
      <c r="AC14" s="7">
        <v>2</v>
      </c>
      <c r="AD14" s="7">
        <v>2</v>
      </c>
      <c r="AE14" s="7">
        <v>0</v>
      </c>
      <c r="AF14" s="7">
        <v>2</v>
      </c>
      <c r="AG14" s="18">
        <f t="shared" si="1"/>
        <v>1.2962962962962963</v>
      </c>
      <c r="AH14" s="690">
        <f>AVERAGE(AG14:AG16)*3</f>
        <v>3.333333333333333</v>
      </c>
      <c r="AI14" s="644">
        <v>4.5</v>
      </c>
      <c r="AJ14" s="4"/>
      <c r="AK14" s="47">
        <v>0.45833333333333398</v>
      </c>
      <c r="AL14" s="48">
        <f t="shared" si="2"/>
        <v>1.75</v>
      </c>
      <c r="AM14" s="49">
        <f t="shared" si="3"/>
        <v>1.5</v>
      </c>
      <c r="AN14" s="49">
        <f t="shared" si="4"/>
        <v>1.25</v>
      </c>
      <c r="AO14" s="49">
        <f t="shared" si="0"/>
        <v>0.75</v>
      </c>
      <c r="AP14" s="49">
        <f t="shared" si="0"/>
        <v>0.75</v>
      </c>
      <c r="AQ14" s="92">
        <f t="shared" si="0"/>
        <v>1.5</v>
      </c>
      <c r="AR14" s="65">
        <f t="shared" si="5"/>
        <v>1.25</v>
      </c>
      <c r="AS14" s="656">
        <f>SUM(AR14:AR16)</f>
        <v>3.583333333333333</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2</v>
      </c>
      <c r="D15" s="9">
        <v>1</v>
      </c>
      <c r="E15" s="9">
        <v>2</v>
      </c>
      <c r="F15" s="103"/>
      <c r="G15" s="9">
        <v>2</v>
      </c>
      <c r="H15" s="9">
        <v>0</v>
      </c>
      <c r="I15" s="9">
        <v>1</v>
      </c>
      <c r="J15" s="9">
        <v>2</v>
      </c>
      <c r="K15" s="9">
        <v>2</v>
      </c>
      <c r="L15" s="9">
        <v>2</v>
      </c>
      <c r="M15" s="103"/>
      <c r="N15" s="9">
        <v>0</v>
      </c>
      <c r="O15" s="9">
        <v>0</v>
      </c>
      <c r="P15" s="9">
        <v>1</v>
      </c>
      <c r="Q15" s="9">
        <v>1</v>
      </c>
      <c r="R15" s="9">
        <v>1</v>
      </c>
      <c r="S15" s="9">
        <v>2</v>
      </c>
      <c r="T15" s="103"/>
      <c r="U15" s="9">
        <v>1</v>
      </c>
      <c r="V15" s="9">
        <v>1</v>
      </c>
      <c r="W15" s="9">
        <v>1</v>
      </c>
      <c r="X15" s="9">
        <v>2</v>
      </c>
      <c r="Y15" s="9">
        <v>0</v>
      </c>
      <c r="Z15" s="9">
        <v>0</v>
      </c>
      <c r="AA15" s="103"/>
      <c r="AB15" s="9">
        <v>2</v>
      </c>
      <c r="AC15" s="9">
        <v>2</v>
      </c>
      <c r="AD15" s="9">
        <v>2</v>
      </c>
      <c r="AE15" s="9">
        <v>1</v>
      </c>
      <c r="AF15" s="9">
        <v>0</v>
      </c>
      <c r="AG15" s="16">
        <f t="shared" si="1"/>
        <v>1.1851851851851851</v>
      </c>
      <c r="AH15" s="691"/>
      <c r="AI15" s="645"/>
      <c r="AJ15" s="4"/>
      <c r="AK15" s="41">
        <v>0.47222222222222299</v>
      </c>
      <c r="AL15" s="42">
        <f t="shared" si="2"/>
        <v>1.25</v>
      </c>
      <c r="AM15" s="43">
        <f t="shared" si="3"/>
        <v>1.5</v>
      </c>
      <c r="AN15" s="43">
        <f t="shared" si="4"/>
        <v>1</v>
      </c>
      <c r="AO15" s="43">
        <f t="shared" si="0"/>
        <v>1.75</v>
      </c>
      <c r="AP15" s="43">
        <f t="shared" si="0"/>
        <v>1</v>
      </c>
      <c r="AQ15" s="90">
        <f t="shared" si="0"/>
        <v>1.5</v>
      </c>
      <c r="AR15" s="66">
        <f t="shared" si="5"/>
        <v>1.3333333333333333</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0</v>
      </c>
      <c r="D16" s="76">
        <v>1</v>
      </c>
      <c r="E16" s="76">
        <v>1</v>
      </c>
      <c r="F16" s="105"/>
      <c r="G16" s="76">
        <v>2</v>
      </c>
      <c r="H16" s="76">
        <v>1</v>
      </c>
      <c r="I16" s="76">
        <v>0</v>
      </c>
      <c r="J16" s="76">
        <v>0</v>
      </c>
      <c r="K16" s="76">
        <v>2</v>
      </c>
      <c r="L16" s="76">
        <v>1</v>
      </c>
      <c r="M16" s="105"/>
      <c r="N16" s="76">
        <v>2</v>
      </c>
      <c r="O16" s="76">
        <v>0</v>
      </c>
      <c r="P16" s="76">
        <v>1</v>
      </c>
      <c r="Q16" s="76">
        <v>0</v>
      </c>
      <c r="R16" s="76">
        <v>2</v>
      </c>
      <c r="S16" s="76">
        <v>1</v>
      </c>
      <c r="T16" s="105"/>
      <c r="U16" s="76">
        <v>2</v>
      </c>
      <c r="V16" s="76">
        <v>1</v>
      </c>
      <c r="W16" s="76">
        <v>2</v>
      </c>
      <c r="X16" s="76">
        <v>0</v>
      </c>
      <c r="Y16" s="76">
        <v>0</v>
      </c>
      <c r="Z16" s="76">
        <v>2</v>
      </c>
      <c r="AA16" s="105"/>
      <c r="AB16" s="76">
        <v>0</v>
      </c>
      <c r="AC16" s="76">
        <v>0</v>
      </c>
      <c r="AD16" s="76">
        <v>1</v>
      </c>
      <c r="AE16" s="76">
        <v>0</v>
      </c>
      <c r="AF16" s="76">
        <v>1</v>
      </c>
      <c r="AG16" s="77">
        <f t="shared" si="1"/>
        <v>0.85185185185185186</v>
      </c>
      <c r="AH16" s="693"/>
      <c r="AI16" s="659"/>
      <c r="AJ16" s="4"/>
      <c r="AK16" s="143">
        <v>0.48611111111111099</v>
      </c>
      <c r="AL16" s="81">
        <f t="shared" si="2"/>
        <v>1.5</v>
      </c>
      <c r="AM16" s="82">
        <f t="shared" si="3"/>
        <v>1.25</v>
      </c>
      <c r="AN16" s="82">
        <f t="shared" si="4"/>
        <v>0.75</v>
      </c>
      <c r="AO16" s="82">
        <f t="shared" si="0"/>
        <v>0</v>
      </c>
      <c r="AP16" s="82">
        <f t="shared" si="0"/>
        <v>1.25</v>
      </c>
      <c r="AQ16" s="94">
        <f t="shared" si="0"/>
        <v>1.25</v>
      </c>
      <c r="AR16" s="162">
        <f t="shared" si="5"/>
        <v>1</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8"/>
      <c r="G17" s="167"/>
      <c r="H17" s="167"/>
      <c r="I17" s="167"/>
      <c r="J17" s="167"/>
      <c r="K17" s="167"/>
      <c r="L17" s="167"/>
      <c r="M17" s="168"/>
      <c r="N17" s="167"/>
      <c r="O17" s="167"/>
      <c r="P17" s="167"/>
      <c r="Q17" s="167"/>
      <c r="R17" s="167"/>
      <c r="S17" s="167"/>
      <c r="T17" s="168"/>
      <c r="U17" s="167"/>
      <c r="V17" s="167"/>
      <c r="W17" s="167"/>
      <c r="X17" s="167"/>
      <c r="Y17" s="167">
        <v>1</v>
      </c>
      <c r="Z17" s="167"/>
      <c r="AA17" s="168"/>
      <c r="AB17" s="167"/>
      <c r="AC17" s="167"/>
      <c r="AD17" s="167"/>
      <c r="AE17" s="167"/>
      <c r="AF17" s="167"/>
      <c r="AG17" s="169"/>
      <c r="AH17" s="165"/>
      <c r="AI17" s="166"/>
      <c r="AJ17" s="4"/>
      <c r="AK17" s="174"/>
      <c r="AL17" s="175"/>
      <c r="AM17" s="176"/>
      <c r="AN17" s="176"/>
      <c r="AO17" s="176"/>
      <c r="AP17" s="176"/>
      <c r="AQ17" s="177"/>
      <c r="AR17" s="178"/>
      <c r="AS17" s="179"/>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v>2</v>
      </c>
      <c r="D18" s="73">
        <v>2</v>
      </c>
      <c r="E18" s="102"/>
      <c r="F18" s="102"/>
      <c r="G18" s="73">
        <v>2</v>
      </c>
      <c r="H18" s="73">
        <v>2</v>
      </c>
      <c r="I18" s="73">
        <v>3</v>
      </c>
      <c r="J18" s="73">
        <v>2</v>
      </c>
      <c r="K18" s="73">
        <v>1</v>
      </c>
      <c r="L18" s="102"/>
      <c r="M18" s="102"/>
      <c r="N18" s="73">
        <v>3</v>
      </c>
      <c r="O18" s="73">
        <v>0</v>
      </c>
      <c r="P18" s="73">
        <v>0</v>
      </c>
      <c r="Q18" s="73">
        <v>2</v>
      </c>
      <c r="R18" s="73">
        <v>0</v>
      </c>
      <c r="S18" s="102"/>
      <c r="T18" s="102"/>
      <c r="U18" s="73">
        <v>2</v>
      </c>
      <c r="V18" s="73">
        <v>2</v>
      </c>
      <c r="W18" s="73">
        <v>2</v>
      </c>
      <c r="X18" s="73">
        <v>2</v>
      </c>
      <c r="Y18" s="73">
        <v>1</v>
      </c>
      <c r="Z18" s="102"/>
      <c r="AA18" s="102"/>
      <c r="AB18" s="73">
        <v>1</v>
      </c>
      <c r="AC18" s="73">
        <v>2</v>
      </c>
      <c r="AD18" s="73">
        <v>2</v>
      </c>
      <c r="AE18" s="73">
        <v>2</v>
      </c>
      <c r="AF18" s="73">
        <v>1</v>
      </c>
      <c r="AG18" s="74">
        <f t="shared" si="1"/>
        <v>1.6521739130434783</v>
      </c>
      <c r="AH18" s="694">
        <f>AVERAGE(AG18:AG20)*3</f>
        <v>3.9130434782608692</v>
      </c>
      <c r="AI18" s="661">
        <v>5</v>
      </c>
      <c r="AJ18" s="4"/>
      <c r="AK18" s="38">
        <v>0.66666666666666796</v>
      </c>
      <c r="AL18" s="39">
        <f t="shared" si="2"/>
        <v>2</v>
      </c>
      <c r="AM18" s="40">
        <f t="shared" si="2"/>
        <v>1.5</v>
      </c>
      <c r="AN18" s="40">
        <f t="shared" si="4"/>
        <v>1.75</v>
      </c>
      <c r="AO18" s="40">
        <f t="shared" si="4"/>
        <v>2</v>
      </c>
      <c r="AP18" s="40">
        <f t="shared" si="4"/>
        <v>1</v>
      </c>
      <c r="AQ18" s="95"/>
      <c r="AR18" s="66">
        <f>AVERAGE(AL18:AP18)</f>
        <v>1.65</v>
      </c>
      <c r="AS18" s="662">
        <f>SUM(AR18:AR20)</f>
        <v>4</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0</v>
      </c>
      <c r="C19" s="9">
        <v>2</v>
      </c>
      <c r="D19" s="9">
        <v>2</v>
      </c>
      <c r="E19" s="103"/>
      <c r="F19" s="103"/>
      <c r="G19" s="9">
        <v>2</v>
      </c>
      <c r="H19" s="9">
        <v>3</v>
      </c>
      <c r="I19" s="9">
        <v>2</v>
      </c>
      <c r="J19" s="9">
        <v>1</v>
      </c>
      <c r="K19" s="9">
        <v>2</v>
      </c>
      <c r="L19" s="103"/>
      <c r="M19" s="103"/>
      <c r="N19" s="9">
        <v>1</v>
      </c>
      <c r="O19" s="9">
        <v>2</v>
      </c>
      <c r="P19" s="9">
        <v>0</v>
      </c>
      <c r="Q19" s="9">
        <v>2</v>
      </c>
      <c r="R19" s="9">
        <v>0</v>
      </c>
      <c r="S19" s="103"/>
      <c r="T19" s="103"/>
      <c r="U19" s="9">
        <v>1</v>
      </c>
      <c r="V19" s="9">
        <v>2</v>
      </c>
      <c r="W19" s="9">
        <v>2</v>
      </c>
      <c r="X19" s="9">
        <v>2</v>
      </c>
      <c r="Y19" s="9">
        <v>0</v>
      </c>
      <c r="Z19" s="103"/>
      <c r="AA19" s="103"/>
      <c r="AB19" s="9">
        <v>0</v>
      </c>
      <c r="AC19" s="9">
        <v>1</v>
      </c>
      <c r="AD19" s="9">
        <v>2</v>
      </c>
      <c r="AE19" s="9">
        <v>1</v>
      </c>
      <c r="AF19" s="9">
        <v>0</v>
      </c>
      <c r="AG19" s="16">
        <f t="shared" si="1"/>
        <v>1.3043478260869565</v>
      </c>
      <c r="AH19" s="691"/>
      <c r="AI19" s="645"/>
      <c r="AJ19" s="4"/>
      <c r="AK19" s="41">
        <v>0.68055555555555702</v>
      </c>
      <c r="AL19" s="42">
        <f t="shared" si="2"/>
        <v>1</v>
      </c>
      <c r="AM19" s="43">
        <f t="shared" si="2"/>
        <v>2</v>
      </c>
      <c r="AN19" s="43">
        <f t="shared" si="4"/>
        <v>1</v>
      </c>
      <c r="AO19" s="43">
        <f t="shared" si="4"/>
        <v>1.75</v>
      </c>
      <c r="AP19" s="43">
        <f t="shared" si="4"/>
        <v>1</v>
      </c>
      <c r="AQ19" s="90"/>
      <c r="AR19" s="66">
        <f>AVERAGE(AL19:AP19)</f>
        <v>1.35</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1</v>
      </c>
      <c r="D20" s="8">
        <v>1</v>
      </c>
      <c r="E20" s="99"/>
      <c r="F20" s="99"/>
      <c r="G20" s="8">
        <v>1</v>
      </c>
      <c r="H20" s="8">
        <v>2</v>
      </c>
      <c r="I20" s="8">
        <v>0</v>
      </c>
      <c r="J20" s="8">
        <v>0</v>
      </c>
      <c r="K20" s="8">
        <v>1</v>
      </c>
      <c r="L20" s="99"/>
      <c r="M20" s="99"/>
      <c r="N20" s="8">
        <v>1</v>
      </c>
      <c r="O20" s="8">
        <v>2</v>
      </c>
      <c r="P20" s="8">
        <v>2</v>
      </c>
      <c r="Q20" s="8">
        <v>1</v>
      </c>
      <c r="R20" s="8">
        <v>0</v>
      </c>
      <c r="S20" s="99"/>
      <c r="T20" s="99"/>
      <c r="U20" s="8">
        <v>1</v>
      </c>
      <c r="V20" s="8">
        <v>0</v>
      </c>
      <c r="W20" s="8">
        <v>1</v>
      </c>
      <c r="X20" s="8">
        <v>1</v>
      </c>
      <c r="Y20" s="8">
        <v>1</v>
      </c>
      <c r="Z20" s="99"/>
      <c r="AA20" s="99"/>
      <c r="AB20" s="8">
        <v>1</v>
      </c>
      <c r="AC20" s="8">
        <v>2</v>
      </c>
      <c r="AD20" s="8">
        <v>1</v>
      </c>
      <c r="AE20" s="8">
        <v>1</v>
      </c>
      <c r="AF20" s="8">
        <v>0</v>
      </c>
      <c r="AG20" s="19">
        <f t="shared" si="1"/>
        <v>0.95652173913043481</v>
      </c>
      <c r="AH20" s="692"/>
      <c r="AI20" s="646"/>
      <c r="AJ20" s="4"/>
      <c r="AK20" s="44">
        <v>0.69444444444444597</v>
      </c>
      <c r="AL20" s="45">
        <f t="shared" si="2"/>
        <v>1</v>
      </c>
      <c r="AM20" s="46">
        <f t="shared" si="2"/>
        <v>1.5</v>
      </c>
      <c r="AN20" s="46">
        <f t="shared" si="4"/>
        <v>1</v>
      </c>
      <c r="AO20" s="46">
        <f t="shared" si="4"/>
        <v>0.75</v>
      </c>
      <c r="AP20" s="46">
        <f t="shared" si="4"/>
        <v>0.75</v>
      </c>
      <c r="AQ20" s="91"/>
      <c r="AR20" s="67">
        <f t="shared" ref="AR20:AR31" si="6">AVERAGE(AL20:AP20)</f>
        <v>1</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2</v>
      </c>
      <c r="C21" s="7">
        <v>0</v>
      </c>
      <c r="D21" s="7">
        <v>0</v>
      </c>
      <c r="E21" s="100"/>
      <c r="F21" s="100"/>
      <c r="G21" s="7">
        <v>2</v>
      </c>
      <c r="H21" s="7">
        <v>1</v>
      </c>
      <c r="I21" s="7">
        <v>2</v>
      </c>
      <c r="J21" s="7">
        <v>1</v>
      </c>
      <c r="K21" s="7">
        <v>0</v>
      </c>
      <c r="L21" s="100"/>
      <c r="M21" s="100"/>
      <c r="N21" s="7">
        <v>0</v>
      </c>
      <c r="O21" s="7">
        <v>2</v>
      </c>
      <c r="P21" s="7">
        <v>2</v>
      </c>
      <c r="Q21" s="7">
        <v>0</v>
      </c>
      <c r="R21" s="7">
        <v>1</v>
      </c>
      <c r="S21" s="100"/>
      <c r="T21" s="100"/>
      <c r="U21" s="7">
        <v>0</v>
      </c>
      <c r="V21" s="7">
        <v>0</v>
      </c>
      <c r="W21" s="7">
        <v>2</v>
      </c>
      <c r="X21" s="7">
        <v>2</v>
      </c>
      <c r="Y21" s="7">
        <v>0</v>
      </c>
      <c r="Z21" s="100"/>
      <c r="AA21" s="100"/>
      <c r="AB21" s="7">
        <v>2</v>
      </c>
      <c r="AC21" s="7">
        <v>2</v>
      </c>
      <c r="AD21" s="7">
        <v>0</v>
      </c>
      <c r="AE21" s="7">
        <v>0</v>
      </c>
      <c r="AF21" s="7">
        <v>1</v>
      </c>
      <c r="AG21" s="20">
        <f t="shared" si="1"/>
        <v>0.95652173913043481</v>
      </c>
      <c r="AH21" s="690">
        <f>AVERAGE(AG21:AG23)*3</f>
        <v>3.6521739130434785</v>
      </c>
      <c r="AI21" s="644">
        <v>4.5</v>
      </c>
      <c r="AJ21" s="4"/>
      <c r="AK21" s="47">
        <v>0.70833333333333504</v>
      </c>
      <c r="AL21" s="48">
        <f t="shared" si="2"/>
        <v>1</v>
      </c>
      <c r="AM21" s="49">
        <f t="shared" si="2"/>
        <v>1.25</v>
      </c>
      <c r="AN21" s="49">
        <f t="shared" si="4"/>
        <v>2</v>
      </c>
      <c r="AO21" s="49">
        <f t="shared" si="4"/>
        <v>0.75</v>
      </c>
      <c r="AP21" s="49">
        <f t="shared" si="4"/>
        <v>0.25</v>
      </c>
      <c r="AQ21" s="92"/>
      <c r="AR21" s="65">
        <f t="shared" si="6"/>
        <v>1.05</v>
      </c>
      <c r="AS21" s="656">
        <f>SUM(AR21:AR23)</f>
        <v>3.8499999999999996</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2</v>
      </c>
      <c r="D22" s="9">
        <v>1</v>
      </c>
      <c r="E22" s="103"/>
      <c r="F22" s="103"/>
      <c r="G22" s="9">
        <v>1</v>
      </c>
      <c r="H22" s="9">
        <v>2</v>
      </c>
      <c r="I22" s="9">
        <v>1</v>
      </c>
      <c r="J22" s="9">
        <v>2</v>
      </c>
      <c r="K22" s="9">
        <v>2</v>
      </c>
      <c r="L22" s="103"/>
      <c r="M22" s="103"/>
      <c r="N22" s="9">
        <v>1</v>
      </c>
      <c r="O22" s="9">
        <v>1</v>
      </c>
      <c r="P22" s="9">
        <v>0</v>
      </c>
      <c r="Q22" s="9">
        <v>0</v>
      </c>
      <c r="R22" s="9">
        <v>2</v>
      </c>
      <c r="S22" s="103"/>
      <c r="T22" s="103"/>
      <c r="U22" s="9">
        <v>0</v>
      </c>
      <c r="V22" s="9">
        <v>2</v>
      </c>
      <c r="W22" s="9">
        <v>1</v>
      </c>
      <c r="X22" s="9">
        <v>0</v>
      </c>
      <c r="Y22" s="9">
        <v>1</v>
      </c>
      <c r="Z22" s="103"/>
      <c r="AA22" s="103"/>
      <c r="AB22" s="9">
        <v>2</v>
      </c>
      <c r="AC22" s="9">
        <v>2</v>
      </c>
      <c r="AD22" s="9">
        <v>1</v>
      </c>
      <c r="AE22" s="9">
        <v>0</v>
      </c>
      <c r="AF22" s="9">
        <v>1</v>
      </c>
      <c r="AG22" s="16">
        <f t="shared" si="1"/>
        <v>1.173913043478261</v>
      </c>
      <c r="AH22" s="691"/>
      <c r="AI22" s="645"/>
      <c r="AJ22" s="4"/>
      <c r="AK22" s="41">
        <v>0.72222222222222399</v>
      </c>
      <c r="AL22" s="42">
        <f t="shared" si="2"/>
        <v>1</v>
      </c>
      <c r="AM22" s="43">
        <f t="shared" si="2"/>
        <v>1.75</v>
      </c>
      <c r="AN22" s="43">
        <f t="shared" si="4"/>
        <v>1</v>
      </c>
      <c r="AO22" s="43">
        <f t="shared" si="4"/>
        <v>1</v>
      </c>
      <c r="AP22" s="43">
        <f t="shared" si="4"/>
        <v>1.5</v>
      </c>
      <c r="AQ22" s="90"/>
      <c r="AR22" s="66">
        <f t="shared" si="6"/>
        <v>1.25</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1</v>
      </c>
      <c r="D23" s="8">
        <v>2</v>
      </c>
      <c r="E23" s="99"/>
      <c r="F23" s="99"/>
      <c r="G23" s="8">
        <v>2</v>
      </c>
      <c r="H23" s="8">
        <v>2</v>
      </c>
      <c r="I23" s="8">
        <v>2</v>
      </c>
      <c r="J23" s="8">
        <v>1</v>
      </c>
      <c r="K23" s="8">
        <v>2</v>
      </c>
      <c r="L23" s="99"/>
      <c r="M23" s="99"/>
      <c r="N23" s="8">
        <v>2</v>
      </c>
      <c r="O23" s="8">
        <v>0</v>
      </c>
      <c r="P23" s="8">
        <v>1</v>
      </c>
      <c r="Q23" s="8">
        <v>1</v>
      </c>
      <c r="R23" s="8">
        <v>2</v>
      </c>
      <c r="S23" s="99"/>
      <c r="T23" s="99"/>
      <c r="U23" s="8">
        <v>2</v>
      </c>
      <c r="V23" s="8">
        <v>2</v>
      </c>
      <c r="W23" s="8">
        <v>3</v>
      </c>
      <c r="X23" s="8">
        <v>1</v>
      </c>
      <c r="Y23" s="8">
        <v>2</v>
      </c>
      <c r="Z23" s="99"/>
      <c r="AA23" s="99"/>
      <c r="AB23" s="8">
        <v>2</v>
      </c>
      <c r="AC23" s="8">
        <v>0</v>
      </c>
      <c r="AD23" s="8">
        <v>2</v>
      </c>
      <c r="AE23" s="8">
        <v>1</v>
      </c>
      <c r="AF23" s="8">
        <v>1</v>
      </c>
      <c r="AG23" s="17">
        <f t="shared" si="1"/>
        <v>1.5217391304347827</v>
      </c>
      <c r="AH23" s="692"/>
      <c r="AI23" s="646"/>
      <c r="AJ23" s="4"/>
      <c r="AK23" s="44">
        <v>0.73611111111111305</v>
      </c>
      <c r="AL23" s="45">
        <f t="shared" si="2"/>
        <v>2</v>
      </c>
      <c r="AM23" s="46">
        <f t="shared" si="2"/>
        <v>1</v>
      </c>
      <c r="AN23" s="46">
        <f t="shared" si="4"/>
        <v>1.75</v>
      </c>
      <c r="AO23" s="46">
        <f t="shared" si="4"/>
        <v>1</v>
      </c>
      <c r="AP23" s="46">
        <f t="shared" si="4"/>
        <v>2</v>
      </c>
      <c r="AQ23" s="91"/>
      <c r="AR23" s="67">
        <f t="shared" si="6"/>
        <v>1.55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7">
        <v>1</v>
      </c>
      <c r="D24" s="7">
        <v>3</v>
      </c>
      <c r="E24" s="100"/>
      <c r="F24" s="100"/>
      <c r="G24" s="7">
        <v>2</v>
      </c>
      <c r="H24" s="7">
        <v>2</v>
      </c>
      <c r="I24" s="7">
        <v>2</v>
      </c>
      <c r="J24" s="7">
        <v>2</v>
      </c>
      <c r="K24" s="7">
        <v>2</v>
      </c>
      <c r="L24" s="100"/>
      <c r="M24" s="100"/>
      <c r="N24" s="7">
        <v>3</v>
      </c>
      <c r="O24" s="7">
        <v>2</v>
      </c>
      <c r="P24" s="7">
        <v>2</v>
      </c>
      <c r="Q24" s="7">
        <v>2</v>
      </c>
      <c r="R24" s="7">
        <v>1</v>
      </c>
      <c r="S24" s="100"/>
      <c r="T24" s="100"/>
      <c r="U24" s="7">
        <v>2</v>
      </c>
      <c r="V24" s="7">
        <v>2</v>
      </c>
      <c r="W24" s="7">
        <v>1</v>
      </c>
      <c r="X24" s="7">
        <v>1</v>
      </c>
      <c r="Y24" s="7">
        <v>2</v>
      </c>
      <c r="Z24" s="100"/>
      <c r="AA24" s="100"/>
      <c r="AB24" s="7">
        <v>2</v>
      </c>
      <c r="AC24" s="7">
        <v>1</v>
      </c>
      <c r="AD24" s="7">
        <v>2</v>
      </c>
      <c r="AE24" s="7">
        <v>0</v>
      </c>
      <c r="AF24" s="7">
        <v>2</v>
      </c>
      <c r="AG24" s="18">
        <f t="shared" si="1"/>
        <v>1.7391304347826086</v>
      </c>
      <c r="AH24" s="690">
        <f>AVERAGE(AG24:AG26)*3</f>
        <v>5.0434782608695654</v>
      </c>
      <c r="AI24" s="644">
        <v>5.5</v>
      </c>
      <c r="AJ24" s="4"/>
      <c r="AK24" s="47">
        <v>0.750000000000002</v>
      </c>
      <c r="AL24" s="48">
        <f t="shared" si="2"/>
        <v>2.25</v>
      </c>
      <c r="AM24" s="49">
        <f t="shared" si="2"/>
        <v>1.75</v>
      </c>
      <c r="AN24" s="49">
        <f t="shared" si="4"/>
        <v>1.5</v>
      </c>
      <c r="AO24" s="49">
        <f t="shared" si="4"/>
        <v>1.5</v>
      </c>
      <c r="AP24" s="49">
        <f t="shared" si="4"/>
        <v>2</v>
      </c>
      <c r="AQ24" s="92"/>
      <c r="AR24" s="65">
        <f t="shared" si="6"/>
        <v>1.8</v>
      </c>
      <c r="AS24" s="656">
        <f>SUM(AR24:AR26)</f>
        <v>5.15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9">
        <v>1</v>
      </c>
      <c r="D25" s="9">
        <v>2</v>
      </c>
      <c r="E25" s="103"/>
      <c r="F25" s="103"/>
      <c r="G25" s="9">
        <v>2</v>
      </c>
      <c r="H25" s="9">
        <v>1</v>
      </c>
      <c r="I25" s="9">
        <v>2</v>
      </c>
      <c r="J25" s="9">
        <v>1</v>
      </c>
      <c r="K25" s="9">
        <v>1</v>
      </c>
      <c r="L25" s="103"/>
      <c r="M25" s="103"/>
      <c r="N25" s="9">
        <v>1</v>
      </c>
      <c r="O25" s="9">
        <v>2</v>
      </c>
      <c r="P25" s="9">
        <v>2</v>
      </c>
      <c r="Q25" s="9">
        <v>1</v>
      </c>
      <c r="R25" s="9">
        <v>2</v>
      </c>
      <c r="S25" s="103"/>
      <c r="T25" s="103"/>
      <c r="U25" s="9">
        <v>1</v>
      </c>
      <c r="V25" s="9">
        <v>2</v>
      </c>
      <c r="W25" s="9">
        <v>3</v>
      </c>
      <c r="X25" s="9">
        <v>1</v>
      </c>
      <c r="Y25" s="9">
        <v>2</v>
      </c>
      <c r="Z25" s="103"/>
      <c r="AA25" s="103"/>
      <c r="AB25" s="9">
        <v>2</v>
      </c>
      <c r="AC25" s="9">
        <v>2</v>
      </c>
      <c r="AD25" s="9">
        <v>1</v>
      </c>
      <c r="AE25" s="9">
        <v>2</v>
      </c>
      <c r="AF25" s="9">
        <v>2</v>
      </c>
      <c r="AG25" s="16">
        <f t="shared" si="1"/>
        <v>1.6521739130434783</v>
      </c>
      <c r="AH25" s="691"/>
      <c r="AI25" s="645"/>
      <c r="AJ25" s="4"/>
      <c r="AK25" s="41">
        <v>0.76388888888888995</v>
      </c>
      <c r="AL25" s="42">
        <f t="shared" si="2"/>
        <v>1.5</v>
      </c>
      <c r="AM25" s="43">
        <f t="shared" si="2"/>
        <v>1.75</v>
      </c>
      <c r="AN25" s="43">
        <f t="shared" si="4"/>
        <v>2.25</v>
      </c>
      <c r="AO25" s="43">
        <f t="shared" si="4"/>
        <v>1</v>
      </c>
      <c r="AP25" s="43">
        <f t="shared" si="4"/>
        <v>1.75</v>
      </c>
      <c r="AQ25" s="90"/>
      <c r="AR25" s="66">
        <f t="shared" si="6"/>
        <v>1.65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8">
        <v>2</v>
      </c>
      <c r="D26" s="8">
        <v>2</v>
      </c>
      <c r="E26" s="99"/>
      <c r="F26" s="99"/>
      <c r="G26" s="8">
        <v>2</v>
      </c>
      <c r="H26" s="8">
        <v>3</v>
      </c>
      <c r="I26" s="8">
        <v>2</v>
      </c>
      <c r="J26" s="8">
        <v>3</v>
      </c>
      <c r="K26" s="8">
        <v>2</v>
      </c>
      <c r="L26" s="99"/>
      <c r="M26" s="99"/>
      <c r="N26" s="8">
        <v>2</v>
      </c>
      <c r="O26" s="8">
        <v>1</v>
      </c>
      <c r="P26" s="8">
        <v>2</v>
      </c>
      <c r="Q26" s="8">
        <v>0</v>
      </c>
      <c r="R26" s="8">
        <v>2</v>
      </c>
      <c r="S26" s="99"/>
      <c r="T26" s="99"/>
      <c r="U26" s="8">
        <v>0</v>
      </c>
      <c r="V26" s="8">
        <v>2</v>
      </c>
      <c r="W26" s="8">
        <v>0</v>
      </c>
      <c r="X26" s="8">
        <v>2</v>
      </c>
      <c r="Y26" s="8">
        <v>2</v>
      </c>
      <c r="Z26" s="99"/>
      <c r="AA26" s="99"/>
      <c r="AB26" s="8">
        <v>2</v>
      </c>
      <c r="AC26" s="8">
        <v>2</v>
      </c>
      <c r="AD26" s="8">
        <v>1</v>
      </c>
      <c r="AE26" s="8">
        <v>1</v>
      </c>
      <c r="AF26" s="8">
        <v>2</v>
      </c>
      <c r="AG26" s="17">
        <f t="shared" si="1"/>
        <v>1.6521739130434783</v>
      </c>
      <c r="AH26" s="692"/>
      <c r="AI26" s="646"/>
      <c r="AJ26" s="4"/>
      <c r="AK26" s="50">
        <v>0.77777777777777901</v>
      </c>
      <c r="AL26" s="51">
        <f t="shared" si="2"/>
        <v>1.5</v>
      </c>
      <c r="AM26" s="52">
        <f t="shared" si="2"/>
        <v>2</v>
      </c>
      <c r="AN26" s="52">
        <f t="shared" si="4"/>
        <v>1.25</v>
      </c>
      <c r="AO26" s="52">
        <f t="shared" si="4"/>
        <v>1.75</v>
      </c>
      <c r="AP26" s="52">
        <f t="shared" si="4"/>
        <v>2</v>
      </c>
      <c r="AQ26" s="96"/>
      <c r="AR26" s="67">
        <f t="shared" si="6"/>
        <v>1.7</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3</v>
      </c>
      <c r="C27" s="7">
        <v>1</v>
      </c>
      <c r="D27" s="7">
        <v>3</v>
      </c>
      <c r="E27" s="100"/>
      <c r="F27" s="100"/>
      <c r="G27" s="7">
        <v>2</v>
      </c>
      <c r="H27" s="7">
        <v>2</v>
      </c>
      <c r="I27" s="7">
        <v>3</v>
      </c>
      <c r="J27" s="7">
        <v>1</v>
      </c>
      <c r="K27" s="7">
        <v>3</v>
      </c>
      <c r="L27" s="100"/>
      <c r="M27" s="100"/>
      <c r="N27" s="7">
        <v>1</v>
      </c>
      <c r="O27" s="7">
        <v>2</v>
      </c>
      <c r="P27" s="7">
        <v>3</v>
      </c>
      <c r="Q27" s="7">
        <v>2</v>
      </c>
      <c r="R27" s="7">
        <v>2</v>
      </c>
      <c r="S27" s="100"/>
      <c r="T27" s="100"/>
      <c r="U27" s="7">
        <v>2</v>
      </c>
      <c r="V27" s="7">
        <v>2</v>
      </c>
      <c r="W27" s="7">
        <v>2</v>
      </c>
      <c r="X27" s="7">
        <v>2</v>
      </c>
      <c r="Y27" s="7">
        <v>3</v>
      </c>
      <c r="Z27" s="100"/>
      <c r="AA27" s="100"/>
      <c r="AB27" s="7">
        <v>2</v>
      </c>
      <c r="AC27" s="7">
        <v>2</v>
      </c>
      <c r="AD27" s="7">
        <v>1</v>
      </c>
      <c r="AE27" s="7">
        <v>2</v>
      </c>
      <c r="AF27" s="7">
        <v>2</v>
      </c>
      <c r="AG27" s="18">
        <f t="shared" si="1"/>
        <v>2.0869565217391304</v>
      </c>
      <c r="AH27" s="690">
        <f>AVERAGE(AG27:AG29)*3</f>
        <v>6.2173913043478262</v>
      </c>
      <c r="AI27" s="644">
        <v>5.5</v>
      </c>
      <c r="AJ27" s="4"/>
      <c r="AK27" s="38">
        <v>0.79166666666666796</v>
      </c>
      <c r="AL27" s="39">
        <f t="shared" si="2"/>
        <v>1.75</v>
      </c>
      <c r="AM27" s="40">
        <f t="shared" si="2"/>
        <v>2</v>
      </c>
      <c r="AN27" s="40">
        <f t="shared" si="4"/>
        <v>2.75</v>
      </c>
      <c r="AO27" s="40">
        <f t="shared" si="4"/>
        <v>1.5</v>
      </c>
      <c r="AP27" s="40">
        <f t="shared" si="4"/>
        <v>2.75</v>
      </c>
      <c r="AQ27" s="53"/>
      <c r="AR27" s="64">
        <f t="shared" si="6"/>
        <v>2.15</v>
      </c>
      <c r="AS27" s="669">
        <f>SUM(AR27:AR29)</f>
        <v>6.3999999999999995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2</v>
      </c>
      <c r="D28" s="9">
        <v>2</v>
      </c>
      <c r="E28" s="103"/>
      <c r="F28" s="103"/>
      <c r="G28" s="9">
        <v>3</v>
      </c>
      <c r="H28" s="9">
        <v>2</v>
      </c>
      <c r="I28" s="9">
        <v>2</v>
      </c>
      <c r="J28" s="9">
        <v>2</v>
      </c>
      <c r="K28" s="9">
        <v>2</v>
      </c>
      <c r="L28" s="103"/>
      <c r="M28" s="103"/>
      <c r="N28" s="9">
        <v>2</v>
      </c>
      <c r="O28" s="9">
        <v>2</v>
      </c>
      <c r="P28" s="9">
        <v>2</v>
      </c>
      <c r="Q28" s="9">
        <v>2</v>
      </c>
      <c r="R28" s="9">
        <v>2</v>
      </c>
      <c r="S28" s="103"/>
      <c r="T28" s="103"/>
      <c r="U28" s="9">
        <v>2</v>
      </c>
      <c r="V28" s="9">
        <v>2</v>
      </c>
      <c r="W28" s="9">
        <v>2</v>
      </c>
      <c r="X28" s="9">
        <v>1</v>
      </c>
      <c r="Y28" s="9">
        <v>3</v>
      </c>
      <c r="Z28" s="103"/>
      <c r="AA28" s="103"/>
      <c r="AB28" s="9">
        <v>2</v>
      </c>
      <c r="AC28" s="9">
        <v>2</v>
      </c>
      <c r="AD28" s="9">
        <v>3</v>
      </c>
      <c r="AE28" s="9">
        <v>1</v>
      </c>
      <c r="AF28" s="9">
        <v>2</v>
      </c>
      <c r="AG28" s="16">
        <f t="shared" si="1"/>
        <v>2.0434782608695654</v>
      </c>
      <c r="AH28" s="691"/>
      <c r="AI28" s="645"/>
      <c r="AJ28" s="4"/>
      <c r="AK28" s="41">
        <v>0.80555555555555702</v>
      </c>
      <c r="AL28" s="42">
        <f t="shared" si="2"/>
        <v>2.25</v>
      </c>
      <c r="AM28" s="43">
        <f t="shared" si="2"/>
        <v>2</v>
      </c>
      <c r="AN28" s="43">
        <f t="shared" si="4"/>
        <v>2</v>
      </c>
      <c r="AO28" s="43">
        <f t="shared" si="4"/>
        <v>1.75</v>
      </c>
      <c r="AP28" s="43">
        <f t="shared" si="4"/>
        <v>2.25</v>
      </c>
      <c r="AQ28" s="54"/>
      <c r="AR28" s="64">
        <f t="shared" si="6"/>
        <v>2.0499999999999998</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3</v>
      </c>
      <c r="C29" s="12">
        <v>1</v>
      </c>
      <c r="D29" s="12">
        <v>2</v>
      </c>
      <c r="E29" s="101"/>
      <c r="F29" s="101"/>
      <c r="G29" s="12">
        <v>3</v>
      </c>
      <c r="H29" s="12">
        <v>4</v>
      </c>
      <c r="I29" s="12">
        <v>2</v>
      </c>
      <c r="J29" s="12">
        <v>2</v>
      </c>
      <c r="K29" s="12">
        <v>2</v>
      </c>
      <c r="L29" s="101"/>
      <c r="M29" s="101"/>
      <c r="N29" s="12">
        <v>3</v>
      </c>
      <c r="O29" s="12">
        <v>2</v>
      </c>
      <c r="P29" s="12">
        <v>2</v>
      </c>
      <c r="Q29" s="12">
        <v>1</v>
      </c>
      <c r="R29" s="12">
        <v>2</v>
      </c>
      <c r="S29" s="101"/>
      <c r="T29" s="101"/>
      <c r="U29" s="12">
        <v>2</v>
      </c>
      <c r="V29" s="12">
        <v>2</v>
      </c>
      <c r="W29" s="12">
        <v>1</v>
      </c>
      <c r="X29" s="12">
        <v>1</v>
      </c>
      <c r="Y29" s="12">
        <v>2</v>
      </c>
      <c r="Z29" s="101"/>
      <c r="AA29" s="101"/>
      <c r="AB29" s="12">
        <v>4</v>
      </c>
      <c r="AC29" s="12">
        <v>3</v>
      </c>
      <c r="AD29" s="12">
        <v>1</v>
      </c>
      <c r="AE29" s="12">
        <v>2</v>
      </c>
      <c r="AF29" s="12">
        <v>1</v>
      </c>
      <c r="AG29" s="17">
        <f t="shared" si="1"/>
        <v>2.0869565217391304</v>
      </c>
      <c r="AH29" s="692"/>
      <c r="AI29" s="646"/>
      <c r="AJ29" s="4"/>
      <c r="AK29" s="44">
        <v>0.81944444444444597</v>
      </c>
      <c r="AL29" s="45">
        <f t="shared" si="2"/>
        <v>3</v>
      </c>
      <c r="AM29" s="46">
        <f t="shared" si="2"/>
        <v>2.75</v>
      </c>
      <c r="AN29" s="46">
        <f t="shared" si="4"/>
        <v>2</v>
      </c>
      <c r="AO29" s="46">
        <f t="shared" si="4"/>
        <v>1.25</v>
      </c>
      <c r="AP29" s="46">
        <f t="shared" si="4"/>
        <v>2</v>
      </c>
      <c r="AQ29" s="55"/>
      <c r="AR29" s="125">
        <f t="shared" si="6"/>
        <v>2.2000000000000002</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12</v>
      </c>
      <c r="C30" s="1">
        <f>SUM(C5:C16)</f>
        <v>16</v>
      </c>
      <c r="D30" s="1">
        <f>SUM(D5:D16)</f>
        <v>12</v>
      </c>
      <c r="E30" s="1">
        <f>SUM(E5:E16)</f>
        <v>24</v>
      </c>
      <c r="F30" s="106"/>
      <c r="G30" s="1">
        <f t="shared" ref="G30:L30" si="7">SUM(G5:G16)</f>
        <v>22</v>
      </c>
      <c r="H30" s="1">
        <f t="shared" si="7"/>
        <v>13</v>
      </c>
      <c r="I30" s="1">
        <f t="shared" si="7"/>
        <v>11</v>
      </c>
      <c r="J30" s="1">
        <f t="shared" si="7"/>
        <v>9</v>
      </c>
      <c r="K30" s="1">
        <f t="shared" si="7"/>
        <v>14</v>
      </c>
      <c r="L30" s="1">
        <f t="shared" si="7"/>
        <v>20</v>
      </c>
      <c r="M30" s="106"/>
      <c r="N30" s="1">
        <f t="shared" ref="N30:S30" si="8">SUM(N5:N16)</f>
        <v>21</v>
      </c>
      <c r="O30" s="1">
        <f t="shared" si="8"/>
        <v>11</v>
      </c>
      <c r="P30" s="1">
        <f t="shared" si="8"/>
        <v>12</v>
      </c>
      <c r="Q30" s="1">
        <f t="shared" si="8"/>
        <v>18</v>
      </c>
      <c r="R30" s="1">
        <f t="shared" si="8"/>
        <v>15</v>
      </c>
      <c r="S30" s="1">
        <f t="shared" si="8"/>
        <v>17</v>
      </c>
      <c r="T30" s="106"/>
      <c r="U30" s="1">
        <f t="shared" ref="U30:Z30" si="9">SUM(U5:U16)</f>
        <v>23</v>
      </c>
      <c r="V30" s="1">
        <f t="shared" si="9"/>
        <v>14</v>
      </c>
      <c r="W30" s="1">
        <f t="shared" si="9"/>
        <v>13</v>
      </c>
      <c r="X30" s="1">
        <f t="shared" si="9"/>
        <v>17</v>
      </c>
      <c r="Y30" s="1">
        <f t="shared" si="9"/>
        <v>8</v>
      </c>
      <c r="Z30" s="1">
        <f t="shared" si="9"/>
        <v>17</v>
      </c>
      <c r="AA30" s="106"/>
      <c r="AB30" s="1">
        <f t="shared" ref="AB30:AG30" si="10">SUM(AB5:AB16)</f>
        <v>18</v>
      </c>
      <c r="AC30" s="1">
        <f t="shared" si="10"/>
        <v>15</v>
      </c>
      <c r="AD30" s="1">
        <f t="shared" si="10"/>
        <v>16</v>
      </c>
      <c r="AE30" s="1">
        <f t="shared" si="10"/>
        <v>14</v>
      </c>
      <c r="AF30" s="1">
        <f t="shared" si="10"/>
        <v>18</v>
      </c>
      <c r="AG30" s="21">
        <f t="shared" si="10"/>
        <v>15.555555555555555</v>
      </c>
      <c r="AH30" s="690"/>
      <c r="AI30" s="112">
        <f>SUM(AI5:AI16)</f>
        <v>19.5</v>
      </c>
      <c r="AJ30" s="4"/>
      <c r="AK30" s="123" t="s">
        <v>27</v>
      </c>
      <c r="AL30" s="118">
        <f>SUM(AL5:AL16)</f>
        <v>21</v>
      </c>
      <c r="AM30" s="118">
        <f>SUM(AM5:AM16)</f>
        <v>19.5</v>
      </c>
      <c r="AN30" s="118">
        <f>SUM(AN5:AN16)</f>
        <v>12</v>
      </c>
      <c r="AO30" s="118">
        <f>SUM(AO5:AO16)</f>
        <v>15</v>
      </c>
      <c r="AP30" s="118">
        <f>SUM(AP5:AP16)</f>
        <v>12.25</v>
      </c>
      <c r="AQ30" s="119">
        <f>SUM(AQ5:AQ29)</f>
        <v>19.5</v>
      </c>
      <c r="AR30" s="65">
        <f t="shared" si="6"/>
        <v>15.95</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20</v>
      </c>
      <c r="C31" s="2">
        <f>SUM(C18:C29)</f>
        <v>16</v>
      </c>
      <c r="D31" s="2">
        <f>SUM(D18:D29)</f>
        <v>22</v>
      </c>
      <c r="E31" s="2"/>
      <c r="F31" s="108"/>
      <c r="G31" s="2">
        <f>SUM(G18:G29)</f>
        <v>24</v>
      </c>
      <c r="H31" s="2">
        <f>SUM(H18:H29)</f>
        <v>26</v>
      </c>
      <c r="I31" s="2">
        <f>SUM(I18:I29)</f>
        <v>23</v>
      </c>
      <c r="J31" s="2">
        <f>SUM(J18:J29)</f>
        <v>18</v>
      </c>
      <c r="K31" s="2">
        <f>SUM(K18:K29)</f>
        <v>20</v>
      </c>
      <c r="L31" s="2"/>
      <c r="M31" s="108"/>
      <c r="N31" s="2">
        <f>SUM(N18:N29)</f>
        <v>20</v>
      </c>
      <c r="O31" s="2">
        <f>SUM(O18:O29)</f>
        <v>18</v>
      </c>
      <c r="P31" s="2">
        <f>SUM(P18:P29)</f>
        <v>18</v>
      </c>
      <c r="Q31" s="2">
        <f>SUM(Q18:Q29)</f>
        <v>14</v>
      </c>
      <c r="R31" s="2">
        <f>SUM(R18:R29)</f>
        <v>16</v>
      </c>
      <c r="S31" s="2"/>
      <c r="T31" s="108"/>
      <c r="U31" s="2">
        <f>SUM(U18:U29)</f>
        <v>15</v>
      </c>
      <c r="V31" s="2">
        <f>SUM(V18:V29)</f>
        <v>20</v>
      </c>
      <c r="W31" s="2">
        <f>SUM(W18:W29)</f>
        <v>20</v>
      </c>
      <c r="X31" s="2">
        <f>SUM(X18:X29)</f>
        <v>16</v>
      </c>
      <c r="Y31" s="2">
        <f>SUM(Y18:Y29)</f>
        <v>19</v>
      </c>
      <c r="Z31" s="2"/>
      <c r="AA31" s="108"/>
      <c r="AB31" s="2">
        <f t="shared" ref="AB31:AG31" si="11">SUM(AB18:AB29)</f>
        <v>22</v>
      </c>
      <c r="AC31" s="2">
        <f t="shared" si="11"/>
        <v>21</v>
      </c>
      <c r="AD31" s="2">
        <f t="shared" si="11"/>
        <v>17</v>
      </c>
      <c r="AE31" s="2">
        <f t="shared" si="11"/>
        <v>13</v>
      </c>
      <c r="AF31" s="2">
        <f t="shared" si="11"/>
        <v>15</v>
      </c>
      <c r="AG31" s="22">
        <f t="shared" si="11"/>
        <v>18.826086956521738</v>
      </c>
      <c r="AH31" s="691"/>
      <c r="AI31" s="23">
        <f>SUM(AI18:AI29)</f>
        <v>20.5</v>
      </c>
      <c r="AJ31" s="4"/>
      <c r="AK31" s="126" t="s">
        <v>28</v>
      </c>
      <c r="AL31" s="127">
        <f>SUM(AL18:AL29)</f>
        <v>20.25</v>
      </c>
      <c r="AM31" s="127">
        <f>SUM(AM18:AM29)</f>
        <v>21.25</v>
      </c>
      <c r="AN31" s="127">
        <f>SUM(AN18:AN29)</f>
        <v>20.25</v>
      </c>
      <c r="AO31" s="127">
        <f>SUM(AO18:AO29)</f>
        <v>16</v>
      </c>
      <c r="AP31" s="127">
        <f>SUM(AP18:AP29)</f>
        <v>19.25</v>
      </c>
      <c r="AQ31" s="128"/>
      <c r="AR31" s="85">
        <f t="shared" si="6"/>
        <v>19.399999999999999</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32</v>
      </c>
      <c r="C32" s="3">
        <f>SUM(C30:C31)</f>
        <v>32</v>
      </c>
      <c r="D32" s="3">
        <f>SUM(D30:D31)</f>
        <v>34</v>
      </c>
      <c r="E32" s="3">
        <f>SUM(E30:E31)</f>
        <v>24</v>
      </c>
      <c r="F32" s="13"/>
      <c r="G32" s="3">
        <f t="shared" ref="G32:L32" si="12">SUM(G30:G31)</f>
        <v>46</v>
      </c>
      <c r="H32" s="3">
        <f t="shared" si="12"/>
        <v>39</v>
      </c>
      <c r="I32" s="3">
        <f t="shared" si="12"/>
        <v>34</v>
      </c>
      <c r="J32" s="3">
        <f t="shared" si="12"/>
        <v>27</v>
      </c>
      <c r="K32" s="3">
        <f t="shared" si="12"/>
        <v>34</v>
      </c>
      <c r="L32" s="3">
        <f t="shared" si="12"/>
        <v>20</v>
      </c>
      <c r="M32" s="13"/>
      <c r="N32" s="3">
        <f t="shared" ref="N32:S32" si="13">SUM(N30:N31)</f>
        <v>41</v>
      </c>
      <c r="O32" s="3">
        <f t="shared" si="13"/>
        <v>29</v>
      </c>
      <c r="P32" s="3">
        <f t="shared" si="13"/>
        <v>30</v>
      </c>
      <c r="Q32" s="3">
        <f t="shared" si="13"/>
        <v>32</v>
      </c>
      <c r="R32" s="3">
        <f t="shared" si="13"/>
        <v>31</v>
      </c>
      <c r="S32" s="3">
        <f t="shared" si="13"/>
        <v>17</v>
      </c>
      <c r="T32" s="13"/>
      <c r="U32" s="3">
        <f t="shared" ref="U32:Z32" si="14">SUM(U30:U31)</f>
        <v>38</v>
      </c>
      <c r="V32" s="3">
        <f t="shared" si="14"/>
        <v>34</v>
      </c>
      <c r="W32" s="3">
        <f t="shared" si="14"/>
        <v>33</v>
      </c>
      <c r="X32" s="3">
        <f t="shared" si="14"/>
        <v>33</v>
      </c>
      <c r="Y32" s="3">
        <f t="shared" si="14"/>
        <v>27</v>
      </c>
      <c r="Z32" s="3">
        <f t="shared" si="14"/>
        <v>17</v>
      </c>
      <c r="AA32" s="13"/>
      <c r="AB32" s="3">
        <f t="shared" ref="AB32:AG32" si="15">SUM(AB30:AB31)</f>
        <v>40</v>
      </c>
      <c r="AC32" s="3">
        <f t="shared" si="15"/>
        <v>36</v>
      </c>
      <c r="AD32" s="3">
        <f t="shared" si="15"/>
        <v>33</v>
      </c>
      <c r="AE32" s="3">
        <f t="shared" si="15"/>
        <v>27</v>
      </c>
      <c r="AF32" s="3">
        <f t="shared" si="15"/>
        <v>33</v>
      </c>
      <c r="AG32" s="24">
        <f t="shared" si="15"/>
        <v>34.381642512077292</v>
      </c>
      <c r="AH32" s="692"/>
      <c r="AI32" s="25">
        <f>SUM(AI30:AI31)</f>
        <v>40</v>
      </c>
      <c r="AJ32" s="4"/>
      <c r="AK32" s="129" t="s">
        <v>40</v>
      </c>
      <c r="AL32" s="130">
        <f t="shared" ref="AL32:AQ32" si="16">SUM(AL30:AL31)</f>
        <v>41.25</v>
      </c>
      <c r="AM32" s="130">
        <f t="shared" si="16"/>
        <v>40.75</v>
      </c>
      <c r="AN32" s="130">
        <f t="shared" si="16"/>
        <v>32.25</v>
      </c>
      <c r="AO32" s="130">
        <f t="shared" si="16"/>
        <v>31</v>
      </c>
      <c r="AP32" s="130">
        <f t="shared" si="16"/>
        <v>31.5</v>
      </c>
      <c r="AQ32" s="131">
        <f t="shared" si="16"/>
        <v>19.5</v>
      </c>
      <c r="AR32" s="132"/>
      <c r="AS32" s="132">
        <f>AVERAGE(AL32:AQ32)</f>
        <v>32.708333333333336</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5:H29">
    <cfRule type="cellIs" dxfId="862" priority="248" stopIfTrue="1" operator="greaterThanOrEqual">
      <formula>2</formula>
    </cfRule>
    <cfRule type="cellIs" dxfId="861" priority="247" stopIfTrue="1" operator="greaterThanOrEqual">
      <formula>3</formula>
    </cfRule>
    <cfRule type="cellIs" dxfId="860" priority="218" stopIfTrue="1" operator="greaterThanOrEqual">
      <formula>2</formula>
    </cfRule>
    <cfRule type="cellIs" dxfId="859" priority="217" stopIfTrue="1" operator="greaterThanOrEqual">
      <formula>3</formula>
    </cfRule>
  </conditionalFormatting>
  <conditionalFormatting sqref="B5:AE29">
    <cfRule type="cellIs" dxfId="858" priority="286" stopIfTrue="1" operator="greaterThanOrEqual">
      <formula>2</formula>
    </cfRule>
    <cfRule type="cellIs" dxfId="857" priority="285" stopIfTrue="1" operator="greaterThanOrEqual">
      <formula>3</formula>
    </cfRule>
  </conditionalFormatting>
  <conditionalFormatting sqref="B30:AF32">
    <cfRule type="cellIs" dxfId="856" priority="1" operator="greaterThanOrEqual">
      <formula>20</formula>
    </cfRule>
    <cfRule type="cellIs" dxfId="855" priority="2" operator="lessThanOrEqual">
      <formula>15</formula>
    </cfRule>
  </conditionalFormatting>
  <conditionalFormatting sqref="G5:O29">
    <cfRule type="cellIs" dxfId="854" priority="180" stopIfTrue="1" operator="greaterThanOrEqual">
      <formula>2</formula>
    </cfRule>
    <cfRule type="cellIs" dxfId="853" priority="179" stopIfTrue="1" operator="greaterThanOrEqual">
      <formula>3</formula>
    </cfRule>
  </conditionalFormatting>
  <conditionalFormatting sqref="I5:O29">
    <cfRule type="cellIs" dxfId="852" priority="149" stopIfTrue="1" operator="greaterThanOrEqual">
      <formula>3</formula>
    </cfRule>
    <cfRule type="cellIs" dxfId="851" priority="150" stopIfTrue="1" operator="greaterThanOrEqual">
      <formula>2</formula>
    </cfRule>
  </conditionalFormatting>
  <conditionalFormatting sqref="N5:V29">
    <cfRule type="cellIs" dxfId="850" priority="112" stopIfTrue="1" operator="greaterThanOrEqual">
      <formula>2</formula>
    </cfRule>
    <cfRule type="cellIs" dxfId="849" priority="111" stopIfTrue="1" operator="greaterThanOrEqual">
      <formula>3</formula>
    </cfRule>
  </conditionalFormatting>
  <conditionalFormatting sqref="P5:V29">
    <cfRule type="cellIs" dxfId="848" priority="82" stopIfTrue="1" operator="greaterThanOrEqual">
      <formula>2</formula>
    </cfRule>
    <cfRule type="cellIs" dxfId="847" priority="81" stopIfTrue="1" operator="greaterThanOrEqual">
      <formula>3</formula>
    </cfRule>
  </conditionalFormatting>
  <conditionalFormatting sqref="U5:AC29">
    <cfRule type="cellIs" dxfId="846" priority="44" stopIfTrue="1" operator="greaterThanOrEqual">
      <formula>2</formula>
    </cfRule>
    <cfRule type="cellIs" dxfId="845" priority="43" stopIfTrue="1" operator="greaterThanOrEqual">
      <formula>3</formula>
    </cfRule>
  </conditionalFormatting>
  <conditionalFormatting sqref="W5:AC29">
    <cfRule type="cellIs" dxfId="844" priority="14" stopIfTrue="1" operator="greaterThanOrEqual">
      <formula>2</formula>
    </cfRule>
    <cfRule type="cellIs" dxfId="843" priority="13" stopIfTrue="1" operator="greaterThanOrEqual">
      <formula>3</formula>
    </cfRule>
  </conditionalFormatting>
  <conditionalFormatting sqref="AB5:AC29">
    <cfRule type="cellIs" dxfId="842" priority="9" stopIfTrue="1" operator="greaterThanOrEqual">
      <formula>3</formula>
    </cfRule>
    <cfRule type="cellIs" dxfId="841" priority="10" stopIfTrue="1" operator="greaterThanOrEqual">
      <formula>2</formula>
    </cfRule>
  </conditionalFormatting>
  <conditionalFormatting sqref="AD5:AF29">
    <cfRule type="cellIs" dxfId="840" priority="331" stopIfTrue="1" operator="greaterThanOrEqual">
      <formula>3</formula>
    </cfRule>
    <cfRule type="cellIs" dxfId="839" priority="332" stopIfTrue="1" operator="greaterThanOrEqual">
      <formula>2</formula>
    </cfRule>
    <cfRule type="cellIs" dxfId="838" priority="503" stopIfTrue="1" operator="greaterThanOrEqual">
      <formula>3</formula>
    </cfRule>
    <cfRule type="cellIs" dxfId="837" priority="504" stopIfTrue="1" operator="greaterThanOrEqual">
      <formula>2</formula>
    </cfRule>
  </conditionalFormatting>
  <conditionalFormatting sqref="AF5:AF29">
    <cfRule type="cellIs" dxfId="836" priority="457" stopIfTrue="1" operator="greaterThanOrEqual">
      <formula>3</formula>
    </cfRule>
    <cfRule type="cellIs" dxfId="835" priority="458" stopIfTrue="1" operator="greaterThanOrEqual">
      <formula>2</formula>
    </cfRule>
  </conditionalFormatting>
  <conditionalFormatting sqref="AL5:AQ17 AL18:AP29">
    <cfRule type="cellIs" dxfId="834" priority="7" stopIfTrue="1" operator="lessThanOrEqual">
      <formula>1.3</formula>
    </cfRule>
    <cfRule type="cellIs" dxfId="833" priority="8" stopIfTrue="1" operator="greaterThanOrEqual">
      <formula>2</formula>
    </cfRule>
  </conditionalFormatting>
  <conditionalFormatting sqref="AL30:AQ30 AL31:AP31">
    <cfRule type="cellIs" dxfId="832" priority="5" operator="greaterThanOrEqual">
      <formula>22</formula>
    </cfRule>
    <cfRule type="cellIs" dxfId="831" priority="6" stopIfTrue="1" operator="lessThanOrEqual">
      <formula>16</formula>
    </cfRule>
  </conditionalFormatting>
  <conditionalFormatting sqref="AR5:AR31">
    <cfRule type="cellIs" dxfId="830" priority="494" stopIfTrue="1" operator="lessThanOrEqual">
      <formula>1.4</formula>
    </cfRule>
  </conditionalFormatting>
  <conditionalFormatting sqref="AS5:AS27">
    <cfRule type="cellIs" dxfId="829" priority="496" stopIfTrue="1" operator="lessThanOrEqual">
      <formula>3</formula>
    </cfRule>
    <cfRule type="cellIs" dxfId="828" priority="497"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993FA-EE1B-43A2-BD25-19B2338FE328}">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77</v>
      </c>
      <c r="C1" s="651"/>
      <c r="D1" s="651"/>
      <c r="E1" s="651"/>
      <c r="F1" s="651"/>
      <c r="G1" s="651"/>
      <c r="H1" s="651"/>
      <c r="I1" s="651"/>
      <c r="J1" s="651"/>
      <c r="K1" s="651"/>
      <c r="L1" s="651"/>
      <c r="M1" s="651"/>
      <c r="N1" s="4"/>
      <c r="O1" s="652" t="s">
        <v>64</v>
      </c>
      <c r="P1" s="652"/>
      <c r="Q1" s="652"/>
      <c r="R1" s="652"/>
      <c r="S1" s="653">
        <f>AVERAGE(B32:D32,G32:K32,N32:R32,U32:Y32,AB32:AC32)</f>
        <v>39.1</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AVERAGE(E32,L32,S32,Z32)</f>
        <v>21.25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c r="AE3" s="70"/>
      <c r="AF3" s="71"/>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42</v>
      </c>
      <c r="C4" s="97" t="s">
        <v>43</v>
      </c>
      <c r="D4" s="97" t="s">
        <v>48</v>
      </c>
      <c r="E4" s="97" t="s">
        <v>49</v>
      </c>
      <c r="F4" s="104" t="s">
        <v>50</v>
      </c>
      <c r="G4" s="97" t="s">
        <v>46</v>
      </c>
      <c r="H4" s="97" t="s">
        <v>47</v>
      </c>
      <c r="I4" s="97" t="s">
        <v>42</v>
      </c>
      <c r="J4" s="97" t="s">
        <v>43</v>
      </c>
      <c r="K4" s="97" t="s">
        <v>48</v>
      </c>
      <c r="L4" s="97" t="s">
        <v>49</v>
      </c>
      <c r="M4" s="104" t="s">
        <v>50</v>
      </c>
      <c r="N4" s="97" t="s">
        <v>46</v>
      </c>
      <c r="O4" s="97" t="s">
        <v>47</v>
      </c>
      <c r="P4" s="97" t="s">
        <v>42</v>
      </c>
      <c r="Q4" s="97" t="s">
        <v>43</v>
      </c>
      <c r="R4" s="97" t="s">
        <v>48</v>
      </c>
      <c r="S4" s="97" t="s">
        <v>49</v>
      </c>
      <c r="T4" s="104" t="s">
        <v>50</v>
      </c>
      <c r="U4" s="97" t="s">
        <v>46</v>
      </c>
      <c r="V4" s="97" t="s">
        <v>47</v>
      </c>
      <c r="W4" s="97" t="s">
        <v>42</v>
      </c>
      <c r="X4" s="97" t="s">
        <v>43</v>
      </c>
      <c r="Y4" s="97" t="s">
        <v>48</v>
      </c>
      <c r="Z4" s="97" t="s">
        <v>49</v>
      </c>
      <c r="AA4" s="104" t="s">
        <v>50</v>
      </c>
      <c r="AB4" s="97" t="s">
        <v>46</v>
      </c>
      <c r="AC4" s="97" t="s">
        <v>47</v>
      </c>
      <c r="AD4" s="97"/>
      <c r="AE4" s="97"/>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2</v>
      </c>
      <c r="C5" s="31">
        <v>0</v>
      </c>
      <c r="D5" s="31">
        <v>2</v>
      </c>
      <c r="E5" s="31">
        <v>2</v>
      </c>
      <c r="F5" s="98"/>
      <c r="G5" s="31">
        <v>2</v>
      </c>
      <c r="H5" s="31">
        <v>1</v>
      </c>
      <c r="I5" s="31">
        <v>2</v>
      </c>
      <c r="J5" s="31">
        <v>1</v>
      </c>
      <c r="K5" s="31">
        <v>0</v>
      </c>
      <c r="L5" s="31">
        <v>2</v>
      </c>
      <c r="M5" s="98"/>
      <c r="N5" s="31">
        <v>2</v>
      </c>
      <c r="O5" s="31">
        <v>1</v>
      </c>
      <c r="P5" s="31">
        <v>2</v>
      </c>
      <c r="Q5" s="31">
        <v>0</v>
      </c>
      <c r="R5" s="31">
        <v>1</v>
      </c>
      <c r="S5" s="31">
        <v>2</v>
      </c>
      <c r="T5" s="98"/>
      <c r="U5" s="31">
        <v>3</v>
      </c>
      <c r="V5" s="31">
        <v>2</v>
      </c>
      <c r="W5" s="31">
        <v>2</v>
      </c>
      <c r="X5" s="31">
        <v>1</v>
      </c>
      <c r="Y5" s="31">
        <v>1</v>
      </c>
      <c r="Z5" s="31">
        <v>3</v>
      </c>
      <c r="AA5" s="98"/>
      <c r="AB5" s="31">
        <v>0</v>
      </c>
      <c r="AC5" s="31">
        <v>1</v>
      </c>
      <c r="AD5" s="31"/>
      <c r="AE5" s="31"/>
      <c r="AF5" s="31"/>
      <c r="AG5" s="20">
        <f>AVERAGE(B5:AF5)</f>
        <v>1.4583333333333333</v>
      </c>
      <c r="AH5" s="690">
        <f>AVERAGE(AG5:AG7)*3</f>
        <v>4.333333333333333</v>
      </c>
      <c r="AI5" s="644">
        <v>5</v>
      </c>
      <c r="AJ5" s="4"/>
      <c r="AK5" s="38">
        <v>0.33333333333333298</v>
      </c>
      <c r="AL5" s="39">
        <f>AVERAGE(G5,N5,U5,AB5)</f>
        <v>1.75</v>
      </c>
      <c r="AM5" s="39">
        <f>AVERAGE(E5,L5,S5,Z5)</f>
        <v>2.25</v>
      </c>
      <c r="AN5" s="39">
        <f>AVERAGE(B5,I5,P5,W5)</f>
        <v>2</v>
      </c>
      <c r="AO5" s="39">
        <f t="shared" ref="AO5:AO16" si="0">AVERAGE(C5,J5,Q5,X5)</f>
        <v>0.5</v>
      </c>
      <c r="AP5" s="39">
        <f t="shared" ref="AP5:AP16" si="1">AVERAGE(D5,K5,R5,Y5)</f>
        <v>1</v>
      </c>
      <c r="AQ5" s="89">
        <f t="shared" ref="AQ5:AQ16" si="2">AVERAGE(E5,L5,S5,Z5)</f>
        <v>2.25</v>
      </c>
      <c r="AR5" s="65">
        <f>AVERAGE(AL5:AQ5)</f>
        <v>1.625</v>
      </c>
      <c r="AS5" s="656">
        <f>SUM(AR5:AR7)</f>
        <v>4.6666666666666661</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v>1</v>
      </c>
      <c r="E6" s="9">
        <v>2</v>
      </c>
      <c r="F6" s="103"/>
      <c r="G6" s="9">
        <v>2</v>
      </c>
      <c r="H6" s="9">
        <v>1</v>
      </c>
      <c r="I6" s="9">
        <v>2</v>
      </c>
      <c r="J6" s="9">
        <v>2</v>
      </c>
      <c r="K6" s="9">
        <v>2</v>
      </c>
      <c r="L6" s="9">
        <v>1</v>
      </c>
      <c r="M6" s="103"/>
      <c r="N6" s="9">
        <v>2</v>
      </c>
      <c r="O6" s="9">
        <v>2</v>
      </c>
      <c r="P6" s="9">
        <v>2</v>
      </c>
      <c r="Q6" s="9">
        <v>2</v>
      </c>
      <c r="R6" s="9">
        <v>2</v>
      </c>
      <c r="S6" s="9">
        <v>2</v>
      </c>
      <c r="T6" s="103"/>
      <c r="U6" s="9">
        <v>2</v>
      </c>
      <c r="V6" s="9">
        <v>2</v>
      </c>
      <c r="W6" s="9">
        <v>1</v>
      </c>
      <c r="X6" s="9">
        <v>2</v>
      </c>
      <c r="Y6" s="9">
        <v>1</v>
      </c>
      <c r="Z6" s="9">
        <v>2</v>
      </c>
      <c r="AA6" s="103"/>
      <c r="AB6" s="9">
        <v>2</v>
      </c>
      <c r="AC6" s="9">
        <v>2</v>
      </c>
      <c r="AD6" s="9"/>
      <c r="AE6" s="9"/>
      <c r="AF6" s="9"/>
      <c r="AG6" s="16">
        <f t="shared" ref="AG6:AG29" si="3">AVERAGE(B6:AF6)</f>
        <v>1.7083333333333333</v>
      </c>
      <c r="AH6" s="691"/>
      <c r="AI6" s="645"/>
      <c r="AJ6" s="4"/>
      <c r="AK6" s="41">
        <v>0.34722222222222199</v>
      </c>
      <c r="AL6" s="42">
        <f t="shared" ref="AL6:AM29" si="4">AVERAGE(G6,N6,U6,AB6)</f>
        <v>2</v>
      </c>
      <c r="AM6" s="43">
        <f t="shared" ref="AM6:AM16" si="5">AVERAGE(E6,L6,S6,Z6)</f>
        <v>1.75</v>
      </c>
      <c r="AN6" s="43">
        <f t="shared" ref="AN6:AN29" si="6">AVERAGE(B6,I6,P6,W6)</f>
        <v>1.5</v>
      </c>
      <c r="AO6" s="43">
        <f t="shared" si="0"/>
        <v>1.75</v>
      </c>
      <c r="AP6" s="43">
        <f t="shared" si="1"/>
        <v>1.5</v>
      </c>
      <c r="AQ6" s="90">
        <f t="shared" si="2"/>
        <v>1.75</v>
      </c>
      <c r="AR6" s="66">
        <f t="shared" ref="AR6:AR16" si="7">AVERAGE(AL6:AQ6)</f>
        <v>1.7083333333333333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2</v>
      </c>
      <c r="C7" s="8">
        <v>2</v>
      </c>
      <c r="D7" s="8">
        <v>0</v>
      </c>
      <c r="E7" s="8">
        <v>2</v>
      </c>
      <c r="F7" s="99"/>
      <c r="G7" s="8">
        <v>1</v>
      </c>
      <c r="H7" s="8">
        <v>0</v>
      </c>
      <c r="I7" s="8">
        <v>1</v>
      </c>
      <c r="J7" s="8">
        <v>2</v>
      </c>
      <c r="K7" s="8">
        <v>0</v>
      </c>
      <c r="L7" s="8">
        <v>1</v>
      </c>
      <c r="M7" s="99"/>
      <c r="N7" s="8">
        <v>2</v>
      </c>
      <c r="O7" s="8">
        <v>1</v>
      </c>
      <c r="P7" s="8">
        <v>2</v>
      </c>
      <c r="Q7" s="8">
        <v>0</v>
      </c>
      <c r="R7" s="8">
        <v>0</v>
      </c>
      <c r="S7" s="8">
        <v>2</v>
      </c>
      <c r="T7" s="99"/>
      <c r="U7" s="8">
        <v>2</v>
      </c>
      <c r="V7" s="8">
        <v>0</v>
      </c>
      <c r="W7" s="8">
        <v>0</v>
      </c>
      <c r="X7" s="8">
        <v>2</v>
      </c>
      <c r="Y7" s="8">
        <v>1</v>
      </c>
      <c r="Z7" s="8">
        <v>2</v>
      </c>
      <c r="AA7" s="99"/>
      <c r="AB7" s="8">
        <v>1</v>
      </c>
      <c r="AC7" s="8">
        <v>2</v>
      </c>
      <c r="AD7" s="8"/>
      <c r="AE7" s="8"/>
      <c r="AF7" s="8"/>
      <c r="AG7" s="17">
        <f t="shared" si="3"/>
        <v>1.1666666666666667</v>
      </c>
      <c r="AH7" s="692"/>
      <c r="AI7" s="646"/>
      <c r="AJ7" s="4"/>
      <c r="AK7" s="44">
        <v>0.36111111111111099</v>
      </c>
      <c r="AL7" s="45">
        <f t="shared" si="4"/>
        <v>1.5</v>
      </c>
      <c r="AM7" s="46">
        <f t="shared" si="5"/>
        <v>1.75</v>
      </c>
      <c r="AN7" s="46">
        <f t="shared" si="6"/>
        <v>1.25</v>
      </c>
      <c r="AO7" s="46">
        <f t="shared" si="0"/>
        <v>1.5</v>
      </c>
      <c r="AP7" s="46">
        <f t="shared" si="1"/>
        <v>0.25</v>
      </c>
      <c r="AQ7" s="91">
        <f t="shared" si="2"/>
        <v>1.75</v>
      </c>
      <c r="AR7" s="67">
        <f t="shared" si="7"/>
        <v>1.3333333333333333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v>1</v>
      </c>
      <c r="E8" s="7">
        <v>2</v>
      </c>
      <c r="F8" s="100"/>
      <c r="G8" s="7">
        <v>2</v>
      </c>
      <c r="H8" s="7">
        <v>0</v>
      </c>
      <c r="I8" s="7">
        <v>2</v>
      </c>
      <c r="J8" s="7">
        <v>1</v>
      </c>
      <c r="K8" s="7">
        <v>2</v>
      </c>
      <c r="L8" s="7">
        <v>1</v>
      </c>
      <c r="M8" s="100"/>
      <c r="N8" s="7">
        <v>2</v>
      </c>
      <c r="O8" s="7">
        <v>1</v>
      </c>
      <c r="P8" s="7">
        <v>1</v>
      </c>
      <c r="Q8" s="7">
        <v>1</v>
      </c>
      <c r="R8" s="7">
        <v>1</v>
      </c>
      <c r="S8" s="7">
        <v>2</v>
      </c>
      <c r="T8" s="100"/>
      <c r="U8" s="7">
        <v>2</v>
      </c>
      <c r="V8" s="7">
        <v>0</v>
      </c>
      <c r="W8" s="7">
        <v>2</v>
      </c>
      <c r="X8" s="7">
        <v>2</v>
      </c>
      <c r="Y8" s="7">
        <v>1</v>
      </c>
      <c r="Z8" s="7">
        <v>2</v>
      </c>
      <c r="AA8" s="100"/>
      <c r="AB8" s="7">
        <v>2</v>
      </c>
      <c r="AC8" s="7">
        <v>1</v>
      </c>
      <c r="AD8" s="7"/>
      <c r="AE8" s="7"/>
      <c r="AF8" s="7"/>
      <c r="AG8" s="18">
        <f t="shared" si="3"/>
        <v>1.4583333333333333</v>
      </c>
      <c r="AH8" s="690">
        <f>AVERAGE(AG8:AG10)*3</f>
        <v>4.5</v>
      </c>
      <c r="AI8" s="644">
        <v>5</v>
      </c>
      <c r="AJ8" s="4"/>
      <c r="AK8" s="47">
        <v>0.375</v>
      </c>
      <c r="AL8" s="48">
        <f t="shared" si="4"/>
        <v>2</v>
      </c>
      <c r="AM8" s="49">
        <f t="shared" si="5"/>
        <v>1.75</v>
      </c>
      <c r="AN8" s="49">
        <f t="shared" si="6"/>
        <v>1.75</v>
      </c>
      <c r="AO8" s="49">
        <f t="shared" si="0"/>
        <v>1.5</v>
      </c>
      <c r="AP8" s="49">
        <f t="shared" si="1"/>
        <v>1.25</v>
      </c>
      <c r="AQ8" s="92">
        <f t="shared" si="2"/>
        <v>1.75</v>
      </c>
      <c r="AR8" s="65">
        <f t="shared" si="7"/>
        <v>1.6666666666666667</v>
      </c>
      <c r="AS8" s="656">
        <f>SUM(AR8:AR10)</f>
        <v>4.75</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2</v>
      </c>
      <c r="D9" s="9">
        <v>1</v>
      </c>
      <c r="E9" s="9">
        <v>2</v>
      </c>
      <c r="F9" s="103"/>
      <c r="G9" s="9">
        <v>0</v>
      </c>
      <c r="H9" s="9">
        <v>2</v>
      </c>
      <c r="I9" s="9">
        <v>2</v>
      </c>
      <c r="J9" s="9">
        <v>2</v>
      </c>
      <c r="K9" s="9">
        <v>2</v>
      </c>
      <c r="L9" s="9">
        <v>1</v>
      </c>
      <c r="M9" s="103"/>
      <c r="N9" s="9">
        <v>1</v>
      </c>
      <c r="O9" s="9">
        <v>2</v>
      </c>
      <c r="P9" s="9">
        <v>2</v>
      </c>
      <c r="Q9" s="9">
        <v>2</v>
      </c>
      <c r="R9" s="9">
        <v>2</v>
      </c>
      <c r="S9" s="9">
        <v>1</v>
      </c>
      <c r="T9" s="103"/>
      <c r="U9" s="9">
        <v>1</v>
      </c>
      <c r="V9" s="9">
        <v>2</v>
      </c>
      <c r="W9" s="9">
        <v>1</v>
      </c>
      <c r="X9" s="9">
        <v>2</v>
      </c>
      <c r="Y9" s="9">
        <v>2</v>
      </c>
      <c r="Z9" s="9">
        <v>2</v>
      </c>
      <c r="AA9" s="103"/>
      <c r="AB9" s="9">
        <v>1</v>
      </c>
      <c r="AC9" s="9">
        <v>2</v>
      </c>
      <c r="AD9" s="9"/>
      <c r="AE9" s="9"/>
      <c r="AF9" s="9"/>
      <c r="AG9" s="16">
        <f t="shared" si="3"/>
        <v>1.5833333333333333</v>
      </c>
      <c r="AH9" s="691"/>
      <c r="AI9" s="645"/>
      <c r="AJ9" s="4"/>
      <c r="AK9" s="41">
        <v>0.38888888888888901</v>
      </c>
      <c r="AL9" s="42">
        <f t="shared" si="4"/>
        <v>0.75</v>
      </c>
      <c r="AM9" s="43">
        <f t="shared" si="5"/>
        <v>1.5</v>
      </c>
      <c r="AN9" s="43">
        <f t="shared" si="6"/>
        <v>1.5</v>
      </c>
      <c r="AO9" s="43">
        <f t="shared" si="0"/>
        <v>2</v>
      </c>
      <c r="AP9" s="43">
        <f t="shared" si="1"/>
        <v>1.75</v>
      </c>
      <c r="AQ9" s="90">
        <f t="shared" si="2"/>
        <v>1.5</v>
      </c>
      <c r="AR9" s="66">
        <f t="shared" si="7"/>
        <v>1.5</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2</v>
      </c>
      <c r="D10" s="8">
        <v>2</v>
      </c>
      <c r="E10" s="8">
        <v>2</v>
      </c>
      <c r="F10" s="99"/>
      <c r="G10" s="8">
        <v>2</v>
      </c>
      <c r="H10" s="8">
        <v>1</v>
      </c>
      <c r="I10" s="8">
        <v>0</v>
      </c>
      <c r="J10" s="8">
        <v>1</v>
      </c>
      <c r="K10" s="8">
        <v>2</v>
      </c>
      <c r="L10" s="8">
        <v>1</v>
      </c>
      <c r="M10" s="99"/>
      <c r="N10" s="8">
        <v>1</v>
      </c>
      <c r="O10" s="8">
        <v>1</v>
      </c>
      <c r="P10" s="8">
        <v>1</v>
      </c>
      <c r="Q10" s="8">
        <v>1</v>
      </c>
      <c r="R10" s="8">
        <v>2</v>
      </c>
      <c r="S10" s="8">
        <v>2</v>
      </c>
      <c r="T10" s="99"/>
      <c r="U10" s="8">
        <v>1</v>
      </c>
      <c r="V10" s="8">
        <v>2</v>
      </c>
      <c r="W10" s="8">
        <v>0</v>
      </c>
      <c r="X10" s="8">
        <v>2</v>
      </c>
      <c r="Y10" s="8">
        <v>2</v>
      </c>
      <c r="Z10" s="8">
        <v>3</v>
      </c>
      <c r="AA10" s="99"/>
      <c r="AB10" s="8">
        <v>2</v>
      </c>
      <c r="AC10" s="8">
        <v>1</v>
      </c>
      <c r="AD10" s="8"/>
      <c r="AE10" s="8"/>
      <c r="AF10" s="8"/>
      <c r="AG10" s="17">
        <f t="shared" si="3"/>
        <v>1.4583333333333333</v>
      </c>
      <c r="AH10" s="692"/>
      <c r="AI10" s="646"/>
      <c r="AJ10" s="4"/>
      <c r="AK10" s="44">
        <v>0.40277777777777801</v>
      </c>
      <c r="AL10" s="45">
        <f t="shared" si="4"/>
        <v>1.5</v>
      </c>
      <c r="AM10" s="46">
        <f t="shared" si="5"/>
        <v>2</v>
      </c>
      <c r="AN10" s="46">
        <f t="shared" si="6"/>
        <v>0.5</v>
      </c>
      <c r="AO10" s="46">
        <f t="shared" si="0"/>
        <v>1.5</v>
      </c>
      <c r="AP10" s="46">
        <f t="shared" si="1"/>
        <v>2</v>
      </c>
      <c r="AQ10" s="91">
        <f t="shared" si="2"/>
        <v>2</v>
      </c>
      <c r="AR10" s="67">
        <f t="shared" si="7"/>
        <v>1.5833333333333333</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1</v>
      </c>
      <c r="C11" s="7">
        <v>1</v>
      </c>
      <c r="D11" s="7">
        <v>2</v>
      </c>
      <c r="E11" s="7">
        <v>2</v>
      </c>
      <c r="F11" s="100"/>
      <c r="G11" s="7">
        <v>2</v>
      </c>
      <c r="H11" s="7">
        <v>1</v>
      </c>
      <c r="I11" s="7">
        <v>2</v>
      </c>
      <c r="J11" s="7">
        <v>2</v>
      </c>
      <c r="K11" s="7">
        <v>1</v>
      </c>
      <c r="L11" s="7">
        <v>1</v>
      </c>
      <c r="M11" s="100"/>
      <c r="N11" s="7">
        <v>2</v>
      </c>
      <c r="O11" s="7">
        <v>2</v>
      </c>
      <c r="P11" s="7">
        <v>2</v>
      </c>
      <c r="Q11" s="7">
        <v>1</v>
      </c>
      <c r="R11" s="7">
        <v>2</v>
      </c>
      <c r="S11" s="7">
        <v>2</v>
      </c>
      <c r="T11" s="100"/>
      <c r="U11" s="7">
        <v>2</v>
      </c>
      <c r="V11" s="7">
        <v>2</v>
      </c>
      <c r="W11" s="7">
        <v>1</v>
      </c>
      <c r="X11" s="7">
        <v>3</v>
      </c>
      <c r="Y11" s="7">
        <v>1</v>
      </c>
      <c r="Z11" s="7">
        <v>2</v>
      </c>
      <c r="AA11" s="100"/>
      <c r="AB11" s="7">
        <v>2</v>
      </c>
      <c r="AC11" s="7">
        <v>2</v>
      </c>
      <c r="AD11" s="7"/>
      <c r="AE11" s="7"/>
      <c r="AF11" s="7"/>
      <c r="AG11" s="18">
        <f t="shared" si="3"/>
        <v>1.7083333333333333</v>
      </c>
      <c r="AH11" s="690">
        <f>AVERAGE(AG11:AG13)*3</f>
        <v>4.5416666666666661</v>
      </c>
      <c r="AI11" s="644">
        <v>5</v>
      </c>
      <c r="AJ11" s="4"/>
      <c r="AK11" s="47">
        <v>0.41666666666666702</v>
      </c>
      <c r="AL11" s="48">
        <f t="shared" si="4"/>
        <v>2</v>
      </c>
      <c r="AM11" s="49">
        <f t="shared" si="5"/>
        <v>1.75</v>
      </c>
      <c r="AN11" s="49">
        <f t="shared" si="6"/>
        <v>1.5</v>
      </c>
      <c r="AO11" s="49">
        <f t="shared" si="0"/>
        <v>1.75</v>
      </c>
      <c r="AP11" s="49">
        <f t="shared" si="1"/>
        <v>1.5</v>
      </c>
      <c r="AQ11" s="92">
        <f t="shared" si="2"/>
        <v>1.75</v>
      </c>
      <c r="AR11" s="65">
        <f t="shared" si="7"/>
        <v>1.7083333333333333</v>
      </c>
      <c r="AS11" s="656">
        <f>SUM(AR11:AR13)</f>
        <v>4.583333333333333</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0</v>
      </c>
      <c r="D12" s="9">
        <v>1</v>
      </c>
      <c r="E12" s="9">
        <v>2</v>
      </c>
      <c r="F12" s="103"/>
      <c r="G12" s="9">
        <v>0</v>
      </c>
      <c r="H12" s="9">
        <v>2</v>
      </c>
      <c r="I12" s="9">
        <v>1</v>
      </c>
      <c r="J12" s="9">
        <v>0</v>
      </c>
      <c r="K12" s="9">
        <v>1</v>
      </c>
      <c r="L12" s="9">
        <v>1</v>
      </c>
      <c r="M12" s="103"/>
      <c r="N12" s="9">
        <v>2</v>
      </c>
      <c r="O12" s="9">
        <v>1</v>
      </c>
      <c r="P12" s="9">
        <v>2</v>
      </c>
      <c r="Q12" s="9">
        <v>2</v>
      </c>
      <c r="R12" s="9">
        <v>2</v>
      </c>
      <c r="S12" s="9">
        <v>2</v>
      </c>
      <c r="T12" s="103"/>
      <c r="U12" s="9">
        <v>2</v>
      </c>
      <c r="V12" s="9">
        <v>2</v>
      </c>
      <c r="W12" s="9">
        <v>2</v>
      </c>
      <c r="X12" s="9">
        <v>2</v>
      </c>
      <c r="Y12" s="9">
        <v>0</v>
      </c>
      <c r="Z12" s="9">
        <v>1</v>
      </c>
      <c r="AA12" s="103"/>
      <c r="AB12" s="9">
        <v>2</v>
      </c>
      <c r="AC12" s="9">
        <v>2</v>
      </c>
      <c r="AD12" s="9"/>
      <c r="AE12" s="9"/>
      <c r="AF12" s="9"/>
      <c r="AG12" s="16">
        <f t="shared" si="3"/>
        <v>1.375</v>
      </c>
      <c r="AH12" s="691"/>
      <c r="AI12" s="645"/>
      <c r="AJ12" s="4"/>
      <c r="AK12" s="41">
        <v>0.43055555555555602</v>
      </c>
      <c r="AL12" s="42">
        <f t="shared" si="4"/>
        <v>1.5</v>
      </c>
      <c r="AM12" s="43">
        <f t="shared" si="5"/>
        <v>1.5</v>
      </c>
      <c r="AN12" s="43">
        <f t="shared" si="6"/>
        <v>1.5</v>
      </c>
      <c r="AO12" s="43">
        <f t="shared" si="0"/>
        <v>1</v>
      </c>
      <c r="AP12" s="43">
        <f t="shared" si="1"/>
        <v>1</v>
      </c>
      <c r="AQ12" s="90">
        <f t="shared" si="2"/>
        <v>1.5</v>
      </c>
      <c r="AR12" s="66">
        <f t="shared" si="7"/>
        <v>1.3333333333333333</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0</v>
      </c>
      <c r="C13" s="8">
        <v>1</v>
      </c>
      <c r="D13" s="8">
        <v>0</v>
      </c>
      <c r="E13" s="8">
        <v>2</v>
      </c>
      <c r="F13" s="99"/>
      <c r="G13" s="8">
        <v>2</v>
      </c>
      <c r="H13" s="8">
        <v>0</v>
      </c>
      <c r="I13" s="8">
        <v>1</v>
      </c>
      <c r="J13" s="8">
        <v>2</v>
      </c>
      <c r="K13" s="8">
        <v>1</v>
      </c>
      <c r="L13" s="8">
        <v>1</v>
      </c>
      <c r="M13" s="99"/>
      <c r="N13" s="8">
        <v>2</v>
      </c>
      <c r="O13" s="8">
        <v>2</v>
      </c>
      <c r="P13" s="8">
        <v>1</v>
      </c>
      <c r="Q13" s="8">
        <v>2</v>
      </c>
      <c r="R13" s="8">
        <v>2</v>
      </c>
      <c r="S13" s="8">
        <v>2</v>
      </c>
      <c r="T13" s="99"/>
      <c r="U13" s="8">
        <v>2</v>
      </c>
      <c r="V13" s="8">
        <v>1</v>
      </c>
      <c r="W13" s="8">
        <v>2</v>
      </c>
      <c r="X13" s="8">
        <v>2</v>
      </c>
      <c r="Y13" s="8">
        <v>2</v>
      </c>
      <c r="Z13" s="8">
        <v>2</v>
      </c>
      <c r="AA13" s="99"/>
      <c r="AB13" s="8">
        <v>1</v>
      </c>
      <c r="AC13" s="8">
        <v>2</v>
      </c>
      <c r="AD13" s="8"/>
      <c r="AE13" s="8"/>
      <c r="AF13" s="8"/>
      <c r="AG13" s="17">
        <f t="shared" si="3"/>
        <v>1.4583333333333333</v>
      </c>
      <c r="AH13" s="692"/>
      <c r="AI13" s="646"/>
      <c r="AJ13" s="4"/>
      <c r="AK13" s="44">
        <v>0.44444444444444497</v>
      </c>
      <c r="AL13" s="45">
        <f t="shared" si="4"/>
        <v>1.75</v>
      </c>
      <c r="AM13" s="46">
        <f t="shared" si="5"/>
        <v>1.75</v>
      </c>
      <c r="AN13" s="46">
        <f t="shared" si="6"/>
        <v>1</v>
      </c>
      <c r="AO13" s="46">
        <f t="shared" si="0"/>
        <v>1.75</v>
      </c>
      <c r="AP13" s="46">
        <f t="shared" si="1"/>
        <v>1.25</v>
      </c>
      <c r="AQ13" s="91">
        <f t="shared" si="2"/>
        <v>1.75</v>
      </c>
      <c r="AR13" s="67">
        <f t="shared" si="7"/>
        <v>1.5416666666666667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2</v>
      </c>
      <c r="C14" s="7">
        <v>2</v>
      </c>
      <c r="D14" s="7">
        <v>2</v>
      </c>
      <c r="E14" s="7">
        <v>2</v>
      </c>
      <c r="F14" s="100"/>
      <c r="G14" s="7">
        <v>2</v>
      </c>
      <c r="H14" s="7">
        <v>1</v>
      </c>
      <c r="I14" s="7">
        <v>2</v>
      </c>
      <c r="J14" s="7">
        <v>2</v>
      </c>
      <c r="K14" s="7">
        <v>1</v>
      </c>
      <c r="L14" s="7">
        <v>1</v>
      </c>
      <c r="M14" s="100"/>
      <c r="N14" s="7">
        <v>2</v>
      </c>
      <c r="O14" s="7">
        <v>1</v>
      </c>
      <c r="P14" s="7">
        <v>2</v>
      </c>
      <c r="Q14" s="7">
        <v>2</v>
      </c>
      <c r="R14" s="7">
        <v>2</v>
      </c>
      <c r="S14" s="7">
        <v>2</v>
      </c>
      <c r="T14" s="100"/>
      <c r="U14" s="7">
        <v>2</v>
      </c>
      <c r="V14" s="7">
        <v>1</v>
      </c>
      <c r="W14" s="7">
        <v>2</v>
      </c>
      <c r="X14" s="7">
        <v>2</v>
      </c>
      <c r="Y14" s="7">
        <v>1</v>
      </c>
      <c r="Z14" s="7">
        <v>2</v>
      </c>
      <c r="AA14" s="100"/>
      <c r="AB14" s="7">
        <v>2</v>
      </c>
      <c r="AC14" s="7">
        <v>2</v>
      </c>
      <c r="AD14" s="7"/>
      <c r="AE14" s="7"/>
      <c r="AF14" s="7"/>
      <c r="AG14" s="18">
        <f t="shared" si="3"/>
        <v>1.75</v>
      </c>
      <c r="AH14" s="690">
        <f>AVERAGE(AG14:AG16)*3</f>
        <v>4.7083333333333339</v>
      </c>
      <c r="AI14" s="644">
        <v>4.5</v>
      </c>
      <c r="AJ14" s="4"/>
      <c r="AK14" s="47">
        <v>0.45833333333333398</v>
      </c>
      <c r="AL14" s="48">
        <f t="shared" si="4"/>
        <v>2</v>
      </c>
      <c r="AM14" s="49">
        <f t="shared" si="5"/>
        <v>1.75</v>
      </c>
      <c r="AN14" s="49">
        <f t="shared" si="6"/>
        <v>2</v>
      </c>
      <c r="AO14" s="49">
        <f t="shared" si="0"/>
        <v>2</v>
      </c>
      <c r="AP14" s="49">
        <f t="shared" si="1"/>
        <v>1.5</v>
      </c>
      <c r="AQ14" s="92">
        <f t="shared" si="2"/>
        <v>1.75</v>
      </c>
      <c r="AR14" s="65">
        <f t="shared" si="7"/>
        <v>1.8333333333333333</v>
      </c>
      <c r="AS14" s="656">
        <f>SUM(AR14:AR16)</f>
        <v>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2</v>
      </c>
      <c r="C15" s="9">
        <v>2</v>
      </c>
      <c r="D15" s="9">
        <v>1</v>
      </c>
      <c r="E15" s="9">
        <v>2</v>
      </c>
      <c r="F15" s="103"/>
      <c r="G15" s="9">
        <v>2</v>
      </c>
      <c r="H15" s="9">
        <v>1</v>
      </c>
      <c r="I15" s="9">
        <v>2</v>
      </c>
      <c r="J15" s="9">
        <v>2</v>
      </c>
      <c r="K15" s="9">
        <v>2</v>
      </c>
      <c r="L15" s="9">
        <v>1</v>
      </c>
      <c r="M15" s="103"/>
      <c r="N15" s="9">
        <v>3</v>
      </c>
      <c r="O15" s="9">
        <v>0</v>
      </c>
      <c r="P15" s="9">
        <v>1</v>
      </c>
      <c r="Q15" s="9">
        <v>1</v>
      </c>
      <c r="R15" s="9">
        <v>1</v>
      </c>
      <c r="S15" s="9">
        <v>1</v>
      </c>
      <c r="T15" s="103"/>
      <c r="U15" s="9">
        <v>2</v>
      </c>
      <c r="V15" s="9">
        <v>2</v>
      </c>
      <c r="W15" s="9">
        <v>1</v>
      </c>
      <c r="X15" s="9">
        <v>1</v>
      </c>
      <c r="Y15" s="9">
        <v>1</v>
      </c>
      <c r="Z15" s="9">
        <v>2</v>
      </c>
      <c r="AA15" s="103"/>
      <c r="AB15" s="9">
        <v>2</v>
      </c>
      <c r="AC15" s="9">
        <v>2</v>
      </c>
      <c r="AD15" s="9"/>
      <c r="AE15" s="9"/>
      <c r="AF15" s="9"/>
      <c r="AG15" s="16">
        <f t="shared" si="3"/>
        <v>1.5416666666666667</v>
      </c>
      <c r="AH15" s="691"/>
      <c r="AI15" s="645"/>
      <c r="AJ15" s="4"/>
      <c r="AK15" s="41">
        <v>0.47222222222222299</v>
      </c>
      <c r="AL15" s="42">
        <f t="shared" si="4"/>
        <v>2.25</v>
      </c>
      <c r="AM15" s="43">
        <f t="shared" si="5"/>
        <v>1.5</v>
      </c>
      <c r="AN15" s="43">
        <f t="shared" si="6"/>
        <v>1.5</v>
      </c>
      <c r="AO15" s="43">
        <f t="shared" si="0"/>
        <v>1.5</v>
      </c>
      <c r="AP15" s="43">
        <f t="shared" si="1"/>
        <v>1.25</v>
      </c>
      <c r="AQ15" s="90">
        <f t="shared" si="2"/>
        <v>1.5</v>
      </c>
      <c r="AR15" s="66">
        <f t="shared" si="7"/>
        <v>1.5833333333333333</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0</v>
      </c>
      <c r="D16" s="76">
        <v>0</v>
      </c>
      <c r="E16" s="76">
        <v>2</v>
      </c>
      <c r="F16" s="105"/>
      <c r="G16" s="76">
        <v>2</v>
      </c>
      <c r="H16" s="76">
        <v>1</v>
      </c>
      <c r="I16" s="76">
        <v>2</v>
      </c>
      <c r="J16" s="76">
        <v>2</v>
      </c>
      <c r="K16" s="76">
        <v>2</v>
      </c>
      <c r="L16" s="76">
        <v>2</v>
      </c>
      <c r="M16" s="105"/>
      <c r="N16" s="76">
        <v>2</v>
      </c>
      <c r="O16" s="76">
        <v>0</v>
      </c>
      <c r="P16" s="76">
        <v>2</v>
      </c>
      <c r="Q16" s="76">
        <v>1</v>
      </c>
      <c r="R16" s="76">
        <v>4</v>
      </c>
      <c r="S16" s="76">
        <v>2</v>
      </c>
      <c r="T16" s="105"/>
      <c r="U16" s="76">
        <v>1</v>
      </c>
      <c r="V16" s="76">
        <v>2</v>
      </c>
      <c r="W16" s="76">
        <v>0</v>
      </c>
      <c r="X16" s="76">
        <v>3</v>
      </c>
      <c r="Y16" s="76">
        <v>0</v>
      </c>
      <c r="Z16" s="76">
        <v>2</v>
      </c>
      <c r="AA16" s="105"/>
      <c r="AB16" s="76">
        <v>0</v>
      </c>
      <c r="AC16" s="76">
        <v>1</v>
      </c>
      <c r="AD16" s="76"/>
      <c r="AE16" s="76"/>
      <c r="AF16" s="76"/>
      <c r="AG16" s="77">
        <f t="shared" si="3"/>
        <v>1.4166666666666667</v>
      </c>
      <c r="AH16" s="693"/>
      <c r="AI16" s="659"/>
      <c r="AJ16" s="4"/>
      <c r="AK16" s="143">
        <v>0.48611111111111099</v>
      </c>
      <c r="AL16" s="81">
        <f t="shared" si="4"/>
        <v>1.25</v>
      </c>
      <c r="AM16" s="82">
        <f t="shared" si="5"/>
        <v>2</v>
      </c>
      <c r="AN16" s="82">
        <f t="shared" si="6"/>
        <v>1.25</v>
      </c>
      <c r="AO16" s="82">
        <f t="shared" si="0"/>
        <v>1.5</v>
      </c>
      <c r="AP16" s="82">
        <f t="shared" si="1"/>
        <v>1.5</v>
      </c>
      <c r="AQ16" s="94">
        <f t="shared" si="2"/>
        <v>2</v>
      </c>
      <c r="AR16" s="162">
        <f t="shared" si="7"/>
        <v>1.5833333333333333</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8"/>
      <c r="G17" s="167"/>
      <c r="H17" s="167"/>
      <c r="I17" s="167"/>
      <c r="J17" s="167"/>
      <c r="K17" s="167"/>
      <c r="L17" s="167"/>
      <c r="M17" s="168"/>
      <c r="N17" s="167"/>
      <c r="O17" s="167"/>
      <c r="P17" s="167"/>
      <c r="Q17" s="167"/>
      <c r="R17" s="167"/>
      <c r="S17" s="167"/>
      <c r="T17" s="168"/>
      <c r="U17" s="167"/>
      <c r="V17" s="167"/>
      <c r="W17" s="167"/>
      <c r="X17" s="167"/>
      <c r="Y17" s="167"/>
      <c r="Z17" s="167"/>
      <c r="AA17" s="168"/>
      <c r="AB17" s="167"/>
      <c r="AC17" s="167"/>
      <c r="AD17" s="167"/>
      <c r="AE17" s="167"/>
      <c r="AF17" s="167"/>
      <c r="AG17" s="169"/>
      <c r="AH17" s="165"/>
      <c r="AI17" s="166"/>
      <c r="AJ17" s="4"/>
      <c r="AK17" s="30"/>
      <c r="AL17" s="170" t="e">
        <f t="shared" si="4"/>
        <v>#DIV/0!</v>
      </c>
      <c r="AM17" s="171"/>
      <c r="AN17" s="171" t="e">
        <f t="shared" si="6"/>
        <v>#DIV/0!</v>
      </c>
      <c r="AO17" s="171"/>
      <c r="AP17" s="171"/>
      <c r="AQ17" s="172"/>
      <c r="AR17" s="85"/>
      <c r="AS17" s="173"/>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v>2</v>
      </c>
      <c r="D18" s="73">
        <v>1</v>
      </c>
      <c r="E18" s="102"/>
      <c r="F18" s="102"/>
      <c r="G18" s="73">
        <v>3</v>
      </c>
      <c r="H18" s="73">
        <v>3</v>
      </c>
      <c r="I18" s="73">
        <v>1</v>
      </c>
      <c r="J18" s="73">
        <v>2</v>
      </c>
      <c r="K18" s="73">
        <v>2</v>
      </c>
      <c r="L18" s="102"/>
      <c r="M18" s="102"/>
      <c r="N18" s="73">
        <v>2</v>
      </c>
      <c r="O18" s="73">
        <v>1</v>
      </c>
      <c r="P18" s="73">
        <v>2</v>
      </c>
      <c r="Q18" s="73">
        <v>1</v>
      </c>
      <c r="R18" s="73">
        <v>1</v>
      </c>
      <c r="S18" s="102"/>
      <c r="T18" s="102"/>
      <c r="U18" s="73">
        <v>2</v>
      </c>
      <c r="V18" s="73">
        <v>2</v>
      </c>
      <c r="W18" s="73">
        <v>2</v>
      </c>
      <c r="X18" s="73">
        <v>2</v>
      </c>
      <c r="Y18" s="73">
        <v>2</v>
      </c>
      <c r="Z18" s="102"/>
      <c r="AA18" s="102"/>
      <c r="AB18" s="73">
        <v>2</v>
      </c>
      <c r="AC18" s="73">
        <v>2</v>
      </c>
      <c r="AD18" s="73"/>
      <c r="AE18" s="73"/>
      <c r="AF18" s="73"/>
      <c r="AG18" s="74">
        <f t="shared" si="3"/>
        <v>1.85</v>
      </c>
      <c r="AH18" s="694">
        <f>AVERAGE(AG18:AG20)*3</f>
        <v>4.9000000000000004</v>
      </c>
      <c r="AI18" s="661">
        <v>5</v>
      </c>
      <c r="AJ18" s="4"/>
      <c r="AK18" s="38">
        <v>0.66666666666666796</v>
      </c>
      <c r="AL18" s="39">
        <f t="shared" si="4"/>
        <v>2.25</v>
      </c>
      <c r="AM18" s="40">
        <f t="shared" si="4"/>
        <v>2</v>
      </c>
      <c r="AN18" s="40">
        <f t="shared" si="6"/>
        <v>1.75</v>
      </c>
      <c r="AO18" s="40">
        <f t="shared" ref="AO18:AO29" si="8">AVERAGE(C18,J18,Q18,X18)</f>
        <v>1.75</v>
      </c>
      <c r="AP18" s="40">
        <f t="shared" ref="AP18:AP29" si="9">AVERAGE(D18,K18,R18,Y18)</f>
        <v>1.5</v>
      </c>
      <c r="AQ18" s="95"/>
      <c r="AR18" s="66">
        <f>AVERAGE(AL18:AP18)</f>
        <v>1.85</v>
      </c>
      <c r="AS18" s="662">
        <f>SUM(AR18:AR20)</f>
        <v>4.9000000000000004</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9">
        <v>2</v>
      </c>
      <c r="D19" s="9">
        <v>0</v>
      </c>
      <c r="E19" s="103"/>
      <c r="F19" s="103"/>
      <c r="G19" s="9">
        <v>1</v>
      </c>
      <c r="H19" s="9">
        <v>1</v>
      </c>
      <c r="I19" s="9">
        <v>1</v>
      </c>
      <c r="J19" s="9">
        <v>1</v>
      </c>
      <c r="K19" s="9">
        <v>2</v>
      </c>
      <c r="L19" s="103"/>
      <c r="M19" s="103"/>
      <c r="N19" s="9">
        <v>2</v>
      </c>
      <c r="O19" s="9">
        <v>2</v>
      </c>
      <c r="P19" s="9">
        <v>1</v>
      </c>
      <c r="Q19" s="9">
        <v>2</v>
      </c>
      <c r="R19" s="9">
        <v>2</v>
      </c>
      <c r="S19" s="103"/>
      <c r="T19" s="103"/>
      <c r="U19" s="9">
        <v>1</v>
      </c>
      <c r="V19" s="9">
        <v>3</v>
      </c>
      <c r="W19" s="9">
        <v>2</v>
      </c>
      <c r="X19" s="9">
        <v>1</v>
      </c>
      <c r="Y19" s="9">
        <v>2</v>
      </c>
      <c r="Z19" s="103"/>
      <c r="AA19" s="103"/>
      <c r="AB19" s="9">
        <v>2</v>
      </c>
      <c r="AC19" s="9">
        <v>2</v>
      </c>
      <c r="AD19" s="9"/>
      <c r="AE19" s="9"/>
      <c r="AF19" s="9"/>
      <c r="AG19" s="16">
        <f t="shared" si="3"/>
        <v>1.55</v>
      </c>
      <c r="AH19" s="691"/>
      <c r="AI19" s="645"/>
      <c r="AJ19" s="4"/>
      <c r="AK19" s="41">
        <v>0.68055555555555702</v>
      </c>
      <c r="AL19" s="42">
        <f t="shared" si="4"/>
        <v>1.5</v>
      </c>
      <c r="AM19" s="43">
        <f t="shared" si="4"/>
        <v>2</v>
      </c>
      <c r="AN19" s="43">
        <f t="shared" si="6"/>
        <v>1.25</v>
      </c>
      <c r="AO19" s="43">
        <f t="shared" si="8"/>
        <v>1.5</v>
      </c>
      <c r="AP19" s="43">
        <f t="shared" si="9"/>
        <v>1.5</v>
      </c>
      <c r="AQ19" s="90"/>
      <c r="AR19" s="66">
        <f>AVERAGE(AL19:AP19)</f>
        <v>1.55</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2</v>
      </c>
      <c r="C20" s="8">
        <v>1</v>
      </c>
      <c r="D20" s="8">
        <v>0</v>
      </c>
      <c r="E20" s="99"/>
      <c r="F20" s="99"/>
      <c r="G20" s="8">
        <v>2</v>
      </c>
      <c r="H20" s="8">
        <v>1</v>
      </c>
      <c r="I20" s="8">
        <v>2</v>
      </c>
      <c r="J20" s="8">
        <v>2</v>
      </c>
      <c r="K20" s="8">
        <v>0</v>
      </c>
      <c r="L20" s="99"/>
      <c r="M20" s="99"/>
      <c r="N20" s="8">
        <v>2</v>
      </c>
      <c r="O20" s="8">
        <v>1</v>
      </c>
      <c r="P20" s="8">
        <v>3</v>
      </c>
      <c r="Q20" s="8">
        <v>0</v>
      </c>
      <c r="R20" s="8">
        <v>1</v>
      </c>
      <c r="S20" s="99"/>
      <c r="T20" s="99"/>
      <c r="U20" s="8">
        <v>2</v>
      </c>
      <c r="V20" s="8">
        <v>2</v>
      </c>
      <c r="W20" s="8">
        <v>2</v>
      </c>
      <c r="X20" s="8">
        <v>2</v>
      </c>
      <c r="Y20" s="8">
        <v>1</v>
      </c>
      <c r="Z20" s="99"/>
      <c r="AA20" s="99"/>
      <c r="AB20" s="8">
        <v>1</v>
      </c>
      <c r="AC20" s="8">
        <v>3</v>
      </c>
      <c r="AD20" s="8"/>
      <c r="AE20" s="8"/>
      <c r="AF20" s="8"/>
      <c r="AG20" s="19">
        <f t="shared" si="3"/>
        <v>1.5</v>
      </c>
      <c r="AH20" s="692"/>
      <c r="AI20" s="646"/>
      <c r="AJ20" s="4"/>
      <c r="AK20" s="44">
        <v>0.69444444444444597</v>
      </c>
      <c r="AL20" s="45">
        <f t="shared" si="4"/>
        <v>1.75</v>
      </c>
      <c r="AM20" s="46">
        <f t="shared" si="4"/>
        <v>1.75</v>
      </c>
      <c r="AN20" s="46">
        <f t="shared" si="6"/>
        <v>2.25</v>
      </c>
      <c r="AO20" s="46">
        <f t="shared" si="8"/>
        <v>1.25</v>
      </c>
      <c r="AP20" s="46">
        <f t="shared" si="9"/>
        <v>0.5</v>
      </c>
      <c r="AQ20" s="91"/>
      <c r="AR20" s="67">
        <f t="shared" ref="AR20:AR31" si="10">AVERAGE(AL20:AP20)</f>
        <v>1.5</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2</v>
      </c>
      <c r="C21" s="7">
        <v>1</v>
      </c>
      <c r="D21" s="7">
        <v>0</v>
      </c>
      <c r="E21" s="100"/>
      <c r="F21" s="100"/>
      <c r="G21" s="7">
        <v>1</v>
      </c>
      <c r="H21" s="7">
        <v>0</v>
      </c>
      <c r="I21" s="7">
        <v>2</v>
      </c>
      <c r="J21" s="7">
        <v>1</v>
      </c>
      <c r="K21" s="7">
        <v>2</v>
      </c>
      <c r="L21" s="100"/>
      <c r="M21" s="100"/>
      <c r="N21" s="7">
        <v>1</v>
      </c>
      <c r="O21" s="7">
        <v>1</v>
      </c>
      <c r="P21" s="7">
        <v>2</v>
      </c>
      <c r="Q21" s="7">
        <v>2</v>
      </c>
      <c r="R21" s="7">
        <v>2</v>
      </c>
      <c r="S21" s="100"/>
      <c r="T21" s="100"/>
      <c r="U21" s="7">
        <v>1</v>
      </c>
      <c r="V21" s="7">
        <v>0</v>
      </c>
      <c r="W21" s="7">
        <v>1</v>
      </c>
      <c r="X21" s="7">
        <v>2</v>
      </c>
      <c r="Y21" s="7">
        <v>2</v>
      </c>
      <c r="Z21" s="100"/>
      <c r="AA21" s="100"/>
      <c r="AB21" s="7">
        <v>1</v>
      </c>
      <c r="AC21" s="7">
        <v>1</v>
      </c>
      <c r="AD21" s="7"/>
      <c r="AE21" s="7"/>
      <c r="AF21" s="7"/>
      <c r="AG21" s="20">
        <f t="shared" si="3"/>
        <v>1.25</v>
      </c>
      <c r="AH21" s="690">
        <f>AVERAGE(AG21:AG23)*3</f>
        <v>4.8499999999999996</v>
      </c>
      <c r="AI21" s="644">
        <v>4.5</v>
      </c>
      <c r="AJ21" s="4"/>
      <c r="AK21" s="47">
        <v>0.70833333333333504</v>
      </c>
      <c r="AL21" s="48">
        <f t="shared" si="4"/>
        <v>1</v>
      </c>
      <c r="AM21" s="49">
        <f t="shared" si="4"/>
        <v>0.5</v>
      </c>
      <c r="AN21" s="49">
        <f t="shared" si="6"/>
        <v>1.75</v>
      </c>
      <c r="AO21" s="49">
        <f t="shared" si="8"/>
        <v>1.5</v>
      </c>
      <c r="AP21" s="49">
        <f t="shared" si="9"/>
        <v>1.5</v>
      </c>
      <c r="AQ21" s="92"/>
      <c r="AR21" s="65">
        <f t="shared" si="10"/>
        <v>1.25</v>
      </c>
      <c r="AS21" s="656">
        <f>SUM(AR21:AR23)</f>
        <v>4.8499999999999996</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3</v>
      </c>
      <c r="D22" s="9">
        <v>0</v>
      </c>
      <c r="E22" s="103"/>
      <c r="F22" s="103"/>
      <c r="G22" s="9">
        <v>2</v>
      </c>
      <c r="H22" s="9">
        <v>2</v>
      </c>
      <c r="I22" s="9">
        <v>3</v>
      </c>
      <c r="J22" s="9">
        <v>1</v>
      </c>
      <c r="K22" s="9">
        <v>2</v>
      </c>
      <c r="L22" s="103"/>
      <c r="M22" s="103"/>
      <c r="N22" s="9">
        <v>2</v>
      </c>
      <c r="O22" s="9">
        <v>2</v>
      </c>
      <c r="P22" s="9">
        <v>2</v>
      </c>
      <c r="Q22" s="9">
        <v>0</v>
      </c>
      <c r="R22" s="9">
        <v>3</v>
      </c>
      <c r="S22" s="103"/>
      <c r="T22" s="103"/>
      <c r="U22" s="9">
        <v>1</v>
      </c>
      <c r="V22" s="9">
        <v>2</v>
      </c>
      <c r="W22" s="9">
        <v>3</v>
      </c>
      <c r="X22" s="9">
        <v>2</v>
      </c>
      <c r="Y22" s="9">
        <v>1</v>
      </c>
      <c r="Z22" s="103"/>
      <c r="AA22" s="103"/>
      <c r="AB22" s="9">
        <v>2</v>
      </c>
      <c r="AC22" s="9">
        <v>2</v>
      </c>
      <c r="AD22" s="9"/>
      <c r="AE22" s="9"/>
      <c r="AF22" s="9"/>
      <c r="AG22" s="16">
        <f t="shared" si="3"/>
        <v>1.85</v>
      </c>
      <c r="AH22" s="691"/>
      <c r="AI22" s="645"/>
      <c r="AJ22" s="4"/>
      <c r="AK22" s="41">
        <v>0.72222222222222399</v>
      </c>
      <c r="AL22" s="42">
        <f t="shared" si="4"/>
        <v>1.75</v>
      </c>
      <c r="AM22" s="43">
        <f t="shared" si="4"/>
        <v>2</v>
      </c>
      <c r="AN22" s="43">
        <f t="shared" si="6"/>
        <v>2.5</v>
      </c>
      <c r="AO22" s="43">
        <f t="shared" si="8"/>
        <v>1.5</v>
      </c>
      <c r="AP22" s="43">
        <f t="shared" si="9"/>
        <v>1.5</v>
      </c>
      <c r="AQ22" s="90"/>
      <c r="AR22" s="66">
        <f t="shared" si="10"/>
        <v>1.85</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2</v>
      </c>
      <c r="C23" s="8">
        <v>2</v>
      </c>
      <c r="D23" s="8">
        <v>2</v>
      </c>
      <c r="E23" s="99"/>
      <c r="F23" s="99"/>
      <c r="G23" s="8">
        <v>1</v>
      </c>
      <c r="H23" s="8">
        <v>1</v>
      </c>
      <c r="I23" s="8">
        <v>1</v>
      </c>
      <c r="J23" s="8">
        <v>2</v>
      </c>
      <c r="K23" s="8">
        <v>1</v>
      </c>
      <c r="L23" s="99"/>
      <c r="M23" s="99"/>
      <c r="N23" s="8">
        <v>2</v>
      </c>
      <c r="O23" s="8">
        <v>2</v>
      </c>
      <c r="P23" s="8">
        <v>2</v>
      </c>
      <c r="Q23" s="8">
        <v>2</v>
      </c>
      <c r="R23" s="8">
        <v>2</v>
      </c>
      <c r="S23" s="99"/>
      <c r="T23" s="99"/>
      <c r="U23" s="8">
        <v>2</v>
      </c>
      <c r="V23" s="8">
        <v>2</v>
      </c>
      <c r="W23" s="8">
        <v>3</v>
      </c>
      <c r="X23" s="8">
        <v>1</v>
      </c>
      <c r="Y23" s="8">
        <v>2</v>
      </c>
      <c r="Z23" s="99"/>
      <c r="AA23" s="99"/>
      <c r="AB23" s="8">
        <v>1</v>
      </c>
      <c r="AC23" s="8">
        <v>2</v>
      </c>
      <c r="AD23" s="8"/>
      <c r="AE23" s="8"/>
      <c r="AF23" s="8"/>
      <c r="AG23" s="17">
        <f t="shared" si="3"/>
        <v>1.75</v>
      </c>
      <c r="AH23" s="692"/>
      <c r="AI23" s="646"/>
      <c r="AJ23" s="4"/>
      <c r="AK23" s="44">
        <v>0.73611111111111305</v>
      </c>
      <c r="AL23" s="45">
        <f t="shared" si="4"/>
        <v>1.5</v>
      </c>
      <c r="AM23" s="46">
        <f t="shared" si="4"/>
        <v>1.75</v>
      </c>
      <c r="AN23" s="46">
        <f t="shared" si="6"/>
        <v>2</v>
      </c>
      <c r="AO23" s="46">
        <f t="shared" si="8"/>
        <v>1.75</v>
      </c>
      <c r="AP23" s="46">
        <f t="shared" si="9"/>
        <v>1.75</v>
      </c>
      <c r="AQ23" s="91"/>
      <c r="AR23" s="67">
        <f t="shared" si="10"/>
        <v>1.75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3</v>
      </c>
      <c r="C24" s="7">
        <v>1</v>
      </c>
      <c r="D24" s="7">
        <v>2</v>
      </c>
      <c r="E24" s="100"/>
      <c r="F24" s="100"/>
      <c r="G24" s="7">
        <v>2</v>
      </c>
      <c r="H24" s="7">
        <v>2</v>
      </c>
      <c r="I24" s="7">
        <v>2</v>
      </c>
      <c r="J24" s="7">
        <v>2</v>
      </c>
      <c r="K24" s="7">
        <v>2</v>
      </c>
      <c r="L24" s="100"/>
      <c r="M24" s="100"/>
      <c r="N24" s="7">
        <v>2</v>
      </c>
      <c r="O24" s="7">
        <v>2</v>
      </c>
      <c r="P24" s="7">
        <v>2</v>
      </c>
      <c r="Q24" s="7">
        <v>2</v>
      </c>
      <c r="R24" s="7">
        <v>2</v>
      </c>
      <c r="S24" s="100"/>
      <c r="T24" s="100"/>
      <c r="U24" s="7">
        <v>3</v>
      </c>
      <c r="V24" s="7">
        <v>2</v>
      </c>
      <c r="W24" s="7">
        <v>2</v>
      </c>
      <c r="X24" s="7">
        <v>3</v>
      </c>
      <c r="Y24" s="7">
        <v>2</v>
      </c>
      <c r="Z24" s="100"/>
      <c r="AA24" s="100"/>
      <c r="AB24" s="7">
        <v>3</v>
      </c>
      <c r="AC24" s="7">
        <v>2</v>
      </c>
      <c r="AD24" s="7"/>
      <c r="AE24" s="7"/>
      <c r="AF24" s="7"/>
      <c r="AG24" s="18">
        <f t="shared" si="3"/>
        <v>2.15</v>
      </c>
      <c r="AH24" s="690">
        <f>AVERAGE(AG24:AG26)*3</f>
        <v>5.6499999999999995</v>
      </c>
      <c r="AI24" s="644">
        <v>5.5</v>
      </c>
      <c r="AJ24" s="4"/>
      <c r="AK24" s="47">
        <v>0.750000000000002</v>
      </c>
      <c r="AL24" s="48">
        <f t="shared" si="4"/>
        <v>2.5</v>
      </c>
      <c r="AM24" s="49">
        <f t="shared" si="4"/>
        <v>2</v>
      </c>
      <c r="AN24" s="49">
        <f t="shared" si="6"/>
        <v>2.25</v>
      </c>
      <c r="AO24" s="49">
        <f t="shared" si="8"/>
        <v>2</v>
      </c>
      <c r="AP24" s="49">
        <f t="shared" si="9"/>
        <v>2</v>
      </c>
      <c r="AQ24" s="92"/>
      <c r="AR24" s="65">
        <f t="shared" si="10"/>
        <v>2.15</v>
      </c>
      <c r="AS24" s="656">
        <f>SUM(AR24:AR26)</f>
        <v>5.6499999999999995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2</v>
      </c>
      <c r="D25" s="9">
        <v>1</v>
      </c>
      <c r="E25" s="103"/>
      <c r="F25" s="103"/>
      <c r="G25" s="9">
        <v>2</v>
      </c>
      <c r="H25" s="9">
        <v>2</v>
      </c>
      <c r="I25" s="9">
        <v>2</v>
      </c>
      <c r="J25" s="9">
        <v>2</v>
      </c>
      <c r="K25" s="9">
        <v>0</v>
      </c>
      <c r="L25" s="103"/>
      <c r="M25" s="103"/>
      <c r="N25" s="9">
        <v>2</v>
      </c>
      <c r="O25" s="9">
        <v>3</v>
      </c>
      <c r="P25" s="9">
        <v>2</v>
      </c>
      <c r="Q25" s="9">
        <v>2</v>
      </c>
      <c r="R25" s="9">
        <v>2</v>
      </c>
      <c r="S25" s="103"/>
      <c r="T25" s="103"/>
      <c r="U25" s="9">
        <v>2</v>
      </c>
      <c r="V25" s="9">
        <v>1</v>
      </c>
      <c r="W25" s="9">
        <v>2</v>
      </c>
      <c r="X25" s="9">
        <v>2</v>
      </c>
      <c r="Y25" s="9">
        <v>2</v>
      </c>
      <c r="Z25" s="103"/>
      <c r="AA25" s="103"/>
      <c r="AB25" s="9">
        <v>2</v>
      </c>
      <c r="AC25" s="9">
        <v>0</v>
      </c>
      <c r="AD25" s="9"/>
      <c r="AE25" s="9"/>
      <c r="AF25" s="9"/>
      <c r="AG25" s="16">
        <f t="shared" si="3"/>
        <v>1.7</v>
      </c>
      <c r="AH25" s="691"/>
      <c r="AI25" s="645"/>
      <c r="AJ25" s="4"/>
      <c r="AK25" s="41">
        <v>0.76388888888888995</v>
      </c>
      <c r="AL25" s="42">
        <f t="shared" si="4"/>
        <v>2</v>
      </c>
      <c r="AM25" s="43">
        <f t="shared" si="4"/>
        <v>1.5</v>
      </c>
      <c r="AN25" s="43">
        <f t="shared" si="6"/>
        <v>1.75</v>
      </c>
      <c r="AO25" s="43">
        <f t="shared" si="8"/>
        <v>2</v>
      </c>
      <c r="AP25" s="43">
        <f t="shared" si="9"/>
        <v>1.25</v>
      </c>
      <c r="AQ25" s="90"/>
      <c r="AR25" s="66">
        <f t="shared" si="10"/>
        <v>1.7</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2</v>
      </c>
      <c r="D26" s="8">
        <v>2</v>
      </c>
      <c r="E26" s="99"/>
      <c r="F26" s="99"/>
      <c r="G26" s="8">
        <v>2</v>
      </c>
      <c r="H26" s="8">
        <v>2</v>
      </c>
      <c r="I26" s="8">
        <v>1</v>
      </c>
      <c r="J26" s="8">
        <v>2</v>
      </c>
      <c r="K26" s="8">
        <v>2</v>
      </c>
      <c r="L26" s="99"/>
      <c r="M26" s="99"/>
      <c r="N26" s="8">
        <v>2</v>
      </c>
      <c r="O26" s="8">
        <v>0</v>
      </c>
      <c r="P26" s="8">
        <v>1</v>
      </c>
      <c r="Q26" s="8">
        <v>2</v>
      </c>
      <c r="R26" s="8">
        <v>2</v>
      </c>
      <c r="S26" s="99"/>
      <c r="T26" s="99"/>
      <c r="U26" s="8">
        <v>2</v>
      </c>
      <c r="V26" s="8">
        <v>2</v>
      </c>
      <c r="W26" s="8">
        <v>2</v>
      </c>
      <c r="X26" s="8">
        <v>3</v>
      </c>
      <c r="Y26" s="8">
        <v>2</v>
      </c>
      <c r="Z26" s="99"/>
      <c r="AA26" s="99"/>
      <c r="AB26" s="8">
        <v>2</v>
      </c>
      <c r="AC26" s="8">
        <v>1</v>
      </c>
      <c r="AD26" s="8"/>
      <c r="AE26" s="8"/>
      <c r="AF26" s="8"/>
      <c r="AG26" s="17">
        <f t="shared" si="3"/>
        <v>1.8</v>
      </c>
      <c r="AH26" s="692"/>
      <c r="AI26" s="646"/>
      <c r="AJ26" s="4"/>
      <c r="AK26" s="50">
        <v>0.77777777777777901</v>
      </c>
      <c r="AL26" s="51">
        <f t="shared" si="4"/>
        <v>2</v>
      </c>
      <c r="AM26" s="52">
        <f t="shared" si="4"/>
        <v>1.25</v>
      </c>
      <c r="AN26" s="52">
        <f t="shared" si="6"/>
        <v>1.5</v>
      </c>
      <c r="AO26" s="52">
        <f t="shared" si="8"/>
        <v>2.25</v>
      </c>
      <c r="AP26" s="52">
        <f t="shared" si="9"/>
        <v>2</v>
      </c>
      <c r="AQ26" s="96"/>
      <c r="AR26" s="67">
        <f t="shared" si="10"/>
        <v>1.8</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1</v>
      </c>
      <c r="D27" s="7">
        <v>2</v>
      </c>
      <c r="E27" s="100"/>
      <c r="F27" s="100"/>
      <c r="G27" s="7">
        <v>2</v>
      </c>
      <c r="H27" s="7">
        <v>2</v>
      </c>
      <c r="I27" s="7">
        <v>2</v>
      </c>
      <c r="J27" s="7">
        <v>2</v>
      </c>
      <c r="K27" s="7">
        <v>2</v>
      </c>
      <c r="L27" s="100"/>
      <c r="M27" s="100"/>
      <c r="N27" s="7">
        <v>2</v>
      </c>
      <c r="O27" s="7">
        <v>2</v>
      </c>
      <c r="P27" s="7">
        <v>2</v>
      </c>
      <c r="Q27" s="7">
        <v>2</v>
      </c>
      <c r="R27" s="7">
        <v>2</v>
      </c>
      <c r="S27" s="100"/>
      <c r="T27" s="100"/>
      <c r="U27" s="7">
        <v>2</v>
      </c>
      <c r="V27" s="7">
        <v>2</v>
      </c>
      <c r="W27" s="7">
        <v>2</v>
      </c>
      <c r="X27" s="7">
        <v>1</v>
      </c>
      <c r="Y27" s="7">
        <v>3</v>
      </c>
      <c r="Z27" s="100"/>
      <c r="AA27" s="100"/>
      <c r="AB27" s="7">
        <v>3</v>
      </c>
      <c r="AC27" s="7">
        <v>3</v>
      </c>
      <c r="AD27" s="7"/>
      <c r="AE27" s="7"/>
      <c r="AF27" s="7"/>
      <c r="AG27" s="18">
        <f t="shared" si="3"/>
        <v>2.0499999999999998</v>
      </c>
      <c r="AH27" s="690">
        <f>AVERAGE(AG27:AG29)*3</f>
        <v>6.25</v>
      </c>
      <c r="AI27" s="644">
        <v>5.5</v>
      </c>
      <c r="AJ27" s="4"/>
      <c r="AK27" s="38">
        <v>0.79166666666666796</v>
      </c>
      <c r="AL27" s="39">
        <f t="shared" si="4"/>
        <v>2.25</v>
      </c>
      <c r="AM27" s="40">
        <f t="shared" si="4"/>
        <v>2.25</v>
      </c>
      <c r="AN27" s="40">
        <f t="shared" si="6"/>
        <v>2</v>
      </c>
      <c r="AO27" s="40">
        <f t="shared" si="8"/>
        <v>1.5</v>
      </c>
      <c r="AP27" s="40">
        <f t="shared" si="9"/>
        <v>2.25</v>
      </c>
      <c r="AQ27" s="53"/>
      <c r="AR27" s="64">
        <f t="shared" si="10"/>
        <v>2.0499999999999998</v>
      </c>
      <c r="AS27" s="669">
        <f>SUM(AR27:AR29)</f>
        <v>6.25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1</v>
      </c>
      <c r="C28" s="9">
        <v>2</v>
      </c>
      <c r="D28" s="9">
        <v>2</v>
      </c>
      <c r="E28" s="103"/>
      <c r="F28" s="103"/>
      <c r="G28" s="9">
        <v>2</v>
      </c>
      <c r="H28" s="9">
        <v>2</v>
      </c>
      <c r="I28" s="9">
        <v>2</v>
      </c>
      <c r="J28" s="9">
        <v>2</v>
      </c>
      <c r="K28" s="9">
        <v>2</v>
      </c>
      <c r="L28" s="103"/>
      <c r="M28" s="103"/>
      <c r="N28" s="9">
        <v>2</v>
      </c>
      <c r="O28" s="9">
        <v>1</v>
      </c>
      <c r="P28" s="9">
        <v>2</v>
      </c>
      <c r="Q28" s="9">
        <v>2</v>
      </c>
      <c r="R28" s="9">
        <v>2</v>
      </c>
      <c r="S28" s="103"/>
      <c r="T28" s="103"/>
      <c r="U28" s="9">
        <v>2</v>
      </c>
      <c r="V28" s="9">
        <v>2</v>
      </c>
      <c r="W28" s="9">
        <v>3</v>
      </c>
      <c r="X28" s="9">
        <v>2</v>
      </c>
      <c r="Y28" s="9">
        <v>2</v>
      </c>
      <c r="Z28" s="103"/>
      <c r="AA28" s="103"/>
      <c r="AB28" s="9">
        <v>3</v>
      </c>
      <c r="AC28" s="9">
        <v>2</v>
      </c>
      <c r="AD28" s="9"/>
      <c r="AE28" s="9"/>
      <c r="AF28" s="9"/>
      <c r="AG28" s="16">
        <f t="shared" si="3"/>
        <v>2</v>
      </c>
      <c r="AH28" s="691"/>
      <c r="AI28" s="645"/>
      <c r="AJ28" s="4"/>
      <c r="AK28" s="41">
        <v>0.80555555555555702</v>
      </c>
      <c r="AL28" s="42">
        <f t="shared" si="4"/>
        <v>2.25</v>
      </c>
      <c r="AM28" s="43">
        <f t="shared" si="4"/>
        <v>1.75</v>
      </c>
      <c r="AN28" s="43">
        <f t="shared" si="6"/>
        <v>2</v>
      </c>
      <c r="AO28" s="43">
        <f t="shared" si="8"/>
        <v>2</v>
      </c>
      <c r="AP28" s="43">
        <f t="shared" si="9"/>
        <v>2</v>
      </c>
      <c r="AQ28" s="54"/>
      <c r="AR28" s="64">
        <f t="shared" si="10"/>
        <v>2</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1</v>
      </c>
      <c r="C29" s="12">
        <v>2</v>
      </c>
      <c r="D29" s="12">
        <v>2</v>
      </c>
      <c r="E29" s="101"/>
      <c r="F29" s="101"/>
      <c r="G29" s="12">
        <v>2</v>
      </c>
      <c r="H29" s="12">
        <v>2</v>
      </c>
      <c r="I29" s="12">
        <v>2</v>
      </c>
      <c r="J29" s="12">
        <v>1</v>
      </c>
      <c r="K29" s="12">
        <v>2</v>
      </c>
      <c r="L29" s="101"/>
      <c r="M29" s="101"/>
      <c r="N29" s="12">
        <v>2</v>
      </c>
      <c r="O29" s="12">
        <v>2</v>
      </c>
      <c r="P29" s="12">
        <v>1</v>
      </c>
      <c r="Q29" s="12">
        <v>3</v>
      </c>
      <c r="R29" s="12">
        <v>2</v>
      </c>
      <c r="S29" s="101"/>
      <c r="T29" s="101"/>
      <c r="U29" s="12">
        <v>3</v>
      </c>
      <c r="V29" s="12">
        <v>3</v>
      </c>
      <c r="W29" s="12">
        <v>3</v>
      </c>
      <c r="X29" s="12">
        <v>2</v>
      </c>
      <c r="Y29" s="12">
        <v>3</v>
      </c>
      <c r="Z29" s="101"/>
      <c r="AA29" s="101"/>
      <c r="AB29" s="12">
        <v>3</v>
      </c>
      <c r="AC29" s="12">
        <v>3</v>
      </c>
      <c r="AD29" s="12"/>
      <c r="AE29" s="12"/>
      <c r="AF29" s="12"/>
      <c r="AG29" s="17">
        <f t="shared" si="3"/>
        <v>2.2000000000000002</v>
      </c>
      <c r="AH29" s="692"/>
      <c r="AI29" s="646"/>
      <c r="AJ29" s="4"/>
      <c r="AK29" s="44">
        <v>0.81944444444444597</v>
      </c>
      <c r="AL29" s="45">
        <f t="shared" si="4"/>
        <v>2.5</v>
      </c>
      <c r="AM29" s="46">
        <f t="shared" si="4"/>
        <v>2.5</v>
      </c>
      <c r="AN29" s="46">
        <f t="shared" si="6"/>
        <v>1.75</v>
      </c>
      <c r="AO29" s="46">
        <f t="shared" si="8"/>
        <v>2</v>
      </c>
      <c r="AP29" s="46">
        <f t="shared" si="9"/>
        <v>2.25</v>
      </c>
      <c r="AQ29" s="55"/>
      <c r="AR29" s="125">
        <f t="shared" si="10"/>
        <v>2.2000000000000002</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16</v>
      </c>
      <c r="C30" s="1">
        <f>SUM(C5:C16)</f>
        <v>15</v>
      </c>
      <c r="D30" s="1">
        <f>SUM(D5:D16)</f>
        <v>13</v>
      </c>
      <c r="E30" s="1">
        <f>SUM(E5:E16)</f>
        <v>24</v>
      </c>
      <c r="F30" s="106"/>
      <c r="G30" s="1">
        <f t="shared" ref="G30:L30" si="11">SUM(G5:G16)</f>
        <v>19</v>
      </c>
      <c r="H30" s="1">
        <f t="shared" si="11"/>
        <v>11</v>
      </c>
      <c r="I30" s="1">
        <f t="shared" si="11"/>
        <v>19</v>
      </c>
      <c r="J30" s="1">
        <f t="shared" si="11"/>
        <v>19</v>
      </c>
      <c r="K30" s="1">
        <f t="shared" si="11"/>
        <v>16</v>
      </c>
      <c r="L30" s="1">
        <f t="shared" si="11"/>
        <v>14</v>
      </c>
      <c r="M30" s="106"/>
      <c r="N30" s="1">
        <f t="shared" ref="N30:S30" si="12">SUM(N5:N16)</f>
        <v>23</v>
      </c>
      <c r="O30" s="1">
        <f t="shared" si="12"/>
        <v>14</v>
      </c>
      <c r="P30" s="1">
        <f t="shared" si="12"/>
        <v>20</v>
      </c>
      <c r="Q30" s="1">
        <f t="shared" si="12"/>
        <v>15</v>
      </c>
      <c r="R30" s="1">
        <f t="shared" si="12"/>
        <v>21</v>
      </c>
      <c r="S30" s="1">
        <f t="shared" si="12"/>
        <v>22</v>
      </c>
      <c r="T30" s="106"/>
      <c r="U30" s="1">
        <f t="shared" ref="U30:Z30" si="13">SUM(U5:U16)</f>
        <v>22</v>
      </c>
      <c r="V30" s="1">
        <f t="shared" si="13"/>
        <v>18</v>
      </c>
      <c r="W30" s="1">
        <f t="shared" si="13"/>
        <v>14</v>
      </c>
      <c r="X30" s="1">
        <f t="shared" si="13"/>
        <v>24</v>
      </c>
      <c r="Y30" s="1">
        <f t="shared" si="13"/>
        <v>13</v>
      </c>
      <c r="Z30" s="1">
        <f t="shared" si="13"/>
        <v>25</v>
      </c>
      <c r="AA30" s="106"/>
      <c r="AB30" s="1">
        <f t="shared" ref="AB30:AG30" si="14">SUM(AB5:AB16)</f>
        <v>17</v>
      </c>
      <c r="AC30" s="1">
        <f t="shared" si="14"/>
        <v>20</v>
      </c>
      <c r="AD30" s="1">
        <f t="shared" si="14"/>
        <v>0</v>
      </c>
      <c r="AE30" s="1">
        <f t="shared" si="14"/>
        <v>0</v>
      </c>
      <c r="AF30" s="1">
        <f t="shared" si="14"/>
        <v>0</v>
      </c>
      <c r="AG30" s="21">
        <f t="shared" si="14"/>
        <v>18.083333333333336</v>
      </c>
      <c r="AH30" s="690"/>
      <c r="AI30" s="112">
        <f>SUM(AI5:AI16)</f>
        <v>19.5</v>
      </c>
      <c r="AJ30" s="4"/>
      <c r="AK30" s="123" t="s">
        <v>27</v>
      </c>
      <c r="AL30" s="118">
        <f>SUM(AL5:AL16)</f>
        <v>20.25</v>
      </c>
      <c r="AM30" s="118">
        <f>SUM(AM5:AM16)</f>
        <v>21.25</v>
      </c>
      <c r="AN30" s="118">
        <f>SUM(AN5:AN16)</f>
        <v>17.25</v>
      </c>
      <c r="AO30" s="118">
        <f>SUM(AO5:AO16)</f>
        <v>18.25</v>
      </c>
      <c r="AP30" s="118">
        <f>SUM(AP5:AP16)</f>
        <v>15.75</v>
      </c>
      <c r="AQ30" s="119">
        <f>SUM(AQ5:AQ29)</f>
        <v>21.25</v>
      </c>
      <c r="AR30" s="65">
        <f t="shared" si="10"/>
        <v>18.55</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21</v>
      </c>
      <c r="C31" s="2">
        <f>SUM(C18:C29)</f>
        <v>21</v>
      </c>
      <c r="D31" s="2">
        <f>SUM(D18:D29)</f>
        <v>14</v>
      </c>
      <c r="E31" s="2"/>
      <c r="F31" s="108"/>
      <c r="G31" s="2">
        <f>SUM(G18:G29)</f>
        <v>22</v>
      </c>
      <c r="H31" s="2">
        <f>SUM(H18:H29)</f>
        <v>20</v>
      </c>
      <c r="I31" s="2">
        <f>SUM(I18:I29)</f>
        <v>21</v>
      </c>
      <c r="J31" s="2">
        <f>SUM(J18:J29)</f>
        <v>20</v>
      </c>
      <c r="K31" s="2">
        <f>SUM(K18:K29)</f>
        <v>19</v>
      </c>
      <c r="L31" s="2"/>
      <c r="M31" s="108"/>
      <c r="N31" s="2">
        <f>SUM(N18:N29)</f>
        <v>23</v>
      </c>
      <c r="O31" s="2">
        <f>SUM(O18:O29)</f>
        <v>19</v>
      </c>
      <c r="P31" s="2">
        <f>SUM(P18:P29)</f>
        <v>22</v>
      </c>
      <c r="Q31" s="2">
        <f>SUM(Q18:Q29)</f>
        <v>20</v>
      </c>
      <c r="R31" s="2">
        <f>SUM(R18:R29)</f>
        <v>23</v>
      </c>
      <c r="S31" s="2"/>
      <c r="T31" s="108"/>
      <c r="U31" s="2">
        <f>SUM(U18:U29)</f>
        <v>23</v>
      </c>
      <c r="V31" s="2">
        <f>SUM(V18:V29)</f>
        <v>23</v>
      </c>
      <c r="W31" s="2">
        <f>SUM(W18:W29)</f>
        <v>27</v>
      </c>
      <c r="X31" s="2">
        <f>SUM(X18:X29)</f>
        <v>23</v>
      </c>
      <c r="Y31" s="2">
        <f>SUM(Y18:Y29)</f>
        <v>24</v>
      </c>
      <c r="Z31" s="2"/>
      <c r="AA31" s="108"/>
      <c r="AB31" s="2">
        <f t="shared" ref="AB31:AG31" si="15">SUM(AB18:AB29)</f>
        <v>25</v>
      </c>
      <c r="AC31" s="2">
        <f t="shared" si="15"/>
        <v>23</v>
      </c>
      <c r="AD31" s="2">
        <f t="shared" si="15"/>
        <v>0</v>
      </c>
      <c r="AE31" s="2">
        <f t="shared" si="15"/>
        <v>0</v>
      </c>
      <c r="AF31" s="2">
        <f t="shared" si="15"/>
        <v>0</v>
      </c>
      <c r="AG31" s="22">
        <f t="shared" si="15"/>
        <v>21.65</v>
      </c>
      <c r="AH31" s="691"/>
      <c r="AI31" s="23">
        <f>SUM(AI18:AI29)</f>
        <v>20.5</v>
      </c>
      <c r="AJ31" s="4"/>
      <c r="AK31" s="126" t="s">
        <v>28</v>
      </c>
      <c r="AL31" s="127">
        <f>SUM(AL18:AL29)</f>
        <v>23.25</v>
      </c>
      <c r="AM31" s="127">
        <f>SUM(AM18:AM29)</f>
        <v>21.25</v>
      </c>
      <c r="AN31" s="127">
        <f>SUM(AN18:AN29)</f>
        <v>22.75</v>
      </c>
      <c r="AO31" s="127">
        <f>SUM(AO18:AO29)</f>
        <v>21</v>
      </c>
      <c r="AP31" s="127">
        <f>SUM(AP18:AP29)</f>
        <v>20</v>
      </c>
      <c r="AQ31" s="128"/>
      <c r="AR31" s="85">
        <f t="shared" si="10"/>
        <v>21.65</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37</v>
      </c>
      <c r="C32" s="3">
        <f>SUM(C30:C31)</f>
        <v>36</v>
      </c>
      <c r="D32" s="3">
        <f>SUM(D30:D31)</f>
        <v>27</v>
      </c>
      <c r="E32" s="3">
        <f>SUM(E30:E31)</f>
        <v>24</v>
      </c>
      <c r="F32" s="13"/>
      <c r="G32" s="3">
        <f t="shared" ref="G32:L32" si="16">SUM(G30:G31)</f>
        <v>41</v>
      </c>
      <c r="H32" s="3">
        <f t="shared" si="16"/>
        <v>31</v>
      </c>
      <c r="I32" s="3">
        <f t="shared" si="16"/>
        <v>40</v>
      </c>
      <c r="J32" s="3">
        <f t="shared" si="16"/>
        <v>39</v>
      </c>
      <c r="K32" s="3">
        <f t="shared" si="16"/>
        <v>35</v>
      </c>
      <c r="L32" s="3">
        <f t="shared" si="16"/>
        <v>14</v>
      </c>
      <c r="M32" s="13"/>
      <c r="N32" s="3">
        <f t="shared" ref="N32:S32" si="17">SUM(N30:N31)</f>
        <v>46</v>
      </c>
      <c r="O32" s="3">
        <f t="shared" si="17"/>
        <v>33</v>
      </c>
      <c r="P32" s="3">
        <f t="shared" si="17"/>
        <v>42</v>
      </c>
      <c r="Q32" s="3">
        <f t="shared" si="17"/>
        <v>35</v>
      </c>
      <c r="R32" s="3">
        <f t="shared" si="17"/>
        <v>44</v>
      </c>
      <c r="S32" s="3">
        <f t="shared" si="17"/>
        <v>22</v>
      </c>
      <c r="T32" s="13"/>
      <c r="U32" s="3">
        <f t="shared" ref="U32:Z32" si="18">SUM(U30:U31)</f>
        <v>45</v>
      </c>
      <c r="V32" s="3">
        <f t="shared" si="18"/>
        <v>41</v>
      </c>
      <c r="W32" s="3">
        <f t="shared" si="18"/>
        <v>41</v>
      </c>
      <c r="X32" s="3">
        <f t="shared" si="18"/>
        <v>47</v>
      </c>
      <c r="Y32" s="3">
        <f t="shared" si="18"/>
        <v>37</v>
      </c>
      <c r="Z32" s="3">
        <f t="shared" si="18"/>
        <v>25</v>
      </c>
      <c r="AA32" s="13"/>
      <c r="AB32" s="3">
        <f t="shared" ref="AB32:AG32" si="19">SUM(AB30:AB31)</f>
        <v>42</v>
      </c>
      <c r="AC32" s="3">
        <f t="shared" si="19"/>
        <v>43</v>
      </c>
      <c r="AD32" s="3">
        <f t="shared" si="19"/>
        <v>0</v>
      </c>
      <c r="AE32" s="3">
        <f t="shared" si="19"/>
        <v>0</v>
      </c>
      <c r="AF32" s="3">
        <f t="shared" si="19"/>
        <v>0</v>
      </c>
      <c r="AG32" s="24">
        <f t="shared" si="19"/>
        <v>39.733333333333334</v>
      </c>
      <c r="AH32" s="692"/>
      <c r="AI32" s="25">
        <f>SUM(AI30:AI31)</f>
        <v>40</v>
      </c>
      <c r="AJ32" s="4"/>
      <c r="AK32" s="129" t="s">
        <v>40</v>
      </c>
      <c r="AL32" s="130">
        <f t="shared" ref="AL32:AQ32" si="20">SUM(AL30:AL31)</f>
        <v>43.5</v>
      </c>
      <c r="AM32" s="130">
        <f t="shared" si="20"/>
        <v>42.5</v>
      </c>
      <c r="AN32" s="130">
        <f t="shared" si="20"/>
        <v>40</v>
      </c>
      <c r="AO32" s="130">
        <f t="shared" si="20"/>
        <v>39.25</v>
      </c>
      <c r="AP32" s="130">
        <f t="shared" si="20"/>
        <v>35.75</v>
      </c>
      <c r="AQ32" s="131">
        <f t="shared" si="20"/>
        <v>21.25</v>
      </c>
      <c r="AR32" s="132"/>
      <c r="AS32" s="132">
        <f>AVERAGE(AL32:AQ32)</f>
        <v>37.041666666666664</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24:AH26"/>
    <mergeCell ref="AI24:AI26"/>
    <mergeCell ref="AS24:AS26"/>
    <mergeCell ref="AH27:AH29"/>
    <mergeCell ref="AI27:AI29"/>
    <mergeCell ref="AS27:AS29"/>
  </mergeCells>
  <phoneticPr fontId="23"/>
  <conditionalFormatting sqref="B30:E31 G30:L31 N30:S31 U30:Z31 AB30:AF31">
    <cfRule type="cellIs" dxfId="827" priority="400" operator="lessThanOrEqual">
      <formula>16</formula>
    </cfRule>
    <cfRule type="cellIs" dxfId="826" priority="399" operator="greaterThanOrEqual">
      <formula>20</formula>
    </cfRule>
  </conditionalFormatting>
  <conditionalFormatting sqref="B32:E32 G32:L32 N32:S32 U32:Z32 AB32:AF32">
    <cfRule type="cellIs" dxfId="825" priority="401" operator="greaterThanOrEqual">
      <formula>40</formula>
    </cfRule>
  </conditionalFormatting>
  <conditionalFormatting sqref="B5:H29">
    <cfRule type="cellIs" dxfId="824" priority="364" stopIfTrue="1" operator="greaterThanOrEqual">
      <formula>2</formula>
    </cfRule>
    <cfRule type="cellIs" dxfId="823" priority="209" stopIfTrue="1" operator="greaterThanOrEqual">
      <formula>3</formula>
    </cfRule>
    <cfRule type="cellIs" dxfId="822" priority="363" stopIfTrue="1" operator="greaterThanOrEqual">
      <formula>3</formula>
    </cfRule>
    <cfRule type="cellIs" dxfId="821" priority="210" stopIfTrue="1" operator="greaterThanOrEqual">
      <formula>2</formula>
    </cfRule>
  </conditionalFormatting>
  <conditionalFormatting sqref="B5:AF29">
    <cfRule type="cellIs" dxfId="820" priority="454" stopIfTrue="1" operator="greaterThanOrEqual">
      <formula>2</formula>
    </cfRule>
    <cfRule type="cellIs" dxfId="819" priority="453" stopIfTrue="1" operator="greaterThanOrEqual">
      <formula>3</formula>
    </cfRule>
  </conditionalFormatting>
  <conditionalFormatting sqref="E30:F30 E32:F32">
    <cfRule type="cellIs" dxfId="818" priority="362" operator="greaterThanOrEqual">
      <formula>20</formula>
    </cfRule>
  </conditionalFormatting>
  <conditionalFormatting sqref="E30:F32">
    <cfRule type="cellIs" dxfId="817" priority="361" operator="lessThanOrEqual">
      <formula>15</formula>
    </cfRule>
  </conditionalFormatting>
  <conditionalFormatting sqref="F30:G31 E31:F31">
    <cfRule type="cellIs" dxfId="816" priority="396" operator="greaterThanOrEqual">
      <formula>20</formula>
    </cfRule>
  </conditionalFormatting>
  <conditionalFormatting sqref="F30:G31">
    <cfRule type="cellIs" dxfId="815" priority="395" operator="lessThanOrEqual">
      <formula>15</formula>
    </cfRule>
  </conditionalFormatting>
  <conditionalFormatting sqref="G5:O29">
    <cfRule type="cellIs" dxfId="814" priority="171" stopIfTrue="1" operator="greaterThanOrEqual">
      <formula>3</formula>
    </cfRule>
    <cfRule type="cellIs" dxfId="813" priority="172" stopIfTrue="1" operator="greaterThanOrEqual">
      <formula>2</formula>
    </cfRule>
  </conditionalFormatting>
  <conditionalFormatting sqref="I5:O29">
    <cfRule type="cellIs" dxfId="812" priority="141" stopIfTrue="1" operator="greaterThanOrEqual">
      <formula>3</formula>
    </cfRule>
    <cfRule type="cellIs" dxfId="811" priority="142" stopIfTrue="1" operator="greaterThanOrEqual">
      <formula>2</formula>
    </cfRule>
  </conditionalFormatting>
  <conditionalFormatting sqref="L30:M30 L32:M32">
    <cfRule type="cellIs" dxfId="810" priority="170" operator="greaterThanOrEqual">
      <formula>20</formula>
    </cfRule>
  </conditionalFormatting>
  <conditionalFormatting sqref="L30:M32">
    <cfRule type="cellIs" dxfId="809" priority="169" operator="lessThanOrEqual">
      <formula>15</formula>
    </cfRule>
  </conditionalFormatting>
  <conditionalFormatting sqref="M30 N30:N31 L31:M31">
    <cfRule type="cellIs" dxfId="808" priority="204" operator="greaterThanOrEqual">
      <formula>20</formula>
    </cfRule>
  </conditionalFormatting>
  <conditionalFormatting sqref="M30 N30:N31">
    <cfRule type="cellIs" dxfId="807" priority="203" operator="lessThanOrEqual">
      <formula>15</formula>
    </cfRule>
  </conditionalFormatting>
  <conditionalFormatting sqref="N5:V29">
    <cfRule type="cellIs" dxfId="806" priority="103" stopIfTrue="1" operator="greaterThanOrEqual">
      <formula>3</formula>
    </cfRule>
    <cfRule type="cellIs" dxfId="805" priority="104" stopIfTrue="1" operator="greaterThanOrEqual">
      <formula>2</formula>
    </cfRule>
  </conditionalFormatting>
  <conditionalFormatting sqref="P5:V29">
    <cfRule type="cellIs" dxfId="804" priority="73" stopIfTrue="1" operator="greaterThanOrEqual">
      <formula>3</formula>
    </cfRule>
    <cfRule type="cellIs" dxfId="803" priority="74" stopIfTrue="1" operator="greaterThanOrEqual">
      <formula>2</formula>
    </cfRule>
  </conditionalFormatting>
  <conditionalFormatting sqref="S30:T30 S32:T32">
    <cfRule type="cellIs" dxfId="802" priority="102" operator="greaterThanOrEqual">
      <formula>20</formula>
    </cfRule>
  </conditionalFormatting>
  <conditionalFormatting sqref="S30:T32">
    <cfRule type="cellIs" dxfId="801" priority="101" operator="lessThanOrEqual">
      <formula>15</formula>
    </cfRule>
  </conditionalFormatting>
  <conditionalFormatting sqref="T30 U30:U31 S31:T31">
    <cfRule type="cellIs" dxfId="800" priority="136" operator="greaterThanOrEqual">
      <formula>20</formula>
    </cfRule>
  </conditionalFormatting>
  <conditionalFormatting sqref="T30 U30:U31">
    <cfRule type="cellIs" dxfId="799" priority="135" operator="lessThanOrEqual">
      <formula>15</formula>
    </cfRule>
  </conditionalFormatting>
  <conditionalFormatting sqref="U5:AE29">
    <cfRule type="cellIs" dxfId="798" priority="35" stopIfTrue="1" operator="greaterThanOrEqual">
      <formula>3</formula>
    </cfRule>
    <cfRule type="cellIs" dxfId="797" priority="36" stopIfTrue="1" operator="greaterThanOrEqual">
      <formula>2</formula>
    </cfRule>
  </conditionalFormatting>
  <conditionalFormatting sqref="W5:AC29">
    <cfRule type="cellIs" dxfId="796" priority="6" stopIfTrue="1" operator="greaterThanOrEqual">
      <formula>2</formula>
    </cfRule>
    <cfRule type="cellIs" dxfId="795" priority="5" stopIfTrue="1" operator="greaterThanOrEqual">
      <formula>3</formula>
    </cfRule>
  </conditionalFormatting>
  <conditionalFormatting sqref="Z30:AA30 Z32:AA32">
    <cfRule type="cellIs" dxfId="794" priority="34" operator="greaterThanOrEqual">
      <formula>20</formula>
    </cfRule>
  </conditionalFormatting>
  <conditionalFormatting sqref="Z30:AA32">
    <cfRule type="cellIs" dxfId="793" priority="33" operator="lessThanOrEqual">
      <formula>15</formula>
    </cfRule>
  </conditionalFormatting>
  <conditionalFormatting sqref="AA30 AB30:AB31 Z31:AA31">
    <cfRule type="cellIs" dxfId="792" priority="68" operator="greaterThanOrEqual">
      <formula>20</formula>
    </cfRule>
  </conditionalFormatting>
  <conditionalFormatting sqref="AA30 AB30:AB31">
    <cfRule type="cellIs" dxfId="791" priority="67" operator="lessThanOrEqual">
      <formula>15</formula>
    </cfRule>
  </conditionalFormatting>
  <conditionalFormatting sqref="AB5:AC29">
    <cfRule type="cellIs" dxfId="790" priority="2" stopIfTrue="1" operator="greaterThanOrEqual">
      <formula>2</formula>
    </cfRule>
    <cfRule type="cellIs" dxfId="789" priority="1" stopIfTrue="1" operator="greaterThanOrEqual">
      <formula>3</formula>
    </cfRule>
  </conditionalFormatting>
  <conditionalFormatting sqref="AB32:AF32 B32:E32 G32:L32 N32:S32 U32:Z32">
    <cfRule type="cellIs" dxfId="788" priority="402" operator="lessThanOrEqual">
      <formula>34</formula>
    </cfRule>
  </conditionalFormatting>
  <conditionalFormatting sqref="AD30 AD32">
    <cfRule type="cellIs" dxfId="787" priority="398" operator="greaterThanOrEqual">
      <formula>20</formula>
    </cfRule>
  </conditionalFormatting>
  <conditionalFormatting sqref="AD30:AE31 AD32">
    <cfRule type="cellIs" dxfId="786" priority="397" operator="lessThanOrEqual">
      <formula>15</formula>
    </cfRule>
  </conditionalFormatting>
  <conditionalFormatting sqref="AD5:AF29">
    <cfRule type="cellIs" dxfId="785" priority="281" stopIfTrue="1" operator="greaterThanOrEqual">
      <formula>3</formula>
    </cfRule>
    <cfRule type="cellIs" dxfId="784" priority="282" stopIfTrue="1" operator="greaterThanOrEqual">
      <formula>2</formula>
    </cfRule>
  </conditionalFormatting>
  <conditionalFormatting sqref="AE30 AG30:AG31 AD31:AE31">
    <cfRule type="cellIs" dxfId="783" priority="452" operator="greaterThanOrEqual">
      <formula>20</formula>
    </cfRule>
  </conditionalFormatting>
  <conditionalFormatting sqref="AF5:AF29">
    <cfRule type="cellIs" dxfId="782" priority="407" stopIfTrue="1" operator="greaterThanOrEqual">
      <formula>3</formula>
    </cfRule>
    <cfRule type="cellIs" dxfId="781" priority="408" stopIfTrue="1" operator="greaterThanOrEqual">
      <formula>2</formula>
    </cfRule>
  </conditionalFormatting>
  <conditionalFormatting sqref="AL5:AQ17 AL18:AP29">
    <cfRule type="cellIs" dxfId="780" priority="449" stopIfTrue="1" operator="lessThanOrEqual">
      <formula>1.3</formula>
    </cfRule>
    <cfRule type="cellIs" dxfId="779" priority="450" stopIfTrue="1" operator="greaterThanOrEqual">
      <formula>2</formula>
    </cfRule>
  </conditionalFormatting>
  <conditionalFormatting sqref="AL30:AQ30 AL31:AP31">
    <cfRule type="cellIs" dxfId="778" priority="445" operator="greaterThanOrEqual">
      <formula>22</formula>
    </cfRule>
    <cfRule type="cellIs" dxfId="777" priority="448" stopIfTrue="1" operator="lessThanOrEqual">
      <formula>16</formula>
    </cfRule>
  </conditionalFormatting>
  <conditionalFormatting sqref="AR5:AR31">
    <cfRule type="cellIs" dxfId="776" priority="444" stopIfTrue="1" operator="lessThanOrEqual">
      <formula>1.4</formula>
    </cfRule>
  </conditionalFormatting>
  <conditionalFormatting sqref="AS5:AS27">
    <cfRule type="cellIs" dxfId="775" priority="446" stopIfTrue="1" operator="lessThanOrEqual">
      <formula>3</formula>
    </cfRule>
    <cfRule type="cellIs" dxfId="774" priority="447"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BD107-909B-40D8-BF52-F5F2BCDB1A55}">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76</v>
      </c>
      <c r="C1" s="651"/>
      <c r="D1" s="651"/>
      <c r="E1" s="651"/>
      <c r="F1" s="651"/>
      <c r="G1" s="651"/>
      <c r="H1" s="651"/>
      <c r="I1" s="651"/>
      <c r="J1" s="651"/>
      <c r="K1" s="651"/>
      <c r="L1" s="651"/>
      <c r="M1" s="651"/>
      <c r="N1" s="4"/>
      <c r="O1" s="652" t="s">
        <v>64</v>
      </c>
      <c r="P1" s="652"/>
      <c r="Q1" s="652"/>
      <c r="R1" s="652"/>
      <c r="S1" s="653">
        <f>AVERAGE(E32:G32,J32:N32,Q32:U32,X32:AB32,AE32:AF32)</f>
        <v>34</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AVERAGE(H32,O32,V32,AC32)</f>
        <v>21.25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v>31</v>
      </c>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104" t="s">
        <v>50</v>
      </c>
      <c r="C4" s="104" t="s">
        <v>46</v>
      </c>
      <c r="D4" s="104" t="s">
        <v>47</v>
      </c>
      <c r="E4" s="97" t="s">
        <v>42</v>
      </c>
      <c r="F4" s="97" t="s">
        <v>43</v>
      </c>
      <c r="G4" s="97" t="s">
        <v>48</v>
      </c>
      <c r="H4" s="97" t="s">
        <v>49</v>
      </c>
      <c r="I4" s="104" t="s">
        <v>50</v>
      </c>
      <c r="J4" s="97" t="s">
        <v>46</v>
      </c>
      <c r="K4" s="97" t="s">
        <v>47</v>
      </c>
      <c r="L4" s="97" t="s">
        <v>42</v>
      </c>
      <c r="M4" s="97" t="s">
        <v>43</v>
      </c>
      <c r="N4" s="97" t="s">
        <v>48</v>
      </c>
      <c r="O4" s="97" t="s">
        <v>49</v>
      </c>
      <c r="P4" s="104" t="s">
        <v>50</v>
      </c>
      <c r="Q4" s="97" t="s">
        <v>46</v>
      </c>
      <c r="R4" s="97" t="s">
        <v>47</v>
      </c>
      <c r="S4" s="97" t="s">
        <v>42</v>
      </c>
      <c r="T4" s="97" t="s">
        <v>43</v>
      </c>
      <c r="U4" s="97" t="s">
        <v>48</v>
      </c>
      <c r="V4" s="97" t="s">
        <v>49</v>
      </c>
      <c r="W4" s="104" t="s">
        <v>50</v>
      </c>
      <c r="X4" s="97" t="s">
        <v>46</v>
      </c>
      <c r="Y4" s="97" t="s">
        <v>47</v>
      </c>
      <c r="Z4" s="97" t="s">
        <v>42</v>
      </c>
      <c r="AA4" s="97" t="s">
        <v>43</v>
      </c>
      <c r="AB4" s="97" t="s">
        <v>48</v>
      </c>
      <c r="AC4" s="97" t="s">
        <v>49</v>
      </c>
      <c r="AD4" s="104" t="s">
        <v>50</v>
      </c>
      <c r="AE4" s="97" t="s">
        <v>46</v>
      </c>
      <c r="AF4" s="97" t="s">
        <v>47</v>
      </c>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98"/>
      <c r="C5" s="98"/>
      <c r="D5" s="98"/>
      <c r="E5" s="31">
        <v>2</v>
      </c>
      <c r="F5" s="31">
        <v>0</v>
      </c>
      <c r="G5" s="31">
        <v>2</v>
      </c>
      <c r="H5" s="31">
        <v>2</v>
      </c>
      <c r="I5" s="98"/>
      <c r="J5" s="31">
        <v>2</v>
      </c>
      <c r="K5" s="31">
        <v>0</v>
      </c>
      <c r="L5" s="31">
        <v>3</v>
      </c>
      <c r="M5" s="31">
        <v>2</v>
      </c>
      <c r="N5" s="31">
        <v>2</v>
      </c>
      <c r="O5" s="31">
        <v>2</v>
      </c>
      <c r="P5" s="98"/>
      <c r="Q5" s="31">
        <v>1</v>
      </c>
      <c r="R5" s="31">
        <v>2</v>
      </c>
      <c r="S5" s="31">
        <v>3</v>
      </c>
      <c r="T5" s="31">
        <v>1</v>
      </c>
      <c r="U5" s="31">
        <v>1</v>
      </c>
      <c r="V5" s="31">
        <v>1</v>
      </c>
      <c r="W5" s="98"/>
      <c r="X5" s="31">
        <v>1</v>
      </c>
      <c r="Y5" s="31">
        <v>2</v>
      </c>
      <c r="Z5" s="31">
        <v>1</v>
      </c>
      <c r="AA5" s="31">
        <v>2</v>
      </c>
      <c r="AB5" s="31">
        <v>1</v>
      </c>
      <c r="AC5" s="31">
        <v>1</v>
      </c>
      <c r="AD5" s="98"/>
      <c r="AE5" s="31">
        <v>2</v>
      </c>
      <c r="AF5" s="31">
        <v>1</v>
      </c>
      <c r="AG5" s="20">
        <f>AVERAGE(B5:AF5)</f>
        <v>1.5416666666666667</v>
      </c>
      <c r="AH5" s="690">
        <f>AVERAGE(AG5:AG7)*3</f>
        <v>4.166666666666667</v>
      </c>
      <c r="AI5" s="644">
        <v>5</v>
      </c>
      <c r="AJ5" s="4"/>
      <c r="AK5" s="38">
        <v>0.33333333333333298</v>
      </c>
      <c r="AL5" s="39">
        <f>AVERAGE(C5,J5,Q5,X5,AE5)</f>
        <v>1.5</v>
      </c>
      <c r="AM5" s="39">
        <f t="shared" ref="AM5:AM28" si="0">AVERAGE(D5,K5,R5,Y5,AF5)</f>
        <v>1.25</v>
      </c>
      <c r="AN5" s="39">
        <f>AVERAGE(E5,L5,S5,Z5)</f>
        <v>2.25</v>
      </c>
      <c r="AO5" s="39">
        <f t="shared" ref="AO5:AO16" si="1">AVERAGE(F5,M5,T5,AA5)</f>
        <v>1.25</v>
      </c>
      <c r="AP5" s="39">
        <f t="shared" ref="AP5:AP16" si="2">AVERAGE(G5,N5,U5,AB5)</f>
        <v>1.5</v>
      </c>
      <c r="AQ5" s="89">
        <f t="shared" ref="AQ5:AQ16" si="3">AVERAGE(H5,O5,V5,AC5)</f>
        <v>1.5</v>
      </c>
      <c r="AR5" s="65">
        <f>AVERAGE(AL5:AQ5)</f>
        <v>1.5416666666666667</v>
      </c>
      <c r="AS5" s="656">
        <f>SUM(AR5:AR7)</f>
        <v>4.166666666666667</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103"/>
      <c r="C6" s="103"/>
      <c r="D6" s="103"/>
      <c r="E6" s="9">
        <v>2</v>
      </c>
      <c r="F6" s="9">
        <v>2</v>
      </c>
      <c r="G6" s="9">
        <v>1</v>
      </c>
      <c r="H6" s="9">
        <v>2</v>
      </c>
      <c r="I6" s="103"/>
      <c r="J6" s="9">
        <v>2</v>
      </c>
      <c r="K6" s="9">
        <v>1</v>
      </c>
      <c r="L6" s="9">
        <v>2</v>
      </c>
      <c r="M6" s="9">
        <v>2</v>
      </c>
      <c r="N6" s="9">
        <v>2</v>
      </c>
      <c r="O6" s="9">
        <v>2</v>
      </c>
      <c r="P6" s="103"/>
      <c r="Q6" s="9">
        <v>2</v>
      </c>
      <c r="R6" s="9">
        <v>2</v>
      </c>
      <c r="S6" s="9">
        <v>1</v>
      </c>
      <c r="T6" s="9">
        <v>2</v>
      </c>
      <c r="U6" s="9">
        <v>0</v>
      </c>
      <c r="V6" s="9">
        <v>2</v>
      </c>
      <c r="W6" s="103"/>
      <c r="X6" s="9">
        <v>2</v>
      </c>
      <c r="Y6" s="9">
        <v>2</v>
      </c>
      <c r="Z6" s="9">
        <v>0</v>
      </c>
      <c r="AA6" s="9">
        <v>0</v>
      </c>
      <c r="AB6" s="9">
        <v>1</v>
      </c>
      <c r="AC6" s="9">
        <v>2</v>
      </c>
      <c r="AD6" s="103"/>
      <c r="AE6" s="9">
        <v>2</v>
      </c>
      <c r="AF6" s="9">
        <v>2</v>
      </c>
      <c r="AG6" s="16">
        <f t="shared" ref="AG6:AG29" si="4">AVERAGE(B6:AF6)</f>
        <v>1.5833333333333333</v>
      </c>
      <c r="AH6" s="691"/>
      <c r="AI6" s="645"/>
      <c r="AJ6" s="4"/>
      <c r="AK6" s="41">
        <v>0.34722222222222199</v>
      </c>
      <c r="AL6" s="42">
        <f t="shared" ref="AL6:AL29" si="5">AVERAGE(C6,J6,Q6,X6,AE6)</f>
        <v>2</v>
      </c>
      <c r="AM6" s="43">
        <f t="shared" si="0"/>
        <v>1.75</v>
      </c>
      <c r="AN6" s="43">
        <f t="shared" ref="AN6:AN16" si="6">AVERAGE(E6,L6,S6,Z6)</f>
        <v>1.25</v>
      </c>
      <c r="AO6" s="43">
        <f t="shared" si="1"/>
        <v>1.5</v>
      </c>
      <c r="AP6" s="43">
        <f>AVERAGE(G6,N6,U6,AB6)</f>
        <v>1</v>
      </c>
      <c r="AQ6" s="90">
        <f>AVERAGE(H6,O6,V6,AC6)</f>
        <v>2</v>
      </c>
      <c r="AR6" s="66">
        <f t="shared" ref="AR6:AR16" si="7">AVERAGE(AL6:AQ6)</f>
        <v>1.5833333333333333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99"/>
      <c r="C7" s="99"/>
      <c r="D7" s="99"/>
      <c r="E7" s="8">
        <v>2</v>
      </c>
      <c r="F7" s="8">
        <v>1</v>
      </c>
      <c r="G7" s="8">
        <v>1</v>
      </c>
      <c r="H7" s="8">
        <v>2</v>
      </c>
      <c r="I7" s="99"/>
      <c r="J7" s="8">
        <v>2</v>
      </c>
      <c r="K7" s="8">
        <v>0</v>
      </c>
      <c r="L7" s="8">
        <v>0</v>
      </c>
      <c r="M7" s="8">
        <v>2</v>
      </c>
      <c r="N7" s="8">
        <v>0</v>
      </c>
      <c r="O7" s="8">
        <v>2</v>
      </c>
      <c r="P7" s="99"/>
      <c r="Q7" s="8">
        <v>2</v>
      </c>
      <c r="R7" s="8">
        <v>1</v>
      </c>
      <c r="S7" s="8">
        <v>0</v>
      </c>
      <c r="T7" s="8">
        <v>1</v>
      </c>
      <c r="U7" s="8">
        <v>0</v>
      </c>
      <c r="V7" s="8">
        <v>2</v>
      </c>
      <c r="W7" s="99"/>
      <c r="X7" s="8">
        <v>2</v>
      </c>
      <c r="Y7" s="8">
        <v>0</v>
      </c>
      <c r="Z7" s="8">
        <v>0</v>
      </c>
      <c r="AA7" s="8">
        <v>2</v>
      </c>
      <c r="AB7" s="8">
        <v>1</v>
      </c>
      <c r="AC7" s="8">
        <v>2</v>
      </c>
      <c r="AD7" s="99"/>
      <c r="AE7" s="8">
        <v>0</v>
      </c>
      <c r="AF7" s="8">
        <v>0</v>
      </c>
      <c r="AG7" s="17">
        <f t="shared" si="4"/>
        <v>1.0416666666666667</v>
      </c>
      <c r="AH7" s="692"/>
      <c r="AI7" s="646"/>
      <c r="AJ7" s="4"/>
      <c r="AK7" s="44">
        <v>0.36111111111111099</v>
      </c>
      <c r="AL7" s="45">
        <f t="shared" si="5"/>
        <v>1.5</v>
      </c>
      <c r="AM7" s="46">
        <f t="shared" si="0"/>
        <v>0.25</v>
      </c>
      <c r="AN7" s="46">
        <f t="shared" si="6"/>
        <v>0.5</v>
      </c>
      <c r="AO7" s="46">
        <f t="shared" si="1"/>
        <v>1.5</v>
      </c>
      <c r="AP7" s="46">
        <f t="shared" si="2"/>
        <v>0.5</v>
      </c>
      <c r="AQ7" s="91">
        <f t="shared" si="3"/>
        <v>2</v>
      </c>
      <c r="AR7" s="67">
        <f t="shared" si="7"/>
        <v>1.0416666666666667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100"/>
      <c r="C8" s="100"/>
      <c r="D8" s="100"/>
      <c r="E8" s="7">
        <v>2</v>
      </c>
      <c r="F8" s="7">
        <v>2</v>
      </c>
      <c r="G8" s="7">
        <v>2</v>
      </c>
      <c r="H8" s="7">
        <v>2</v>
      </c>
      <c r="I8" s="100"/>
      <c r="J8" s="7">
        <v>2</v>
      </c>
      <c r="K8" s="7">
        <v>1</v>
      </c>
      <c r="L8" s="7">
        <v>2</v>
      </c>
      <c r="M8" s="7">
        <v>1</v>
      </c>
      <c r="N8" s="7">
        <v>1</v>
      </c>
      <c r="O8" s="7">
        <v>2</v>
      </c>
      <c r="P8" s="100"/>
      <c r="Q8" s="7">
        <v>2</v>
      </c>
      <c r="R8" s="7">
        <v>1</v>
      </c>
      <c r="S8" s="7">
        <v>0</v>
      </c>
      <c r="T8" s="7">
        <v>1</v>
      </c>
      <c r="U8" s="7">
        <v>0</v>
      </c>
      <c r="V8" s="7">
        <v>2</v>
      </c>
      <c r="W8" s="100"/>
      <c r="X8" s="7">
        <v>2</v>
      </c>
      <c r="Y8" s="7">
        <v>0</v>
      </c>
      <c r="Z8" s="7">
        <v>1</v>
      </c>
      <c r="AA8" s="7">
        <v>2</v>
      </c>
      <c r="AB8" s="7">
        <v>1</v>
      </c>
      <c r="AC8" s="7">
        <v>2</v>
      </c>
      <c r="AD8" s="100"/>
      <c r="AE8" s="7">
        <v>2</v>
      </c>
      <c r="AF8" s="7">
        <v>0</v>
      </c>
      <c r="AG8" s="18">
        <f t="shared" si="4"/>
        <v>1.375</v>
      </c>
      <c r="AH8" s="690">
        <f>AVERAGE(AG8:AG10)*3</f>
        <v>4.041666666666667</v>
      </c>
      <c r="AI8" s="644">
        <v>5</v>
      </c>
      <c r="AJ8" s="4"/>
      <c r="AK8" s="47">
        <v>0.375</v>
      </c>
      <c r="AL8" s="48">
        <f t="shared" si="5"/>
        <v>2</v>
      </c>
      <c r="AM8" s="49">
        <f t="shared" si="0"/>
        <v>0.5</v>
      </c>
      <c r="AN8" s="49">
        <f t="shared" si="6"/>
        <v>1.25</v>
      </c>
      <c r="AO8" s="49">
        <f t="shared" si="1"/>
        <v>1.5</v>
      </c>
      <c r="AP8" s="49">
        <f t="shared" si="2"/>
        <v>1</v>
      </c>
      <c r="AQ8" s="92">
        <f t="shared" si="3"/>
        <v>2</v>
      </c>
      <c r="AR8" s="65">
        <f t="shared" si="7"/>
        <v>1.375</v>
      </c>
      <c r="AS8" s="656">
        <f>SUM(AR8:AR10)</f>
        <v>4.041666666666667</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103"/>
      <c r="C9" s="103"/>
      <c r="D9" s="103"/>
      <c r="E9" s="9">
        <v>2</v>
      </c>
      <c r="F9" s="9">
        <v>1</v>
      </c>
      <c r="G9" s="9">
        <v>2</v>
      </c>
      <c r="H9" s="9">
        <v>2</v>
      </c>
      <c r="I9" s="103"/>
      <c r="J9" s="9">
        <v>2</v>
      </c>
      <c r="K9" s="9">
        <v>1</v>
      </c>
      <c r="L9" s="9">
        <v>2</v>
      </c>
      <c r="M9" s="9">
        <v>1</v>
      </c>
      <c r="N9" s="9">
        <v>1</v>
      </c>
      <c r="O9" s="9">
        <v>2</v>
      </c>
      <c r="P9" s="103"/>
      <c r="Q9" s="9">
        <v>0</v>
      </c>
      <c r="R9" s="9">
        <v>1</v>
      </c>
      <c r="S9" s="9">
        <v>2</v>
      </c>
      <c r="T9" s="9">
        <v>2</v>
      </c>
      <c r="U9" s="9">
        <v>0</v>
      </c>
      <c r="V9" s="9">
        <v>1</v>
      </c>
      <c r="W9" s="103"/>
      <c r="X9" s="9">
        <v>2</v>
      </c>
      <c r="Y9" s="9">
        <v>0</v>
      </c>
      <c r="Z9" s="9">
        <v>0</v>
      </c>
      <c r="AA9" s="9">
        <v>1</v>
      </c>
      <c r="AB9" s="9">
        <v>2</v>
      </c>
      <c r="AC9" s="9">
        <v>3</v>
      </c>
      <c r="AD9" s="103"/>
      <c r="AE9" s="9">
        <v>0</v>
      </c>
      <c r="AF9" s="9">
        <v>1</v>
      </c>
      <c r="AG9" s="16">
        <f t="shared" si="4"/>
        <v>1.2916666666666667</v>
      </c>
      <c r="AH9" s="691"/>
      <c r="AI9" s="645"/>
      <c r="AJ9" s="4"/>
      <c r="AK9" s="41">
        <v>0.38888888888888901</v>
      </c>
      <c r="AL9" s="42">
        <f t="shared" si="5"/>
        <v>1</v>
      </c>
      <c r="AM9" s="43">
        <f t="shared" si="0"/>
        <v>0.75</v>
      </c>
      <c r="AN9" s="43">
        <f t="shared" si="6"/>
        <v>1.5</v>
      </c>
      <c r="AO9" s="43">
        <f t="shared" si="1"/>
        <v>1.25</v>
      </c>
      <c r="AP9" s="43">
        <f t="shared" si="2"/>
        <v>1.25</v>
      </c>
      <c r="AQ9" s="90">
        <f t="shared" si="3"/>
        <v>2</v>
      </c>
      <c r="AR9" s="66">
        <f t="shared" si="7"/>
        <v>1.2916666666666667</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99"/>
      <c r="C10" s="99"/>
      <c r="D10" s="99"/>
      <c r="E10" s="8">
        <v>2</v>
      </c>
      <c r="F10" s="8">
        <v>1</v>
      </c>
      <c r="G10" s="8">
        <v>2</v>
      </c>
      <c r="H10" s="8">
        <v>2</v>
      </c>
      <c r="I10" s="99"/>
      <c r="J10" s="8">
        <v>2</v>
      </c>
      <c r="K10" s="8">
        <v>1</v>
      </c>
      <c r="L10" s="8">
        <v>1</v>
      </c>
      <c r="M10" s="8">
        <v>2</v>
      </c>
      <c r="N10" s="8">
        <v>2</v>
      </c>
      <c r="O10" s="8">
        <v>1</v>
      </c>
      <c r="P10" s="99"/>
      <c r="Q10" s="8">
        <v>1</v>
      </c>
      <c r="R10" s="8">
        <v>2</v>
      </c>
      <c r="S10" s="8">
        <v>1</v>
      </c>
      <c r="T10" s="8">
        <v>1</v>
      </c>
      <c r="U10" s="8">
        <v>2</v>
      </c>
      <c r="V10" s="8">
        <v>2</v>
      </c>
      <c r="W10" s="99"/>
      <c r="X10" s="8">
        <v>1</v>
      </c>
      <c r="Y10" s="8">
        <v>2</v>
      </c>
      <c r="Z10" s="8">
        <v>0</v>
      </c>
      <c r="AA10" s="8">
        <v>0</v>
      </c>
      <c r="AB10" s="8">
        <v>2</v>
      </c>
      <c r="AC10" s="8">
        <v>0</v>
      </c>
      <c r="AD10" s="99"/>
      <c r="AE10" s="8">
        <v>1</v>
      </c>
      <c r="AF10" s="8">
        <v>2</v>
      </c>
      <c r="AG10" s="17">
        <f t="shared" si="4"/>
        <v>1.375</v>
      </c>
      <c r="AH10" s="692"/>
      <c r="AI10" s="646"/>
      <c r="AJ10" s="4"/>
      <c r="AK10" s="44">
        <v>0.40277777777777801</v>
      </c>
      <c r="AL10" s="45">
        <f t="shared" si="5"/>
        <v>1.25</v>
      </c>
      <c r="AM10" s="46">
        <f t="shared" si="0"/>
        <v>1.75</v>
      </c>
      <c r="AN10" s="46">
        <f t="shared" si="6"/>
        <v>1</v>
      </c>
      <c r="AO10" s="46">
        <f t="shared" si="1"/>
        <v>1</v>
      </c>
      <c r="AP10" s="46">
        <f t="shared" si="2"/>
        <v>2</v>
      </c>
      <c r="AQ10" s="91">
        <f t="shared" si="3"/>
        <v>1.25</v>
      </c>
      <c r="AR10" s="67">
        <f t="shared" si="7"/>
        <v>1.375</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100"/>
      <c r="C11" s="100"/>
      <c r="D11" s="100"/>
      <c r="E11" s="7">
        <v>2</v>
      </c>
      <c r="F11" s="7">
        <v>3</v>
      </c>
      <c r="G11" s="7">
        <v>1</v>
      </c>
      <c r="H11" s="7">
        <v>2</v>
      </c>
      <c r="I11" s="100"/>
      <c r="J11" s="7">
        <v>2</v>
      </c>
      <c r="K11" s="7">
        <v>2</v>
      </c>
      <c r="L11" s="7">
        <v>1</v>
      </c>
      <c r="M11" s="7">
        <v>0</v>
      </c>
      <c r="N11" s="7">
        <v>2</v>
      </c>
      <c r="O11" s="7">
        <v>2</v>
      </c>
      <c r="P11" s="100"/>
      <c r="Q11" s="7">
        <v>3</v>
      </c>
      <c r="R11" s="7">
        <v>2</v>
      </c>
      <c r="S11" s="7">
        <v>2</v>
      </c>
      <c r="T11" s="7">
        <v>1</v>
      </c>
      <c r="U11" s="7">
        <v>2</v>
      </c>
      <c r="V11" s="7">
        <v>2</v>
      </c>
      <c r="W11" s="100"/>
      <c r="X11" s="7">
        <v>2</v>
      </c>
      <c r="Y11" s="7">
        <v>2</v>
      </c>
      <c r="Z11" s="7">
        <v>2</v>
      </c>
      <c r="AA11" s="7">
        <v>2</v>
      </c>
      <c r="AB11" s="7">
        <v>1</v>
      </c>
      <c r="AC11" s="7">
        <v>2</v>
      </c>
      <c r="AD11" s="100"/>
      <c r="AE11" s="7">
        <v>0</v>
      </c>
      <c r="AF11" s="7">
        <v>1</v>
      </c>
      <c r="AG11" s="18">
        <f t="shared" si="4"/>
        <v>1.7083333333333333</v>
      </c>
      <c r="AH11" s="690">
        <f>AVERAGE(AG11:AG13)*3</f>
        <v>4.333333333333333</v>
      </c>
      <c r="AI11" s="644">
        <v>5</v>
      </c>
      <c r="AJ11" s="4"/>
      <c r="AK11" s="47">
        <v>0.41666666666666702</v>
      </c>
      <c r="AL11" s="48">
        <f t="shared" si="5"/>
        <v>1.75</v>
      </c>
      <c r="AM11" s="49">
        <f t="shared" si="0"/>
        <v>1.75</v>
      </c>
      <c r="AN11" s="49">
        <f t="shared" si="6"/>
        <v>1.75</v>
      </c>
      <c r="AO11" s="49">
        <f t="shared" si="1"/>
        <v>1.5</v>
      </c>
      <c r="AP11" s="49">
        <f t="shared" si="2"/>
        <v>1.5</v>
      </c>
      <c r="AQ11" s="92">
        <f t="shared" si="3"/>
        <v>2</v>
      </c>
      <c r="AR11" s="65">
        <f t="shared" si="7"/>
        <v>1.7083333333333333</v>
      </c>
      <c r="AS11" s="656">
        <f>SUM(AR11:AR13)</f>
        <v>4.333333333333333</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103"/>
      <c r="C12" s="103"/>
      <c r="D12" s="103"/>
      <c r="E12" s="9">
        <v>2</v>
      </c>
      <c r="F12" s="9">
        <v>1</v>
      </c>
      <c r="G12" s="9">
        <v>1</v>
      </c>
      <c r="H12" s="9">
        <v>1</v>
      </c>
      <c r="I12" s="103"/>
      <c r="J12" s="9">
        <v>2</v>
      </c>
      <c r="K12" s="9">
        <v>1</v>
      </c>
      <c r="L12" s="9">
        <v>0</v>
      </c>
      <c r="M12" s="9">
        <v>1</v>
      </c>
      <c r="N12" s="9">
        <v>2</v>
      </c>
      <c r="O12" s="9">
        <v>2</v>
      </c>
      <c r="P12" s="103"/>
      <c r="Q12" s="9">
        <v>1</v>
      </c>
      <c r="R12" s="9">
        <v>2</v>
      </c>
      <c r="S12" s="9">
        <v>2</v>
      </c>
      <c r="T12" s="9">
        <v>1</v>
      </c>
      <c r="U12" s="9">
        <v>1</v>
      </c>
      <c r="V12" s="9">
        <v>1</v>
      </c>
      <c r="W12" s="103"/>
      <c r="X12" s="9">
        <v>2</v>
      </c>
      <c r="Y12" s="9">
        <v>1</v>
      </c>
      <c r="Z12" s="9">
        <v>0</v>
      </c>
      <c r="AA12" s="9">
        <v>0</v>
      </c>
      <c r="AB12" s="9">
        <v>0</v>
      </c>
      <c r="AC12" s="9">
        <v>1</v>
      </c>
      <c r="AD12" s="103"/>
      <c r="AE12" s="9">
        <v>2</v>
      </c>
      <c r="AF12" s="9">
        <v>2</v>
      </c>
      <c r="AG12" s="16">
        <f t="shared" si="4"/>
        <v>1.2083333333333333</v>
      </c>
      <c r="AH12" s="691"/>
      <c r="AI12" s="645"/>
      <c r="AJ12" s="4"/>
      <c r="AK12" s="41">
        <v>0.43055555555555602</v>
      </c>
      <c r="AL12" s="42">
        <f t="shared" si="5"/>
        <v>1.75</v>
      </c>
      <c r="AM12" s="43">
        <f t="shared" si="0"/>
        <v>1.5</v>
      </c>
      <c r="AN12" s="43">
        <f t="shared" si="6"/>
        <v>1</v>
      </c>
      <c r="AO12" s="43">
        <f t="shared" si="1"/>
        <v>0.75</v>
      </c>
      <c r="AP12" s="43">
        <f t="shared" si="2"/>
        <v>1</v>
      </c>
      <c r="AQ12" s="90">
        <f t="shared" si="3"/>
        <v>1.25</v>
      </c>
      <c r="AR12" s="66">
        <f t="shared" si="7"/>
        <v>1.2083333333333333</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99"/>
      <c r="C13" s="99"/>
      <c r="D13" s="99"/>
      <c r="E13" s="8">
        <v>1</v>
      </c>
      <c r="F13" s="8">
        <v>2</v>
      </c>
      <c r="G13" s="8">
        <v>1</v>
      </c>
      <c r="H13" s="8">
        <v>2</v>
      </c>
      <c r="I13" s="99"/>
      <c r="J13" s="8">
        <v>2</v>
      </c>
      <c r="K13" s="8">
        <v>1</v>
      </c>
      <c r="L13" s="8">
        <v>1</v>
      </c>
      <c r="M13" s="8">
        <v>1</v>
      </c>
      <c r="N13" s="8">
        <v>1</v>
      </c>
      <c r="O13" s="8">
        <v>2</v>
      </c>
      <c r="P13" s="99"/>
      <c r="Q13" s="8">
        <v>2</v>
      </c>
      <c r="R13" s="8">
        <v>1</v>
      </c>
      <c r="S13" s="8">
        <v>1</v>
      </c>
      <c r="T13" s="8">
        <v>0</v>
      </c>
      <c r="U13" s="8">
        <v>2</v>
      </c>
      <c r="V13" s="8">
        <v>1</v>
      </c>
      <c r="W13" s="99"/>
      <c r="X13" s="8">
        <v>2</v>
      </c>
      <c r="Y13" s="8">
        <v>1</v>
      </c>
      <c r="Z13" s="8">
        <v>0</v>
      </c>
      <c r="AA13" s="8">
        <v>2</v>
      </c>
      <c r="AB13" s="8">
        <v>2</v>
      </c>
      <c r="AC13" s="8">
        <v>2</v>
      </c>
      <c r="AD13" s="99"/>
      <c r="AE13" s="8">
        <v>2</v>
      </c>
      <c r="AF13" s="8">
        <v>2</v>
      </c>
      <c r="AG13" s="17">
        <f t="shared" si="4"/>
        <v>1.4166666666666667</v>
      </c>
      <c r="AH13" s="692"/>
      <c r="AI13" s="646"/>
      <c r="AJ13" s="4"/>
      <c r="AK13" s="44">
        <v>0.44444444444444497</v>
      </c>
      <c r="AL13" s="45">
        <f t="shared" si="5"/>
        <v>2</v>
      </c>
      <c r="AM13" s="46">
        <f t="shared" si="0"/>
        <v>1.25</v>
      </c>
      <c r="AN13" s="46">
        <f t="shared" si="6"/>
        <v>0.75</v>
      </c>
      <c r="AO13" s="46">
        <f t="shared" si="1"/>
        <v>1.25</v>
      </c>
      <c r="AP13" s="46">
        <f t="shared" si="2"/>
        <v>1.5</v>
      </c>
      <c r="AQ13" s="91">
        <f t="shared" si="3"/>
        <v>1.75</v>
      </c>
      <c r="AR13" s="67">
        <f t="shared" si="7"/>
        <v>1.4166666666666667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100"/>
      <c r="C14" s="100"/>
      <c r="D14" s="100"/>
      <c r="E14" s="7">
        <v>1</v>
      </c>
      <c r="F14" s="7">
        <v>2</v>
      </c>
      <c r="G14" s="7">
        <v>1</v>
      </c>
      <c r="H14" s="7">
        <v>1</v>
      </c>
      <c r="I14" s="100"/>
      <c r="J14" s="7">
        <v>1</v>
      </c>
      <c r="K14" s="7">
        <v>2</v>
      </c>
      <c r="L14" s="7">
        <v>0</v>
      </c>
      <c r="M14" s="7">
        <v>0</v>
      </c>
      <c r="N14" s="7">
        <v>3</v>
      </c>
      <c r="O14" s="7">
        <v>1</v>
      </c>
      <c r="P14" s="100"/>
      <c r="Q14" s="7">
        <v>2</v>
      </c>
      <c r="R14" s="7">
        <v>1</v>
      </c>
      <c r="S14" s="7">
        <v>2</v>
      </c>
      <c r="T14" s="7">
        <v>1</v>
      </c>
      <c r="U14" s="7">
        <v>2</v>
      </c>
      <c r="V14" s="7">
        <v>2</v>
      </c>
      <c r="W14" s="100"/>
      <c r="X14" s="7">
        <v>1</v>
      </c>
      <c r="Y14" s="7">
        <v>0</v>
      </c>
      <c r="Z14" s="7">
        <v>1</v>
      </c>
      <c r="AA14" s="7">
        <v>2</v>
      </c>
      <c r="AB14" s="7">
        <v>2</v>
      </c>
      <c r="AC14" s="7">
        <v>2</v>
      </c>
      <c r="AD14" s="100"/>
      <c r="AE14" s="7">
        <v>2</v>
      </c>
      <c r="AF14" s="7">
        <v>2</v>
      </c>
      <c r="AG14" s="18">
        <f t="shared" si="4"/>
        <v>1.4166666666666667</v>
      </c>
      <c r="AH14" s="690">
        <f>AVERAGE(AG14:AG16)*3</f>
        <v>4.083333333333333</v>
      </c>
      <c r="AI14" s="644">
        <v>4.5</v>
      </c>
      <c r="AJ14" s="4"/>
      <c r="AK14" s="47">
        <v>0.45833333333333398</v>
      </c>
      <c r="AL14" s="48">
        <f t="shared" si="5"/>
        <v>1.5</v>
      </c>
      <c r="AM14" s="49">
        <f t="shared" si="0"/>
        <v>1.25</v>
      </c>
      <c r="AN14" s="49">
        <f t="shared" si="6"/>
        <v>1</v>
      </c>
      <c r="AO14" s="49">
        <f t="shared" si="1"/>
        <v>1.25</v>
      </c>
      <c r="AP14" s="49">
        <f t="shared" si="2"/>
        <v>2</v>
      </c>
      <c r="AQ14" s="92">
        <f t="shared" si="3"/>
        <v>1.5</v>
      </c>
      <c r="AR14" s="65">
        <f t="shared" si="7"/>
        <v>1.4166666666666667</v>
      </c>
      <c r="AS14" s="656">
        <f>SUM(AR14:AR16)</f>
        <v>4.083333333333333</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103"/>
      <c r="C15" s="103"/>
      <c r="D15" s="103"/>
      <c r="E15" s="9">
        <v>1</v>
      </c>
      <c r="F15" s="9">
        <v>2</v>
      </c>
      <c r="G15" s="9">
        <v>1</v>
      </c>
      <c r="H15" s="9">
        <v>2</v>
      </c>
      <c r="I15" s="103"/>
      <c r="J15" s="9">
        <v>2</v>
      </c>
      <c r="K15" s="9">
        <v>2</v>
      </c>
      <c r="L15" s="9">
        <v>2</v>
      </c>
      <c r="M15" s="9">
        <v>2</v>
      </c>
      <c r="N15" s="9">
        <v>1</v>
      </c>
      <c r="O15" s="9">
        <v>2</v>
      </c>
      <c r="P15" s="103"/>
      <c r="Q15" s="9">
        <v>3</v>
      </c>
      <c r="R15" s="9">
        <v>0</v>
      </c>
      <c r="S15" s="9">
        <v>3</v>
      </c>
      <c r="T15" s="9">
        <v>1</v>
      </c>
      <c r="U15" s="9">
        <v>2</v>
      </c>
      <c r="V15" s="9">
        <v>2</v>
      </c>
      <c r="W15" s="103"/>
      <c r="X15" s="9">
        <v>2</v>
      </c>
      <c r="Y15" s="9">
        <v>0</v>
      </c>
      <c r="Z15" s="9">
        <v>1</v>
      </c>
      <c r="AA15" s="9">
        <v>2</v>
      </c>
      <c r="AB15" s="9">
        <v>2</v>
      </c>
      <c r="AC15" s="9">
        <v>2</v>
      </c>
      <c r="AD15" s="103"/>
      <c r="AE15" s="9">
        <v>2</v>
      </c>
      <c r="AF15" s="9">
        <v>2</v>
      </c>
      <c r="AG15" s="16">
        <f t="shared" si="4"/>
        <v>1.7083333333333333</v>
      </c>
      <c r="AH15" s="691"/>
      <c r="AI15" s="645"/>
      <c r="AJ15" s="4"/>
      <c r="AK15" s="41">
        <v>0.47222222222222299</v>
      </c>
      <c r="AL15" s="42">
        <f t="shared" si="5"/>
        <v>2.25</v>
      </c>
      <c r="AM15" s="43">
        <f t="shared" si="0"/>
        <v>1</v>
      </c>
      <c r="AN15" s="43">
        <f t="shared" si="6"/>
        <v>1.75</v>
      </c>
      <c r="AO15" s="43">
        <f t="shared" si="1"/>
        <v>1.75</v>
      </c>
      <c r="AP15" s="43">
        <f t="shared" si="2"/>
        <v>1.5</v>
      </c>
      <c r="AQ15" s="90">
        <f t="shared" si="3"/>
        <v>2</v>
      </c>
      <c r="AR15" s="66">
        <f t="shared" si="7"/>
        <v>1.7083333333333333</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105"/>
      <c r="C16" s="105"/>
      <c r="D16" s="105"/>
      <c r="E16" s="76">
        <v>1</v>
      </c>
      <c r="F16" s="76">
        <v>2</v>
      </c>
      <c r="G16" s="76">
        <v>0</v>
      </c>
      <c r="H16" s="76">
        <v>0</v>
      </c>
      <c r="I16" s="105"/>
      <c r="J16" s="76">
        <v>2</v>
      </c>
      <c r="K16" s="76">
        <v>1</v>
      </c>
      <c r="L16" s="76">
        <v>0</v>
      </c>
      <c r="M16" s="76">
        <v>0</v>
      </c>
      <c r="N16" s="76">
        <v>1</v>
      </c>
      <c r="O16" s="76">
        <v>4</v>
      </c>
      <c r="P16" s="105"/>
      <c r="Q16" s="76">
        <v>1</v>
      </c>
      <c r="R16" s="76">
        <v>1</v>
      </c>
      <c r="S16" s="76">
        <v>1</v>
      </c>
      <c r="T16" s="76">
        <v>1</v>
      </c>
      <c r="U16" s="76">
        <v>2</v>
      </c>
      <c r="V16" s="76">
        <v>2</v>
      </c>
      <c r="W16" s="105"/>
      <c r="X16" s="76">
        <v>1</v>
      </c>
      <c r="Y16" s="76">
        <v>0</v>
      </c>
      <c r="Z16" s="76">
        <v>1</v>
      </c>
      <c r="AA16" s="76">
        <v>0</v>
      </c>
      <c r="AB16" s="76">
        <v>0</v>
      </c>
      <c r="AC16" s="76">
        <v>2</v>
      </c>
      <c r="AD16" s="105"/>
      <c r="AE16" s="76">
        <v>0</v>
      </c>
      <c r="AF16" s="76">
        <v>0</v>
      </c>
      <c r="AG16" s="77">
        <f t="shared" si="4"/>
        <v>0.95833333333333337</v>
      </c>
      <c r="AH16" s="693"/>
      <c r="AI16" s="659"/>
      <c r="AJ16" s="4"/>
      <c r="AK16" s="143">
        <v>0.48611111111111099</v>
      </c>
      <c r="AL16" s="81">
        <f t="shared" si="5"/>
        <v>1</v>
      </c>
      <c r="AM16" s="82">
        <f t="shared" si="0"/>
        <v>0.5</v>
      </c>
      <c r="AN16" s="82">
        <f t="shared" si="6"/>
        <v>0.75</v>
      </c>
      <c r="AO16" s="82">
        <f t="shared" si="1"/>
        <v>0.75</v>
      </c>
      <c r="AP16" s="82">
        <f t="shared" si="2"/>
        <v>0.75</v>
      </c>
      <c r="AQ16" s="94">
        <f t="shared" si="3"/>
        <v>2</v>
      </c>
      <c r="AR16" s="162">
        <f t="shared" si="7"/>
        <v>0.95833333333333337</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8"/>
      <c r="C17" s="168"/>
      <c r="D17" s="168"/>
      <c r="E17" s="167"/>
      <c r="F17" s="167"/>
      <c r="G17" s="167"/>
      <c r="H17" s="167"/>
      <c r="I17" s="168"/>
      <c r="J17" s="167"/>
      <c r="K17" s="167"/>
      <c r="L17" s="167"/>
      <c r="M17" s="167"/>
      <c r="N17" s="167"/>
      <c r="O17" s="167"/>
      <c r="P17" s="168"/>
      <c r="Q17" s="167"/>
      <c r="R17" s="167"/>
      <c r="S17" s="167"/>
      <c r="T17" s="167"/>
      <c r="U17" s="167"/>
      <c r="V17" s="167"/>
      <c r="W17" s="168"/>
      <c r="X17" s="167"/>
      <c r="Y17" s="167"/>
      <c r="Z17" s="167"/>
      <c r="AA17" s="167"/>
      <c r="AB17" s="167"/>
      <c r="AC17" s="167"/>
      <c r="AD17" s="168"/>
      <c r="AE17" s="167"/>
      <c r="AF17" s="167"/>
      <c r="AG17" s="169"/>
      <c r="AH17" s="165"/>
      <c r="AI17" s="166"/>
      <c r="AJ17" s="4"/>
      <c r="AK17" s="30"/>
      <c r="AL17" s="170" t="e">
        <f t="shared" si="5"/>
        <v>#DIV/0!</v>
      </c>
      <c r="AM17" s="171" t="e">
        <f t="shared" si="0"/>
        <v>#DIV/0!</v>
      </c>
      <c r="AN17" s="171"/>
      <c r="AO17" s="171"/>
      <c r="AP17" s="171"/>
      <c r="AQ17" s="172"/>
      <c r="AR17" s="85"/>
      <c r="AS17" s="173"/>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102"/>
      <c r="C18" s="102"/>
      <c r="D18" s="102"/>
      <c r="E18" s="73">
        <v>2</v>
      </c>
      <c r="F18" s="73">
        <v>0</v>
      </c>
      <c r="G18" s="73">
        <v>2</v>
      </c>
      <c r="H18" s="102"/>
      <c r="I18" s="102"/>
      <c r="J18" s="73">
        <v>1</v>
      </c>
      <c r="K18" s="73">
        <v>3</v>
      </c>
      <c r="L18" s="73">
        <v>1</v>
      </c>
      <c r="M18" s="73">
        <v>2</v>
      </c>
      <c r="N18" s="73">
        <v>2</v>
      </c>
      <c r="O18" s="102"/>
      <c r="P18" s="102"/>
      <c r="Q18" s="73">
        <v>2</v>
      </c>
      <c r="R18" s="73">
        <v>3</v>
      </c>
      <c r="S18" s="73">
        <v>2</v>
      </c>
      <c r="T18" s="73">
        <v>2</v>
      </c>
      <c r="U18" s="73">
        <v>2</v>
      </c>
      <c r="V18" s="102"/>
      <c r="W18" s="102"/>
      <c r="X18" s="73">
        <v>3</v>
      </c>
      <c r="Y18" s="73">
        <v>2</v>
      </c>
      <c r="Z18" s="73">
        <v>2</v>
      </c>
      <c r="AA18" s="73">
        <v>2</v>
      </c>
      <c r="AB18" s="73">
        <v>2</v>
      </c>
      <c r="AC18" s="102"/>
      <c r="AD18" s="102"/>
      <c r="AE18" s="73">
        <v>4</v>
      </c>
      <c r="AF18" s="73">
        <v>2</v>
      </c>
      <c r="AG18" s="74">
        <f t="shared" si="4"/>
        <v>2.0499999999999998</v>
      </c>
      <c r="AH18" s="694">
        <f>AVERAGE(AG18:AG20)*3</f>
        <v>4.3</v>
      </c>
      <c r="AI18" s="661">
        <v>5</v>
      </c>
      <c r="AJ18" s="4"/>
      <c r="AK18" s="38">
        <v>0.66666666666666796</v>
      </c>
      <c r="AL18" s="39">
        <f t="shared" si="5"/>
        <v>2.5</v>
      </c>
      <c r="AM18" s="40">
        <f t="shared" si="0"/>
        <v>2.5</v>
      </c>
      <c r="AN18" s="40">
        <f t="shared" ref="AN18:AN29" si="8">AVERAGE(E18,L18,S18,Z18)</f>
        <v>1.75</v>
      </c>
      <c r="AO18" s="40">
        <f t="shared" ref="AO18:AO29" si="9">AVERAGE(F18,M18,T18,AA18)</f>
        <v>1.5</v>
      </c>
      <c r="AP18" s="40">
        <f t="shared" ref="AP18:AP29" si="10">AVERAGE(G18,N18,U18,AB18)</f>
        <v>2</v>
      </c>
      <c r="AQ18" s="95"/>
      <c r="AR18" s="66">
        <f>AVERAGE(AL18:AP18)</f>
        <v>2.0499999999999998</v>
      </c>
      <c r="AS18" s="662">
        <f>SUM(AR18:AR20)</f>
        <v>4.3</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103"/>
      <c r="C19" s="103"/>
      <c r="D19" s="103"/>
      <c r="E19" s="9">
        <v>2</v>
      </c>
      <c r="F19" s="9">
        <v>0</v>
      </c>
      <c r="G19" s="9">
        <v>1</v>
      </c>
      <c r="H19" s="103"/>
      <c r="I19" s="103"/>
      <c r="J19" s="9">
        <v>2</v>
      </c>
      <c r="K19" s="9">
        <v>1</v>
      </c>
      <c r="L19" s="9">
        <v>0</v>
      </c>
      <c r="M19" s="9">
        <v>2</v>
      </c>
      <c r="N19" s="9">
        <v>1</v>
      </c>
      <c r="O19" s="103"/>
      <c r="P19" s="103"/>
      <c r="Q19" s="9">
        <v>0</v>
      </c>
      <c r="R19" s="9">
        <v>1</v>
      </c>
      <c r="S19" s="9">
        <v>2</v>
      </c>
      <c r="T19" s="9">
        <v>2</v>
      </c>
      <c r="U19" s="9">
        <v>1</v>
      </c>
      <c r="V19" s="103"/>
      <c r="W19" s="103"/>
      <c r="X19" s="9">
        <v>1</v>
      </c>
      <c r="Y19" s="9">
        <v>2</v>
      </c>
      <c r="Z19" s="9">
        <v>2</v>
      </c>
      <c r="AA19" s="9">
        <v>2</v>
      </c>
      <c r="AB19" s="9">
        <v>2</v>
      </c>
      <c r="AC19" s="103"/>
      <c r="AD19" s="103"/>
      <c r="AE19" s="9">
        <v>2</v>
      </c>
      <c r="AF19" s="9">
        <v>2</v>
      </c>
      <c r="AG19" s="16">
        <f t="shared" si="4"/>
        <v>1.4</v>
      </c>
      <c r="AH19" s="691"/>
      <c r="AI19" s="645"/>
      <c r="AJ19" s="4"/>
      <c r="AK19" s="41">
        <v>0.68055555555555702</v>
      </c>
      <c r="AL19" s="42">
        <f t="shared" si="5"/>
        <v>1.25</v>
      </c>
      <c r="AM19" s="43">
        <f t="shared" si="0"/>
        <v>1.5</v>
      </c>
      <c r="AN19" s="43">
        <f t="shared" si="8"/>
        <v>1.5</v>
      </c>
      <c r="AO19" s="43">
        <f t="shared" si="9"/>
        <v>1.5</v>
      </c>
      <c r="AP19" s="43">
        <f t="shared" si="10"/>
        <v>1.25</v>
      </c>
      <c r="AQ19" s="90"/>
      <c r="AR19" s="66">
        <f>AVERAGE(AL19:AP19)</f>
        <v>1.4</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99"/>
      <c r="C20" s="99"/>
      <c r="D20" s="99"/>
      <c r="E20" s="8">
        <v>2</v>
      </c>
      <c r="F20" s="8">
        <v>0</v>
      </c>
      <c r="G20" s="8">
        <v>1</v>
      </c>
      <c r="H20" s="99"/>
      <c r="I20" s="99"/>
      <c r="J20" s="8">
        <v>2</v>
      </c>
      <c r="K20" s="8">
        <v>0</v>
      </c>
      <c r="L20" s="8">
        <v>0</v>
      </c>
      <c r="M20" s="8">
        <v>0</v>
      </c>
      <c r="N20" s="8">
        <v>1</v>
      </c>
      <c r="O20" s="99"/>
      <c r="P20" s="99"/>
      <c r="Q20" s="8">
        <v>0</v>
      </c>
      <c r="R20" s="8">
        <v>1</v>
      </c>
      <c r="S20" s="8">
        <v>0</v>
      </c>
      <c r="T20" s="8">
        <v>1</v>
      </c>
      <c r="U20" s="8">
        <v>0</v>
      </c>
      <c r="V20" s="99"/>
      <c r="W20" s="99"/>
      <c r="X20" s="8">
        <v>2</v>
      </c>
      <c r="Y20" s="8">
        <v>1</v>
      </c>
      <c r="Z20" s="8">
        <v>1</v>
      </c>
      <c r="AA20" s="8">
        <v>1</v>
      </c>
      <c r="AB20" s="8">
        <v>2</v>
      </c>
      <c r="AC20" s="99"/>
      <c r="AD20" s="99"/>
      <c r="AE20" s="8">
        <v>0</v>
      </c>
      <c r="AF20" s="8">
        <v>2</v>
      </c>
      <c r="AG20" s="19">
        <f t="shared" si="4"/>
        <v>0.85</v>
      </c>
      <c r="AH20" s="692"/>
      <c r="AI20" s="646"/>
      <c r="AJ20" s="4"/>
      <c r="AK20" s="44">
        <v>0.69444444444444597</v>
      </c>
      <c r="AL20" s="45">
        <f t="shared" si="5"/>
        <v>1</v>
      </c>
      <c r="AM20" s="46">
        <f t="shared" si="0"/>
        <v>1</v>
      </c>
      <c r="AN20" s="46">
        <f>AVERAGE(E20,L20,S20,Z20)</f>
        <v>0.75</v>
      </c>
      <c r="AO20" s="46">
        <f t="shared" si="9"/>
        <v>0.5</v>
      </c>
      <c r="AP20" s="46">
        <f t="shared" si="10"/>
        <v>1</v>
      </c>
      <c r="AQ20" s="91"/>
      <c r="AR20" s="67">
        <f t="shared" ref="AR20:AR31" si="11">AVERAGE(AL20:AP20)</f>
        <v>0.85</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100"/>
      <c r="C21" s="100"/>
      <c r="D21" s="100"/>
      <c r="E21" s="7">
        <v>2</v>
      </c>
      <c r="F21" s="7">
        <v>1</v>
      </c>
      <c r="G21" s="7">
        <v>1</v>
      </c>
      <c r="H21" s="100"/>
      <c r="I21" s="100"/>
      <c r="J21" s="7">
        <v>2</v>
      </c>
      <c r="K21" s="7">
        <v>0</v>
      </c>
      <c r="L21" s="7">
        <v>1</v>
      </c>
      <c r="M21" s="7">
        <v>1</v>
      </c>
      <c r="N21" s="7">
        <v>1</v>
      </c>
      <c r="O21" s="100"/>
      <c r="P21" s="100"/>
      <c r="Q21" s="7">
        <v>1</v>
      </c>
      <c r="R21" s="7">
        <v>0</v>
      </c>
      <c r="S21" s="7">
        <v>3</v>
      </c>
      <c r="T21" s="7">
        <v>2</v>
      </c>
      <c r="U21" s="7">
        <v>0</v>
      </c>
      <c r="V21" s="100"/>
      <c r="W21" s="100"/>
      <c r="X21" s="7">
        <v>3</v>
      </c>
      <c r="Y21" s="7">
        <v>0</v>
      </c>
      <c r="Z21" s="7">
        <v>1</v>
      </c>
      <c r="AA21" s="7">
        <v>0</v>
      </c>
      <c r="AB21" s="7">
        <v>2</v>
      </c>
      <c r="AC21" s="100"/>
      <c r="AD21" s="100"/>
      <c r="AE21" s="7">
        <v>1</v>
      </c>
      <c r="AF21" s="7">
        <v>0</v>
      </c>
      <c r="AG21" s="20">
        <f t="shared" si="4"/>
        <v>1.1000000000000001</v>
      </c>
      <c r="AH21" s="690">
        <f>AVERAGE(AG21:AG23)*3</f>
        <v>3.55</v>
      </c>
      <c r="AI21" s="644">
        <v>4.5</v>
      </c>
      <c r="AJ21" s="4"/>
      <c r="AK21" s="47">
        <v>0.70833333333333504</v>
      </c>
      <c r="AL21" s="48">
        <f t="shared" si="5"/>
        <v>1.75</v>
      </c>
      <c r="AM21" s="49">
        <f t="shared" si="0"/>
        <v>0</v>
      </c>
      <c r="AN21" s="49">
        <f t="shared" si="8"/>
        <v>1.75</v>
      </c>
      <c r="AO21" s="49">
        <f t="shared" si="9"/>
        <v>1</v>
      </c>
      <c r="AP21" s="49">
        <f t="shared" si="10"/>
        <v>1</v>
      </c>
      <c r="AQ21" s="92"/>
      <c r="AR21" s="65">
        <f t="shared" si="11"/>
        <v>1.1000000000000001</v>
      </c>
      <c r="AS21" s="656">
        <f>SUM(AR21:AR23)</f>
        <v>3.55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103"/>
      <c r="C22" s="103"/>
      <c r="D22" s="103"/>
      <c r="E22" s="9">
        <v>2</v>
      </c>
      <c r="F22" s="9">
        <v>1</v>
      </c>
      <c r="G22" s="9">
        <v>2</v>
      </c>
      <c r="H22" s="103"/>
      <c r="I22" s="103"/>
      <c r="J22" s="9">
        <v>1</v>
      </c>
      <c r="K22" s="9">
        <v>2</v>
      </c>
      <c r="L22" s="9">
        <v>1</v>
      </c>
      <c r="M22" s="9">
        <v>1</v>
      </c>
      <c r="N22" s="9">
        <v>1</v>
      </c>
      <c r="O22" s="103"/>
      <c r="P22" s="103"/>
      <c r="Q22" s="9">
        <v>1</v>
      </c>
      <c r="R22" s="9">
        <v>1</v>
      </c>
      <c r="S22" s="9">
        <v>2</v>
      </c>
      <c r="T22" s="9">
        <v>1</v>
      </c>
      <c r="U22" s="9">
        <v>0</v>
      </c>
      <c r="V22" s="103"/>
      <c r="W22" s="103"/>
      <c r="X22" s="9">
        <v>1</v>
      </c>
      <c r="Y22" s="9">
        <v>2</v>
      </c>
      <c r="Z22" s="9">
        <v>1</v>
      </c>
      <c r="AA22" s="9">
        <v>0</v>
      </c>
      <c r="AB22" s="9">
        <v>2</v>
      </c>
      <c r="AC22" s="103"/>
      <c r="AD22" s="103"/>
      <c r="AE22" s="9">
        <v>2</v>
      </c>
      <c r="AF22" s="9">
        <v>1</v>
      </c>
      <c r="AG22" s="16">
        <f t="shared" si="4"/>
        <v>1.25</v>
      </c>
      <c r="AH22" s="691"/>
      <c r="AI22" s="645"/>
      <c r="AJ22" s="4"/>
      <c r="AK22" s="41">
        <v>0.72222222222222399</v>
      </c>
      <c r="AL22" s="42">
        <f t="shared" si="5"/>
        <v>1.25</v>
      </c>
      <c r="AM22" s="43">
        <f t="shared" si="0"/>
        <v>1.5</v>
      </c>
      <c r="AN22" s="43">
        <f t="shared" si="8"/>
        <v>1.5</v>
      </c>
      <c r="AO22" s="43">
        <f t="shared" si="9"/>
        <v>0.75</v>
      </c>
      <c r="AP22" s="43">
        <f t="shared" si="10"/>
        <v>1.25</v>
      </c>
      <c r="AQ22" s="90"/>
      <c r="AR22" s="66">
        <f t="shared" si="11"/>
        <v>1.25</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99"/>
      <c r="C23" s="99"/>
      <c r="D23" s="99"/>
      <c r="E23" s="8">
        <v>2</v>
      </c>
      <c r="F23" s="8">
        <v>0</v>
      </c>
      <c r="G23" s="8">
        <v>0</v>
      </c>
      <c r="H23" s="99"/>
      <c r="I23" s="99"/>
      <c r="J23" s="8">
        <v>1</v>
      </c>
      <c r="K23" s="8">
        <v>1</v>
      </c>
      <c r="L23" s="8">
        <v>2</v>
      </c>
      <c r="M23" s="8">
        <v>0</v>
      </c>
      <c r="N23" s="8">
        <v>2</v>
      </c>
      <c r="O23" s="99"/>
      <c r="P23" s="99"/>
      <c r="Q23" s="8">
        <v>2</v>
      </c>
      <c r="R23" s="8">
        <v>1</v>
      </c>
      <c r="S23" s="8">
        <v>2</v>
      </c>
      <c r="T23" s="8">
        <v>1</v>
      </c>
      <c r="U23" s="8">
        <v>2</v>
      </c>
      <c r="V23" s="99"/>
      <c r="W23" s="99"/>
      <c r="X23" s="8">
        <v>1</v>
      </c>
      <c r="Y23" s="8">
        <v>1</v>
      </c>
      <c r="Z23" s="8">
        <v>0</v>
      </c>
      <c r="AA23" s="8">
        <v>2</v>
      </c>
      <c r="AB23" s="8">
        <v>2</v>
      </c>
      <c r="AC23" s="99"/>
      <c r="AD23" s="99"/>
      <c r="AE23" s="8">
        <v>0</v>
      </c>
      <c r="AF23" s="8">
        <v>2</v>
      </c>
      <c r="AG23" s="17">
        <f t="shared" si="4"/>
        <v>1.2</v>
      </c>
      <c r="AH23" s="692"/>
      <c r="AI23" s="646"/>
      <c r="AJ23" s="4"/>
      <c r="AK23" s="44">
        <v>0.73611111111111305</v>
      </c>
      <c r="AL23" s="45">
        <f t="shared" si="5"/>
        <v>1</v>
      </c>
      <c r="AM23" s="46">
        <f t="shared" si="0"/>
        <v>1.25</v>
      </c>
      <c r="AN23" s="46">
        <f t="shared" si="8"/>
        <v>1.5</v>
      </c>
      <c r="AO23" s="46">
        <f t="shared" si="9"/>
        <v>0.75</v>
      </c>
      <c r="AP23" s="46">
        <f t="shared" si="10"/>
        <v>1.5</v>
      </c>
      <c r="AQ23" s="91"/>
      <c r="AR23" s="67">
        <f t="shared" si="11"/>
        <v>1.2</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100"/>
      <c r="C24" s="100"/>
      <c r="D24" s="100"/>
      <c r="E24" s="7">
        <v>2</v>
      </c>
      <c r="F24" s="7">
        <v>1</v>
      </c>
      <c r="G24" s="7">
        <v>2</v>
      </c>
      <c r="H24" s="100"/>
      <c r="I24" s="100"/>
      <c r="J24" s="7">
        <v>2</v>
      </c>
      <c r="K24" s="7">
        <v>2</v>
      </c>
      <c r="L24" s="7">
        <v>2</v>
      </c>
      <c r="M24" s="7">
        <v>2</v>
      </c>
      <c r="N24" s="7">
        <v>2</v>
      </c>
      <c r="O24" s="100"/>
      <c r="P24" s="100"/>
      <c r="Q24" s="7">
        <v>2</v>
      </c>
      <c r="R24" s="7">
        <v>2</v>
      </c>
      <c r="S24" s="7">
        <v>2</v>
      </c>
      <c r="T24" s="7">
        <v>1</v>
      </c>
      <c r="U24" s="7">
        <v>2</v>
      </c>
      <c r="V24" s="100"/>
      <c r="W24" s="100"/>
      <c r="X24" s="7">
        <v>2</v>
      </c>
      <c r="Y24" s="7">
        <v>1</v>
      </c>
      <c r="Z24" s="7">
        <v>1</v>
      </c>
      <c r="AA24" s="7">
        <v>2</v>
      </c>
      <c r="AB24" s="7">
        <v>2</v>
      </c>
      <c r="AC24" s="100"/>
      <c r="AD24" s="100"/>
      <c r="AE24" s="7">
        <v>2</v>
      </c>
      <c r="AF24" s="7">
        <v>2</v>
      </c>
      <c r="AG24" s="18">
        <f t="shared" si="4"/>
        <v>1.8</v>
      </c>
      <c r="AH24" s="690">
        <f>AVERAGE(AG24:AG26)*3</f>
        <v>5.1999999999999993</v>
      </c>
      <c r="AI24" s="644">
        <v>5.5</v>
      </c>
      <c r="AJ24" s="4"/>
      <c r="AK24" s="47">
        <v>0.750000000000002</v>
      </c>
      <c r="AL24" s="48">
        <f t="shared" si="5"/>
        <v>2</v>
      </c>
      <c r="AM24" s="49">
        <f t="shared" si="0"/>
        <v>1.75</v>
      </c>
      <c r="AN24" s="49">
        <f t="shared" si="8"/>
        <v>1.75</v>
      </c>
      <c r="AO24" s="49">
        <f t="shared" si="9"/>
        <v>1.5</v>
      </c>
      <c r="AP24" s="49">
        <f t="shared" si="10"/>
        <v>2</v>
      </c>
      <c r="AQ24" s="92"/>
      <c r="AR24" s="65">
        <f t="shared" si="11"/>
        <v>1.8</v>
      </c>
      <c r="AS24" s="656">
        <f>SUM(AR24:AR26)</f>
        <v>5.1999999999999993</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103"/>
      <c r="C25" s="103"/>
      <c r="D25" s="103"/>
      <c r="E25" s="9">
        <v>2</v>
      </c>
      <c r="F25" s="9">
        <v>0</v>
      </c>
      <c r="G25" s="9">
        <v>2</v>
      </c>
      <c r="H25" s="103"/>
      <c r="I25" s="103"/>
      <c r="J25" s="9">
        <v>2</v>
      </c>
      <c r="K25" s="9">
        <v>1</v>
      </c>
      <c r="L25" s="9">
        <v>1</v>
      </c>
      <c r="M25" s="9">
        <v>1</v>
      </c>
      <c r="N25" s="9">
        <v>2</v>
      </c>
      <c r="O25" s="103"/>
      <c r="P25" s="103"/>
      <c r="Q25" s="9">
        <v>2</v>
      </c>
      <c r="R25" s="9">
        <v>2</v>
      </c>
      <c r="S25" s="9">
        <v>2</v>
      </c>
      <c r="T25" s="9">
        <v>2</v>
      </c>
      <c r="U25" s="9">
        <v>2</v>
      </c>
      <c r="V25" s="103"/>
      <c r="W25" s="103"/>
      <c r="X25" s="9">
        <v>3</v>
      </c>
      <c r="Y25" s="9">
        <v>2</v>
      </c>
      <c r="Z25" s="9">
        <v>0</v>
      </c>
      <c r="AA25" s="9">
        <v>2</v>
      </c>
      <c r="AB25" s="9">
        <v>2</v>
      </c>
      <c r="AC25" s="103"/>
      <c r="AD25" s="103"/>
      <c r="AE25" s="9">
        <v>3</v>
      </c>
      <c r="AF25" s="9">
        <v>2</v>
      </c>
      <c r="AG25" s="16">
        <f t="shared" si="4"/>
        <v>1.75</v>
      </c>
      <c r="AH25" s="691"/>
      <c r="AI25" s="645"/>
      <c r="AJ25" s="4"/>
      <c r="AK25" s="41">
        <v>0.76388888888888995</v>
      </c>
      <c r="AL25" s="42">
        <f t="shared" si="5"/>
        <v>2.5</v>
      </c>
      <c r="AM25" s="43">
        <f t="shared" si="0"/>
        <v>1.75</v>
      </c>
      <c r="AN25" s="43">
        <f t="shared" si="8"/>
        <v>1.25</v>
      </c>
      <c r="AO25" s="43">
        <f t="shared" si="9"/>
        <v>1.25</v>
      </c>
      <c r="AP25" s="43">
        <f t="shared" si="10"/>
        <v>2</v>
      </c>
      <c r="AQ25" s="90"/>
      <c r="AR25" s="66">
        <f t="shared" si="11"/>
        <v>1.75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99"/>
      <c r="C26" s="99"/>
      <c r="D26" s="99"/>
      <c r="E26" s="8">
        <v>1</v>
      </c>
      <c r="F26" s="8">
        <v>1</v>
      </c>
      <c r="G26" s="8">
        <v>0</v>
      </c>
      <c r="H26" s="99"/>
      <c r="I26" s="99"/>
      <c r="J26" s="8">
        <v>1</v>
      </c>
      <c r="K26" s="8">
        <v>1</v>
      </c>
      <c r="L26" s="8">
        <v>1</v>
      </c>
      <c r="M26" s="8">
        <v>1</v>
      </c>
      <c r="N26" s="8">
        <v>3</v>
      </c>
      <c r="O26" s="99"/>
      <c r="P26" s="99"/>
      <c r="Q26" s="8">
        <v>2</v>
      </c>
      <c r="R26" s="8">
        <v>1</v>
      </c>
      <c r="S26" s="8">
        <v>2</v>
      </c>
      <c r="T26" s="8">
        <v>2</v>
      </c>
      <c r="U26" s="8">
        <v>2</v>
      </c>
      <c r="V26" s="99"/>
      <c r="W26" s="99"/>
      <c r="X26" s="8">
        <v>2</v>
      </c>
      <c r="Y26" s="8">
        <v>2</v>
      </c>
      <c r="Z26" s="8">
        <v>2</v>
      </c>
      <c r="AA26" s="8">
        <v>3</v>
      </c>
      <c r="AB26" s="8">
        <v>2</v>
      </c>
      <c r="AC26" s="99"/>
      <c r="AD26" s="99"/>
      <c r="AE26" s="8">
        <v>2</v>
      </c>
      <c r="AF26" s="8">
        <v>2</v>
      </c>
      <c r="AG26" s="17">
        <f t="shared" si="4"/>
        <v>1.65</v>
      </c>
      <c r="AH26" s="692"/>
      <c r="AI26" s="646"/>
      <c r="AJ26" s="4"/>
      <c r="AK26" s="50">
        <v>0.77777777777777901</v>
      </c>
      <c r="AL26" s="51">
        <f t="shared" si="5"/>
        <v>1.75</v>
      </c>
      <c r="AM26" s="52">
        <f t="shared" si="0"/>
        <v>1.5</v>
      </c>
      <c r="AN26" s="52">
        <f t="shared" si="8"/>
        <v>1.5</v>
      </c>
      <c r="AO26" s="52">
        <f t="shared" si="9"/>
        <v>1.75</v>
      </c>
      <c r="AP26" s="52">
        <f t="shared" si="10"/>
        <v>1.75</v>
      </c>
      <c r="AQ26" s="96"/>
      <c r="AR26" s="67">
        <f t="shared" si="11"/>
        <v>1.65</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100"/>
      <c r="C27" s="100"/>
      <c r="D27" s="100"/>
      <c r="E27" s="7">
        <v>2</v>
      </c>
      <c r="F27" s="7">
        <v>2</v>
      </c>
      <c r="G27" s="7">
        <v>2</v>
      </c>
      <c r="H27" s="100"/>
      <c r="I27" s="100"/>
      <c r="J27" s="7">
        <v>2</v>
      </c>
      <c r="K27" s="7">
        <v>0</v>
      </c>
      <c r="L27" s="7">
        <v>2</v>
      </c>
      <c r="M27" s="7">
        <v>0</v>
      </c>
      <c r="N27" s="7">
        <v>2</v>
      </c>
      <c r="O27" s="100"/>
      <c r="P27" s="100"/>
      <c r="Q27" s="7">
        <v>2</v>
      </c>
      <c r="R27" s="7">
        <v>1</v>
      </c>
      <c r="S27" s="7">
        <v>2</v>
      </c>
      <c r="T27" s="7">
        <v>1</v>
      </c>
      <c r="U27" s="7">
        <v>2</v>
      </c>
      <c r="V27" s="100"/>
      <c r="W27" s="100"/>
      <c r="X27" s="7">
        <v>3</v>
      </c>
      <c r="Y27" s="7">
        <v>2</v>
      </c>
      <c r="Z27" s="7">
        <v>2</v>
      </c>
      <c r="AA27" s="7">
        <v>1</v>
      </c>
      <c r="AB27" s="7">
        <v>2</v>
      </c>
      <c r="AC27" s="100"/>
      <c r="AD27" s="100"/>
      <c r="AE27" s="7">
        <v>2</v>
      </c>
      <c r="AF27" s="7">
        <v>2</v>
      </c>
      <c r="AG27" s="18">
        <f t="shared" si="4"/>
        <v>1.7</v>
      </c>
      <c r="AH27" s="690">
        <f>AVERAGE(AG27:AG29)*3</f>
        <v>5.25</v>
      </c>
      <c r="AI27" s="644">
        <v>5.5</v>
      </c>
      <c r="AJ27" s="4"/>
      <c r="AK27" s="38">
        <v>0.79166666666666796</v>
      </c>
      <c r="AL27" s="39">
        <f t="shared" si="5"/>
        <v>2.25</v>
      </c>
      <c r="AM27" s="40">
        <f t="shared" si="0"/>
        <v>1.25</v>
      </c>
      <c r="AN27" s="40">
        <f t="shared" si="8"/>
        <v>2</v>
      </c>
      <c r="AO27" s="40">
        <f t="shared" si="9"/>
        <v>1</v>
      </c>
      <c r="AP27" s="40">
        <f t="shared" si="10"/>
        <v>2</v>
      </c>
      <c r="AQ27" s="53"/>
      <c r="AR27" s="64">
        <f t="shared" si="11"/>
        <v>1.7</v>
      </c>
      <c r="AS27" s="669">
        <f>SUM(AR27:AR29)</f>
        <v>5.0999999999999996</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103"/>
      <c r="C28" s="103"/>
      <c r="D28" s="103"/>
      <c r="E28" s="9">
        <v>0</v>
      </c>
      <c r="F28" s="9">
        <v>0</v>
      </c>
      <c r="G28" s="9">
        <v>1</v>
      </c>
      <c r="H28" s="103"/>
      <c r="I28" s="103"/>
      <c r="J28" s="9">
        <v>2</v>
      </c>
      <c r="K28" s="9">
        <v>2</v>
      </c>
      <c r="L28" s="9">
        <v>4</v>
      </c>
      <c r="M28" s="9">
        <v>1</v>
      </c>
      <c r="N28" s="9">
        <v>2</v>
      </c>
      <c r="O28" s="103"/>
      <c r="P28" s="103"/>
      <c r="Q28" s="9">
        <v>2</v>
      </c>
      <c r="R28" s="9">
        <v>0</v>
      </c>
      <c r="S28" s="9">
        <v>2</v>
      </c>
      <c r="T28" s="9">
        <v>1</v>
      </c>
      <c r="U28" s="9">
        <v>2</v>
      </c>
      <c r="V28" s="103"/>
      <c r="W28" s="103"/>
      <c r="X28" s="9">
        <v>2</v>
      </c>
      <c r="Y28" s="9">
        <v>1</v>
      </c>
      <c r="Z28" s="9">
        <v>2</v>
      </c>
      <c r="AA28" s="9">
        <v>2</v>
      </c>
      <c r="AB28" s="9">
        <v>2</v>
      </c>
      <c r="AC28" s="103"/>
      <c r="AD28" s="103"/>
      <c r="AE28" s="9">
        <v>2</v>
      </c>
      <c r="AF28" s="9">
        <v>2</v>
      </c>
      <c r="AG28" s="16">
        <f t="shared" si="4"/>
        <v>1.6</v>
      </c>
      <c r="AH28" s="691"/>
      <c r="AI28" s="645"/>
      <c r="AJ28" s="4"/>
      <c r="AK28" s="41">
        <v>0.80555555555555702</v>
      </c>
      <c r="AL28" s="42">
        <f t="shared" si="5"/>
        <v>2</v>
      </c>
      <c r="AM28" s="43">
        <f t="shared" si="0"/>
        <v>1.25</v>
      </c>
      <c r="AN28" s="43">
        <f t="shared" si="8"/>
        <v>2</v>
      </c>
      <c r="AO28" s="43">
        <f t="shared" si="9"/>
        <v>1</v>
      </c>
      <c r="AP28" s="43">
        <f t="shared" si="10"/>
        <v>1.75</v>
      </c>
      <c r="AQ28" s="54"/>
      <c r="AR28" s="64">
        <f t="shared" si="11"/>
        <v>1.6</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01"/>
      <c r="C29" s="101"/>
      <c r="D29" s="101"/>
      <c r="E29" s="12">
        <v>2</v>
      </c>
      <c r="F29" s="12">
        <v>1</v>
      </c>
      <c r="G29" s="12">
        <v>1</v>
      </c>
      <c r="H29" s="101"/>
      <c r="I29" s="101"/>
      <c r="J29" s="12">
        <v>2</v>
      </c>
      <c r="K29" s="12">
        <v>1</v>
      </c>
      <c r="L29" s="12">
        <v>0</v>
      </c>
      <c r="M29" s="12">
        <v>2</v>
      </c>
      <c r="N29" s="12">
        <v>4</v>
      </c>
      <c r="O29" s="101"/>
      <c r="P29" s="101"/>
      <c r="Q29" s="12">
        <v>4</v>
      </c>
      <c r="R29" s="12">
        <v>3</v>
      </c>
      <c r="S29" s="12">
        <v>1</v>
      </c>
      <c r="T29" s="12">
        <v>1</v>
      </c>
      <c r="U29" s="12">
        <v>4</v>
      </c>
      <c r="V29" s="101"/>
      <c r="W29" s="101"/>
      <c r="X29" s="12">
        <v>2</v>
      </c>
      <c r="Y29" s="12">
        <v>2</v>
      </c>
      <c r="Z29" s="12">
        <v>2</v>
      </c>
      <c r="AA29" s="12">
        <v>0</v>
      </c>
      <c r="AB29" s="12">
        <v>2</v>
      </c>
      <c r="AC29" s="101"/>
      <c r="AD29" s="101"/>
      <c r="AE29" s="12">
        <v>3</v>
      </c>
      <c r="AF29" s="12">
        <v>2</v>
      </c>
      <c r="AG29" s="17">
        <f t="shared" si="4"/>
        <v>1.95</v>
      </c>
      <c r="AH29" s="692"/>
      <c r="AI29" s="646"/>
      <c r="AJ29" s="4"/>
      <c r="AK29" s="44">
        <v>0.81944444444444597</v>
      </c>
      <c r="AL29" s="45">
        <f t="shared" si="5"/>
        <v>2.75</v>
      </c>
      <c r="AM29" s="46">
        <f>AVERAGE(E29,L29,S29,Z29)</f>
        <v>1.25</v>
      </c>
      <c r="AN29" s="46">
        <f t="shared" si="8"/>
        <v>1.25</v>
      </c>
      <c r="AO29" s="46">
        <f t="shared" si="9"/>
        <v>1</v>
      </c>
      <c r="AP29" s="46">
        <f t="shared" si="10"/>
        <v>2.75</v>
      </c>
      <c r="AQ29" s="55"/>
      <c r="AR29" s="125">
        <f t="shared" si="11"/>
        <v>1.8</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06"/>
      <c r="C30" s="106"/>
      <c r="D30" s="106"/>
      <c r="E30" s="1">
        <f>SUM(E5:E16)</f>
        <v>20</v>
      </c>
      <c r="F30" s="1">
        <f>SUM(F5:F16)</f>
        <v>19</v>
      </c>
      <c r="G30" s="1">
        <f>SUM(G5:G16)</f>
        <v>15</v>
      </c>
      <c r="H30" s="1">
        <f>SUM(H5:H16)</f>
        <v>20</v>
      </c>
      <c r="I30" s="106"/>
      <c r="J30" s="1">
        <f t="shared" ref="J30:O30" si="12">SUM(J5:J16)</f>
        <v>23</v>
      </c>
      <c r="K30" s="1">
        <f t="shared" si="12"/>
        <v>13</v>
      </c>
      <c r="L30" s="1">
        <f t="shared" si="12"/>
        <v>14</v>
      </c>
      <c r="M30" s="1">
        <f t="shared" si="12"/>
        <v>14</v>
      </c>
      <c r="N30" s="1">
        <f t="shared" si="12"/>
        <v>18</v>
      </c>
      <c r="O30" s="1">
        <f t="shared" si="12"/>
        <v>24</v>
      </c>
      <c r="P30" s="106"/>
      <c r="Q30" s="1">
        <f t="shared" ref="Q30:V30" si="13">SUM(Q5:Q16)</f>
        <v>20</v>
      </c>
      <c r="R30" s="1">
        <f t="shared" si="13"/>
        <v>16</v>
      </c>
      <c r="S30" s="1">
        <f t="shared" si="13"/>
        <v>18</v>
      </c>
      <c r="T30" s="1">
        <f t="shared" si="13"/>
        <v>13</v>
      </c>
      <c r="U30" s="1">
        <f t="shared" si="13"/>
        <v>14</v>
      </c>
      <c r="V30" s="1">
        <f t="shared" si="13"/>
        <v>20</v>
      </c>
      <c r="W30" s="106"/>
      <c r="X30" s="1">
        <f t="shared" ref="X30:AC30" si="14">SUM(X5:X16)</f>
        <v>20</v>
      </c>
      <c r="Y30" s="1">
        <f t="shared" si="14"/>
        <v>10</v>
      </c>
      <c r="Z30" s="1">
        <f t="shared" si="14"/>
        <v>7</v>
      </c>
      <c r="AA30" s="1">
        <f t="shared" si="14"/>
        <v>15</v>
      </c>
      <c r="AB30" s="1">
        <f t="shared" si="14"/>
        <v>15</v>
      </c>
      <c r="AC30" s="1">
        <f t="shared" si="14"/>
        <v>21</v>
      </c>
      <c r="AD30" s="106"/>
      <c r="AE30" s="1">
        <f>SUM(AE5:AE16)</f>
        <v>15</v>
      </c>
      <c r="AF30" s="1">
        <f>SUM(AF5:AF16)</f>
        <v>15</v>
      </c>
      <c r="AG30" s="21">
        <f>SUM(AG5:AG16)</f>
        <v>16.625</v>
      </c>
      <c r="AH30" s="690"/>
      <c r="AI30" s="112">
        <f>SUM(AI5:AI16)</f>
        <v>19.5</v>
      </c>
      <c r="AJ30" s="4"/>
      <c r="AK30" s="123" t="s">
        <v>27</v>
      </c>
      <c r="AL30" s="118">
        <f>SUM(AL5:AL16)</f>
        <v>19.5</v>
      </c>
      <c r="AM30" s="118">
        <f>SUM(AM5:AM16)</f>
        <v>13.5</v>
      </c>
      <c r="AN30" s="118">
        <f>SUM(AN5:AN16)</f>
        <v>14.75</v>
      </c>
      <c r="AO30" s="118">
        <f>SUM(AO5:AO16)</f>
        <v>15.25</v>
      </c>
      <c r="AP30" s="118">
        <f>SUM(AP5:AP16)</f>
        <v>15.5</v>
      </c>
      <c r="AQ30" s="119">
        <f>SUM(AQ5:AQ29)</f>
        <v>21.25</v>
      </c>
      <c r="AR30" s="65">
        <f t="shared" si="11"/>
        <v>15.7</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108"/>
      <c r="C31" s="108"/>
      <c r="D31" s="108"/>
      <c r="E31" s="2">
        <f>SUM(E18:E29)</f>
        <v>21</v>
      </c>
      <c r="F31" s="2">
        <f>SUM(F18:F29)</f>
        <v>7</v>
      </c>
      <c r="G31" s="2">
        <f>SUM(G18:G29)</f>
        <v>15</v>
      </c>
      <c r="H31" s="2"/>
      <c r="I31" s="108"/>
      <c r="J31" s="2">
        <f>SUM(J18:J29)</f>
        <v>20</v>
      </c>
      <c r="K31" s="2">
        <f>SUM(K18:K29)</f>
        <v>14</v>
      </c>
      <c r="L31" s="2">
        <f>SUM(L18:L29)</f>
        <v>15</v>
      </c>
      <c r="M31" s="2">
        <f>SUM(M18:M29)</f>
        <v>13</v>
      </c>
      <c r="N31" s="2">
        <f>SUM(N18:N29)</f>
        <v>23</v>
      </c>
      <c r="O31" s="2"/>
      <c r="P31" s="108"/>
      <c r="Q31" s="2">
        <f>SUM(Q18:Q29)</f>
        <v>20</v>
      </c>
      <c r="R31" s="2">
        <f>SUM(R18:R29)</f>
        <v>16</v>
      </c>
      <c r="S31" s="2">
        <f>SUM(S18:S29)</f>
        <v>22</v>
      </c>
      <c r="T31" s="2">
        <f>SUM(T18:T29)</f>
        <v>17</v>
      </c>
      <c r="U31" s="2">
        <f>SUM(U18:U29)</f>
        <v>19</v>
      </c>
      <c r="V31" s="2"/>
      <c r="W31" s="108"/>
      <c r="X31" s="2">
        <f>SUM(X18:X29)</f>
        <v>25</v>
      </c>
      <c r="Y31" s="2">
        <f>SUM(Y18:Y29)</f>
        <v>18</v>
      </c>
      <c r="Z31" s="2">
        <f>SUM(Z18:Z29)</f>
        <v>16</v>
      </c>
      <c r="AA31" s="2">
        <f>SUM(AA18:AA29)</f>
        <v>17</v>
      </c>
      <c r="AB31" s="2">
        <f>SUM(AB18:AB29)</f>
        <v>24</v>
      </c>
      <c r="AC31" s="2"/>
      <c r="AD31" s="108"/>
      <c r="AE31" s="2">
        <f>SUM(AE18:AE29)</f>
        <v>23</v>
      </c>
      <c r="AF31" s="2">
        <f>SUM(AF18:AF29)</f>
        <v>21</v>
      </c>
      <c r="AG31" s="22">
        <f>SUM(AG18:AG29)</f>
        <v>18.3</v>
      </c>
      <c r="AH31" s="691"/>
      <c r="AI31" s="23">
        <f>SUM(AI18:AI29)</f>
        <v>20.5</v>
      </c>
      <c r="AJ31" s="4"/>
      <c r="AK31" s="126" t="s">
        <v>28</v>
      </c>
      <c r="AL31" s="127">
        <f>SUM(AL18:AL29)</f>
        <v>22</v>
      </c>
      <c r="AM31" s="127">
        <f>SUM(AM18:AM29)</f>
        <v>16.5</v>
      </c>
      <c r="AN31" s="127">
        <f>SUM(AN18:AN29)</f>
        <v>18.5</v>
      </c>
      <c r="AO31" s="127">
        <f>SUM(AO18:AO29)</f>
        <v>13.5</v>
      </c>
      <c r="AP31" s="127">
        <f>SUM(AP18:AP29)</f>
        <v>20.25</v>
      </c>
      <c r="AQ31" s="128"/>
      <c r="AR31" s="85">
        <f t="shared" si="11"/>
        <v>18.149999999999999</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109"/>
      <c r="C32" s="109"/>
      <c r="D32" s="109"/>
      <c r="E32" s="3">
        <f>SUM(E30:E31)</f>
        <v>41</v>
      </c>
      <c r="F32" s="3">
        <f>SUM(F30:F31)</f>
        <v>26</v>
      </c>
      <c r="G32" s="3">
        <f>SUM(G30:G31)</f>
        <v>30</v>
      </c>
      <c r="H32" s="3">
        <f>SUM(H30:H31)</f>
        <v>20</v>
      </c>
      <c r="I32" s="13"/>
      <c r="J32" s="3">
        <f t="shared" ref="J32:O32" si="15">SUM(J30:J31)</f>
        <v>43</v>
      </c>
      <c r="K32" s="3">
        <f t="shared" si="15"/>
        <v>27</v>
      </c>
      <c r="L32" s="3">
        <f t="shared" si="15"/>
        <v>29</v>
      </c>
      <c r="M32" s="3">
        <f t="shared" si="15"/>
        <v>27</v>
      </c>
      <c r="N32" s="3">
        <f t="shared" si="15"/>
        <v>41</v>
      </c>
      <c r="O32" s="3">
        <f t="shared" si="15"/>
        <v>24</v>
      </c>
      <c r="P32" s="13"/>
      <c r="Q32" s="3">
        <f t="shared" ref="Q32:V32" si="16">SUM(Q30:Q31)</f>
        <v>40</v>
      </c>
      <c r="R32" s="3">
        <f t="shared" si="16"/>
        <v>32</v>
      </c>
      <c r="S32" s="3">
        <f t="shared" si="16"/>
        <v>40</v>
      </c>
      <c r="T32" s="3">
        <f t="shared" si="16"/>
        <v>30</v>
      </c>
      <c r="U32" s="3">
        <f t="shared" si="16"/>
        <v>33</v>
      </c>
      <c r="V32" s="3">
        <f t="shared" si="16"/>
        <v>20</v>
      </c>
      <c r="W32" s="13"/>
      <c r="X32" s="3">
        <f t="shared" ref="X32:AC32" si="17">SUM(X30:X31)</f>
        <v>45</v>
      </c>
      <c r="Y32" s="3">
        <f t="shared" si="17"/>
        <v>28</v>
      </c>
      <c r="Z32" s="3">
        <f t="shared" si="17"/>
        <v>23</v>
      </c>
      <c r="AA32" s="3">
        <f t="shared" si="17"/>
        <v>32</v>
      </c>
      <c r="AB32" s="3">
        <f t="shared" si="17"/>
        <v>39</v>
      </c>
      <c r="AC32" s="3">
        <f t="shared" si="17"/>
        <v>21</v>
      </c>
      <c r="AD32" s="13"/>
      <c r="AE32" s="3">
        <f>SUM(AE30:AE31)</f>
        <v>38</v>
      </c>
      <c r="AF32" s="3">
        <f>SUM(AF30:AF31)</f>
        <v>36</v>
      </c>
      <c r="AG32" s="24">
        <f>SUM(AG30:AG31)</f>
        <v>34.924999999999997</v>
      </c>
      <c r="AH32" s="692"/>
      <c r="AI32" s="25">
        <f>SUM(AI30:AI31)</f>
        <v>40</v>
      </c>
      <c r="AJ32" s="4"/>
      <c r="AK32" s="129" t="s">
        <v>40</v>
      </c>
      <c r="AL32" s="130">
        <f t="shared" ref="AL32:AQ32" si="18">SUM(AL30:AL31)</f>
        <v>41.5</v>
      </c>
      <c r="AM32" s="130">
        <f t="shared" si="18"/>
        <v>30</v>
      </c>
      <c r="AN32" s="130">
        <f t="shared" si="18"/>
        <v>33.25</v>
      </c>
      <c r="AO32" s="130">
        <f t="shared" si="18"/>
        <v>28.75</v>
      </c>
      <c r="AP32" s="130">
        <f t="shared" si="18"/>
        <v>35.75</v>
      </c>
      <c r="AQ32" s="131">
        <f t="shared" si="18"/>
        <v>21.25</v>
      </c>
      <c r="AR32" s="132"/>
      <c r="AS32" s="132">
        <f>AVERAGE(AL32:AQ32)</f>
        <v>31.75</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30:B31">
    <cfRule type="cellIs" dxfId="773" priority="232" operator="greaterThanOrEqual">
      <formula>20</formula>
    </cfRule>
  </conditionalFormatting>
  <conditionalFormatting sqref="B5:C29">
    <cfRule type="cellIs" dxfId="772" priority="224" stopIfTrue="1" operator="greaterThanOrEqual">
      <formula>2</formula>
    </cfRule>
    <cfRule type="cellIs" dxfId="771" priority="223" stopIfTrue="1" operator="greaterThanOrEqual">
      <formula>3</formula>
    </cfRule>
  </conditionalFormatting>
  <conditionalFormatting sqref="B30:G31 J30:N31 Q30:U31 W30:AB31 AD30:AF31">
    <cfRule type="cellIs" dxfId="770" priority="17" operator="lessThanOrEqual">
      <formula>15</formula>
    </cfRule>
  </conditionalFormatting>
  <conditionalFormatting sqref="B5:H29">
    <cfRule type="cellIs" dxfId="769" priority="395" stopIfTrue="1" operator="greaterThanOrEqual">
      <formula>3</formula>
    </cfRule>
    <cfRule type="cellIs" dxfId="768" priority="396" stopIfTrue="1" operator="greaterThanOrEqual">
      <formula>2</formula>
    </cfRule>
  </conditionalFormatting>
  <conditionalFormatting sqref="B5:AF29">
    <cfRule type="cellIs" dxfId="767" priority="486" stopIfTrue="1" operator="greaterThanOrEqual">
      <formula>2</formula>
    </cfRule>
    <cfRule type="cellIs" dxfId="766" priority="485" stopIfTrue="1" operator="greaterThanOrEqual">
      <formula>3</formula>
    </cfRule>
  </conditionalFormatting>
  <conditionalFormatting sqref="C30:G31 J30:N31 Q30:U31 X30:AB31 AE30:AF31">
    <cfRule type="cellIs" dxfId="765" priority="18" operator="greaterThanOrEqual">
      <formula>20</formula>
    </cfRule>
  </conditionalFormatting>
  <conditionalFormatting sqref="C32:G32 J32:N32 Q32:U32 X32:AB32 AE32:AF32">
    <cfRule type="cellIs" dxfId="764" priority="13" operator="lessThanOrEqual">
      <formula>30</formula>
    </cfRule>
    <cfRule type="cellIs" dxfId="763" priority="14" operator="greaterThanOrEqual">
      <formula>40</formula>
    </cfRule>
  </conditionalFormatting>
  <conditionalFormatting sqref="C5:M29">
    <cfRule type="cellIs" dxfId="762" priority="186" stopIfTrue="1" operator="greaterThanOrEqual">
      <formula>2</formula>
    </cfRule>
    <cfRule type="cellIs" dxfId="761" priority="185" stopIfTrue="1" operator="greaterThanOrEqual">
      <formula>3</formula>
    </cfRule>
  </conditionalFormatting>
  <conditionalFormatting sqref="E5:E29">
    <cfRule type="cellIs" dxfId="760" priority="2" stopIfTrue="1" operator="greaterThanOrEqual">
      <formula>2</formula>
    </cfRule>
    <cfRule type="cellIs" dxfId="759" priority="5" stopIfTrue="1" operator="greaterThanOrEqual">
      <formula>3</formula>
    </cfRule>
    <cfRule type="cellIs" dxfId="758" priority="6" stopIfTrue="1" operator="greaterThanOrEqual">
      <formula>2</formula>
    </cfRule>
    <cfRule type="cellIs" dxfId="757" priority="9" stopIfTrue="1" operator="greaterThanOrEqual">
      <formula>3</formula>
    </cfRule>
    <cfRule type="cellIs" dxfId="756" priority="10" stopIfTrue="1" operator="greaterThanOrEqual">
      <formula>2</formula>
    </cfRule>
    <cfRule type="cellIs" dxfId="755" priority="1" stopIfTrue="1" operator="greaterThanOrEqual">
      <formula>3</formula>
    </cfRule>
  </conditionalFormatting>
  <conditionalFormatting sqref="H30:H32 O30:O32 V30:V32 AC30:AC32">
    <cfRule type="cellIs" dxfId="754" priority="15" operator="lessThanOrEqual">
      <formula>16</formula>
    </cfRule>
    <cfRule type="cellIs" dxfId="753" priority="16" operator="greaterThanOrEqual">
      <formula>20</formula>
    </cfRule>
  </conditionalFormatting>
  <conditionalFormatting sqref="H5:R29">
    <cfRule type="cellIs" dxfId="752" priority="360" stopIfTrue="1" operator="greaterThanOrEqual">
      <formula>2</formula>
    </cfRule>
    <cfRule type="cellIs" dxfId="751" priority="359" stopIfTrue="1" operator="greaterThanOrEqual">
      <formula>3</formula>
    </cfRule>
  </conditionalFormatting>
  <conditionalFormatting sqref="J5:V29">
    <cfRule type="cellIs" dxfId="750" priority="169" stopIfTrue="1" operator="greaterThanOrEqual">
      <formula>3</formula>
    </cfRule>
    <cfRule type="cellIs" dxfId="749" priority="170" stopIfTrue="1" operator="greaterThanOrEqual">
      <formula>2</formula>
    </cfRule>
  </conditionalFormatting>
  <conditionalFormatting sqref="M5:Q29">
    <cfRule type="cellIs" dxfId="748" priority="149" stopIfTrue="1" operator="greaterThanOrEqual">
      <formula>3</formula>
    </cfRule>
    <cfRule type="cellIs" dxfId="747" priority="150" stopIfTrue="1" operator="greaterThanOrEqual">
      <formula>2</formula>
    </cfRule>
  </conditionalFormatting>
  <conditionalFormatting sqref="O5:V29">
    <cfRule type="cellIs" dxfId="746" priority="344" stopIfTrue="1" operator="greaterThanOrEqual">
      <formula>2</formula>
    </cfRule>
    <cfRule type="cellIs" dxfId="745" priority="343" stopIfTrue="1" operator="greaterThanOrEqual">
      <formula>3</formula>
    </cfRule>
  </conditionalFormatting>
  <conditionalFormatting sqref="P30 P32">
    <cfRule type="cellIs" dxfId="744" priority="430" operator="greaterThanOrEqual">
      <formula>20</formula>
    </cfRule>
    <cfRule type="cellIs" dxfId="743" priority="429" operator="lessThanOrEqual">
      <formula>15</formula>
    </cfRule>
  </conditionalFormatting>
  <conditionalFormatting sqref="Q5:V29">
    <cfRule type="cellIs" dxfId="742" priority="130" stopIfTrue="1" operator="greaterThanOrEqual">
      <formula>2</formula>
    </cfRule>
    <cfRule type="cellIs" dxfId="741" priority="129" stopIfTrue="1" operator="greaterThanOrEqual">
      <formula>3</formula>
    </cfRule>
  </conditionalFormatting>
  <conditionalFormatting sqref="V5:AC29">
    <cfRule type="cellIs" dxfId="740" priority="89" stopIfTrue="1" operator="greaterThanOrEqual">
      <formula>3</formula>
    </cfRule>
    <cfRule type="cellIs" dxfId="739" priority="90" stopIfTrue="1" operator="greaterThanOrEqual">
      <formula>2</formula>
    </cfRule>
  </conditionalFormatting>
  <conditionalFormatting sqref="W30:W31">
    <cfRule type="cellIs" dxfId="738" priority="86" operator="greaterThanOrEqual">
      <formula>20</formula>
    </cfRule>
  </conditionalFormatting>
  <conditionalFormatting sqref="W5:X29">
    <cfRule type="cellIs" dxfId="737" priority="77" stopIfTrue="1" operator="greaterThanOrEqual">
      <formula>3</formula>
    </cfRule>
    <cfRule type="cellIs" dxfId="736" priority="78" stopIfTrue="1" operator="greaterThanOrEqual">
      <formula>2</formula>
    </cfRule>
  </conditionalFormatting>
  <conditionalFormatting sqref="X5:AC29">
    <cfRule type="cellIs" dxfId="735" priority="56" stopIfTrue="1" operator="greaterThanOrEqual">
      <formula>2</formula>
    </cfRule>
    <cfRule type="cellIs" dxfId="734" priority="55" stopIfTrue="1" operator="greaterThanOrEqual">
      <formula>3</formula>
    </cfRule>
  </conditionalFormatting>
  <conditionalFormatting sqref="AC5:AF29">
    <cfRule type="cellIs" dxfId="733" priority="38" stopIfTrue="1" operator="greaterThanOrEqual">
      <formula>2</formula>
    </cfRule>
    <cfRule type="cellIs" dxfId="732" priority="37" stopIfTrue="1" operator="greaterThanOrEqual">
      <formula>3</formula>
    </cfRule>
  </conditionalFormatting>
  <conditionalFormatting sqref="AD30:AD31">
    <cfRule type="cellIs" dxfId="731" priority="36" operator="greaterThanOrEqual">
      <formula>20</formula>
    </cfRule>
  </conditionalFormatting>
  <conditionalFormatting sqref="AD5:AE29">
    <cfRule type="cellIs" dxfId="730" priority="28" stopIfTrue="1" operator="greaterThanOrEqual">
      <formula>2</formula>
    </cfRule>
    <cfRule type="cellIs" dxfId="729" priority="27" stopIfTrue="1" operator="greaterThanOrEqual">
      <formula>3</formula>
    </cfRule>
  </conditionalFormatting>
  <conditionalFormatting sqref="AE5:AF29">
    <cfRule type="cellIs" dxfId="728" priority="19" stopIfTrue="1" operator="greaterThanOrEqual">
      <formula>3</formula>
    </cfRule>
    <cfRule type="cellIs" dxfId="727" priority="20" stopIfTrue="1" operator="greaterThanOrEqual">
      <formula>2</formula>
    </cfRule>
  </conditionalFormatting>
  <conditionalFormatting sqref="AL5:AQ17 AL18:AP29">
    <cfRule type="cellIs" dxfId="726" priority="481" stopIfTrue="1" operator="lessThanOrEqual">
      <formula>1.3</formula>
    </cfRule>
    <cfRule type="cellIs" dxfId="725" priority="482" stopIfTrue="1" operator="greaterThanOrEqual">
      <formula>2</formula>
    </cfRule>
  </conditionalFormatting>
  <conditionalFormatting sqref="AL30:AQ30 AL31:AP31">
    <cfRule type="cellIs" dxfId="724" priority="477" operator="greaterThanOrEqual">
      <formula>22</formula>
    </cfRule>
    <cfRule type="cellIs" dxfId="723" priority="480" stopIfTrue="1" operator="lessThanOrEqual">
      <formula>16</formula>
    </cfRule>
  </conditionalFormatting>
  <conditionalFormatting sqref="AR5:AR31">
    <cfRule type="cellIs" dxfId="722" priority="476" stopIfTrue="1" operator="lessThanOrEqual">
      <formula>1.4</formula>
    </cfRule>
  </conditionalFormatting>
  <conditionalFormatting sqref="AS5:AS27">
    <cfRule type="cellIs" dxfId="721" priority="479" stopIfTrue="1" operator="greaterThanOrEqual">
      <formula>5</formula>
    </cfRule>
    <cfRule type="cellIs" dxfId="720" priority="478" stopIfTrue="1" operator="lessThanOrEqual">
      <formula>3</formula>
    </cfRule>
  </conditionalFormatting>
  <pageMargins left="0.69930555555555551" right="0.69930555555555551" top="0.75" bottom="0.75" header="0.3" footer="0.3"/>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E8F74-FAFC-459F-A2EF-5A15B48346B4}">
  <dimension ref="A1:IV39"/>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75</v>
      </c>
      <c r="C1" s="651"/>
      <c r="D1" s="651"/>
      <c r="E1" s="651"/>
      <c r="F1" s="651"/>
      <c r="G1" s="651"/>
      <c r="H1" s="651"/>
      <c r="I1" s="651"/>
      <c r="J1" s="651"/>
      <c r="K1" s="651"/>
      <c r="L1" s="651"/>
      <c r="M1" s="651"/>
      <c r="N1" s="4"/>
      <c r="O1" s="652" t="s">
        <v>64</v>
      </c>
      <c r="P1" s="652"/>
      <c r="Q1" s="652"/>
      <c r="R1" s="652"/>
      <c r="S1" s="653">
        <f>AVERAGE(B33:C33,F33:J33,M33:Q33,T33:X33,AA33:AE33)</f>
        <v>34.363636363636367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AVERAGE(D33,K33,R33,Y33)</f>
        <v>16.75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43</v>
      </c>
      <c r="C5" s="97" t="s">
        <v>48</v>
      </c>
      <c r="D5" s="97" t="s">
        <v>49</v>
      </c>
      <c r="E5" s="104" t="s">
        <v>50</v>
      </c>
      <c r="F5" s="97" t="s">
        <v>46</v>
      </c>
      <c r="G5" s="97" t="s">
        <v>47</v>
      </c>
      <c r="H5" s="97" t="s">
        <v>42</v>
      </c>
      <c r="I5" s="97" t="s">
        <v>43</v>
      </c>
      <c r="J5" s="97" t="s">
        <v>48</v>
      </c>
      <c r="K5" s="97" t="s">
        <v>49</v>
      </c>
      <c r="L5" s="104" t="s">
        <v>50</v>
      </c>
      <c r="M5" s="97" t="s">
        <v>46</v>
      </c>
      <c r="N5" s="97" t="s">
        <v>47</v>
      </c>
      <c r="O5" s="97" t="s">
        <v>42</v>
      </c>
      <c r="P5" s="97" t="s">
        <v>43</v>
      </c>
      <c r="Q5" s="97" t="s">
        <v>48</v>
      </c>
      <c r="R5" s="97" t="s">
        <v>49</v>
      </c>
      <c r="S5" s="104" t="s">
        <v>50</v>
      </c>
      <c r="T5" s="97" t="s">
        <v>46</v>
      </c>
      <c r="U5" s="97" t="s">
        <v>47</v>
      </c>
      <c r="V5" s="97" t="s">
        <v>42</v>
      </c>
      <c r="W5" s="97" t="s">
        <v>43</v>
      </c>
      <c r="X5" s="97" t="s">
        <v>48</v>
      </c>
      <c r="Y5" s="97" t="s">
        <v>49</v>
      </c>
      <c r="Z5" s="104" t="s">
        <v>50</v>
      </c>
      <c r="AA5" s="97" t="s">
        <v>46</v>
      </c>
      <c r="AB5" s="97" t="s">
        <v>47</v>
      </c>
      <c r="AC5" s="97" t="s">
        <v>42</v>
      </c>
      <c r="AD5" s="97" t="s">
        <v>43</v>
      </c>
      <c r="AE5" s="97" t="s">
        <v>48</v>
      </c>
      <c r="AF5" s="104" t="s">
        <v>49</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1</v>
      </c>
      <c r="C6" s="31">
        <v>2</v>
      </c>
      <c r="D6" s="31">
        <v>1</v>
      </c>
      <c r="E6" s="98"/>
      <c r="F6" s="31">
        <v>2</v>
      </c>
      <c r="G6" s="31">
        <v>2</v>
      </c>
      <c r="H6" s="31">
        <v>1</v>
      </c>
      <c r="I6" s="31">
        <v>1</v>
      </c>
      <c r="J6" s="31">
        <v>2</v>
      </c>
      <c r="K6" s="31">
        <v>2</v>
      </c>
      <c r="L6" s="98"/>
      <c r="M6" s="31">
        <v>2</v>
      </c>
      <c r="N6" s="31">
        <v>1</v>
      </c>
      <c r="O6" s="31">
        <v>2</v>
      </c>
      <c r="P6" s="31">
        <v>1</v>
      </c>
      <c r="Q6" s="31">
        <v>2</v>
      </c>
      <c r="R6" s="31">
        <v>2</v>
      </c>
      <c r="S6" s="98"/>
      <c r="T6" s="31">
        <v>2</v>
      </c>
      <c r="U6" s="31">
        <v>2</v>
      </c>
      <c r="V6" s="31">
        <v>1</v>
      </c>
      <c r="W6" s="31">
        <v>1</v>
      </c>
      <c r="X6" s="31">
        <v>1</v>
      </c>
      <c r="Y6" s="31">
        <v>2</v>
      </c>
      <c r="Z6" s="98"/>
      <c r="AA6" s="31">
        <v>2</v>
      </c>
      <c r="AB6" s="31">
        <v>2</v>
      </c>
      <c r="AC6" s="31">
        <v>2</v>
      </c>
      <c r="AD6" s="31">
        <v>2</v>
      </c>
      <c r="AE6" s="31">
        <v>2</v>
      </c>
      <c r="AF6" s="98"/>
      <c r="AG6" s="20">
        <f>AVERAGE(B6:AF6)</f>
        <v>1.6538461538461537</v>
      </c>
      <c r="AH6" s="690">
        <f>AVERAGE(AG6:AG8)*3</f>
        <v>4.0384615384615383</v>
      </c>
      <c r="AI6" s="644">
        <v>5</v>
      </c>
      <c r="AJ6" s="4"/>
      <c r="AK6" s="38">
        <v>0.33333333333333298</v>
      </c>
      <c r="AL6" s="39">
        <f>AVERAGE(D6,K6,R6,Y6,AF6)</f>
        <v>1.75</v>
      </c>
      <c r="AM6" s="39" t="e">
        <f>AVERAGE(E6,L6,S6,Z6)</f>
        <v>#DIV/0!</v>
      </c>
      <c r="AN6" s="39">
        <f t="shared" ref="AN6:AP21" si="0">AVERAGE(F6,M6,T6,AA6)</f>
        <v>2</v>
      </c>
      <c r="AO6" s="39">
        <f t="shared" si="0"/>
        <v>1.75</v>
      </c>
      <c r="AP6" s="39">
        <f t="shared" si="0"/>
        <v>1.5</v>
      </c>
      <c r="AQ6" s="89">
        <f>AVERAGE(B6,I6,P6,W6,AD6)</f>
        <v>1.2</v>
      </c>
      <c r="AR6" s="65" t="e">
        <f>AVERAGE(AL6:AQ6)</f>
        <v>#DIV/0!</v>
      </c>
      <c r="AS6" s="656" t="e">
        <f>SUM(AR6:AR8)</f>
        <v>#DIV/0!</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2</v>
      </c>
      <c r="C7" s="9">
        <v>0</v>
      </c>
      <c r="D7" s="9">
        <v>2</v>
      </c>
      <c r="E7" s="103"/>
      <c r="F7" s="9">
        <v>2</v>
      </c>
      <c r="G7" s="9">
        <v>2</v>
      </c>
      <c r="H7" s="9">
        <v>0</v>
      </c>
      <c r="I7" s="9">
        <v>0</v>
      </c>
      <c r="J7" s="9">
        <v>1</v>
      </c>
      <c r="K7" s="9">
        <v>2</v>
      </c>
      <c r="L7" s="103"/>
      <c r="M7" s="9">
        <v>2</v>
      </c>
      <c r="N7" s="9">
        <v>0</v>
      </c>
      <c r="O7" s="9">
        <v>2</v>
      </c>
      <c r="P7" s="9">
        <v>1</v>
      </c>
      <c r="Q7" s="9">
        <v>2</v>
      </c>
      <c r="R7" s="9">
        <v>2</v>
      </c>
      <c r="S7" s="103"/>
      <c r="T7" s="9">
        <v>2</v>
      </c>
      <c r="U7" s="9">
        <v>0</v>
      </c>
      <c r="V7" s="9">
        <v>2</v>
      </c>
      <c r="W7" s="9">
        <v>1</v>
      </c>
      <c r="X7" s="9">
        <v>1</v>
      </c>
      <c r="Y7" s="9">
        <v>1</v>
      </c>
      <c r="Z7" s="103"/>
      <c r="AA7" s="9">
        <v>0</v>
      </c>
      <c r="AB7" s="9">
        <v>2</v>
      </c>
      <c r="AC7" s="9">
        <v>2</v>
      </c>
      <c r="AD7" s="9">
        <v>1</v>
      </c>
      <c r="AE7" s="9">
        <v>2</v>
      </c>
      <c r="AF7" s="103"/>
      <c r="AG7" s="16">
        <f t="shared" ref="AG7:AG30" si="1">AVERAGE(B7:AF7)</f>
        <v>1.3076923076923077</v>
      </c>
      <c r="AH7" s="691"/>
      <c r="AI7" s="645"/>
      <c r="AJ7" s="4"/>
      <c r="AK7" s="41">
        <v>0.34722222222222199</v>
      </c>
      <c r="AL7" s="42">
        <f t="shared" ref="AL7:AL30" si="2">AVERAGE(D7,K7,R7,Y7,AF7)</f>
        <v>1.75</v>
      </c>
      <c r="AM7" s="43" t="e">
        <f t="shared" ref="AM7:AP30" si="3">AVERAGE(E7,L7,S7,Z7)</f>
        <v>#DIV/0!</v>
      </c>
      <c r="AN7" s="43">
        <f t="shared" si="0"/>
        <v>1.5</v>
      </c>
      <c r="AO7" s="43">
        <f t="shared" si="0"/>
        <v>1</v>
      </c>
      <c r="AP7" s="43">
        <f t="shared" si="0"/>
        <v>1.5</v>
      </c>
      <c r="AQ7" s="90">
        <f t="shared" ref="AQ7:AQ17" si="4">AVERAGE(B7,I7,P7,W7,AD7)</f>
        <v>1</v>
      </c>
      <c r="AR7" s="66" t="e">
        <f t="shared" ref="AR7:AR17" si="5">AVERAGE(AL7:AQ7)</f>
        <v>#DIV/0!</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0</v>
      </c>
      <c r="C8" s="8">
        <v>0</v>
      </c>
      <c r="D8" s="8">
        <v>2</v>
      </c>
      <c r="E8" s="99"/>
      <c r="F8" s="8">
        <v>1</v>
      </c>
      <c r="G8" s="8">
        <v>1</v>
      </c>
      <c r="H8" s="8">
        <v>1</v>
      </c>
      <c r="I8" s="8">
        <v>2</v>
      </c>
      <c r="J8" s="8">
        <v>0</v>
      </c>
      <c r="K8" s="8">
        <v>1</v>
      </c>
      <c r="L8" s="99"/>
      <c r="M8" s="8">
        <v>2</v>
      </c>
      <c r="N8" s="8">
        <v>0</v>
      </c>
      <c r="O8" s="8">
        <v>2</v>
      </c>
      <c r="P8" s="8">
        <v>1</v>
      </c>
      <c r="Q8" s="8">
        <v>0</v>
      </c>
      <c r="R8" s="8">
        <v>2</v>
      </c>
      <c r="S8" s="99"/>
      <c r="T8" s="8">
        <v>0</v>
      </c>
      <c r="U8" s="8">
        <v>0</v>
      </c>
      <c r="V8" s="8">
        <v>1</v>
      </c>
      <c r="W8" s="8">
        <v>2</v>
      </c>
      <c r="X8" s="8">
        <v>1</v>
      </c>
      <c r="Y8" s="8">
        <v>1</v>
      </c>
      <c r="Z8" s="99"/>
      <c r="AA8" s="8">
        <v>2</v>
      </c>
      <c r="AB8" s="8">
        <v>2</v>
      </c>
      <c r="AC8" s="8">
        <v>0</v>
      </c>
      <c r="AD8" s="8">
        <v>2</v>
      </c>
      <c r="AE8" s="8">
        <v>2</v>
      </c>
      <c r="AF8" s="99"/>
      <c r="AG8" s="17">
        <f t="shared" si="1"/>
        <v>1.0769230769230769</v>
      </c>
      <c r="AH8" s="692"/>
      <c r="AI8" s="646"/>
      <c r="AJ8" s="4"/>
      <c r="AK8" s="44">
        <v>0.36111111111111099</v>
      </c>
      <c r="AL8" s="45">
        <f t="shared" si="2"/>
        <v>1.5</v>
      </c>
      <c r="AM8" s="46" t="e">
        <f t="shared" si="3"/>
        <v>#DIV/0!</v>
      </c>
      <c r="AN8" s="46">
        <f t="shared" si="0"/>
        <v>1.25</v>
      </c>
      <c r="AO8" s="46">
        <f t="shared" si="0"/>
        <v>0.75</v>
      </c>
      <c r="AP8" s="46">
        <f t="shared" si="0"/>
        <v>1</v>
      </c>
      <c r="AQ8" s="91">
        <f t="shared" si="4"/>
        <v>1.4</v>
      </c>
      <c r="AR8" s="67" t="e">
        <f t="shared" si="5"/>
        <v>#DIV/0!</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2</v>
      </c>
      <c r="C9" s="7">
        <v>2</v>
      </c>
      <c r="D9" s="7">
        <v>2</v>
      </c>
      <c r="E9" s="100"/>
      <c r="F9" s="7">
        <v>2</v>
      </c>
      <c r="G9" s="7">
        <v>1</v>
      </c>
      <c r="H9" s="7">
        <v>2</v>
      </c>
      <c r="I9" s="7">
        <v>1</v>
      </c>
      <c r="J9" s="7">
        <v>2</v>
      </c>
      <c r="K9" s="7">
        <v>2</v>
      </c>
      <c r="L9" s="100"/>
      <c r="M9" s="7">
        <v>2</v>
      </c>
      <c r="N9" s="7">
        <v>2</v>
      </c>
      <c r="O9" s="7">
        <v>2</v>
      </c>
      <c r="P9" s="7">
        <v>2</v>
      </c>
      <c r="Q9" s="7">
        <v>2</v>
      </c>
      <c r="R9" s="7">
        <v>2</v>
      </c>
      <c r="S9" s="100"/>
      <c r="T9" s="7">
        <v>1</v>
      </c>
      <c r="U9" s="7">
        <v>2</v>
      </c>
      <c r="V9" s="7">
        <v>2</v>
      </c>
      <c r="W9" s="7">
        <v>1</v>
      </c>
      <c r="X9" s="7">
        <v>2</v>
      </c>
      <c r="Y9" s="7">
        <v>2</v>
      </c>
      <c r="Z9" s="100"/>
      <c r="AA9" s="7">
        <v>2</v>
      </c>
      <c r="AB9" s="7">
        <v>2</v>
      </c>
      <c r="AC9" s="7">
        <v>2</v>
      </c>
      <c r="AD9" s="7">
        <v>2</v>
      </c>
      <c r="AE9" s="7">
        <v>2</v>
      </c>
      <c r="AF9" s="100"/>
      <c r="AG9" s="18">
        <f t="shared" si="1"/>
        <v>1.8461538461538463</v>
      </c>
      <c r="AH9" s="690">
        <f>AVERAGE(AG9:AG11)*3</f>
        <v>4.5769230769230766</v>
      </c>
      <c r="AI9" s="644">
        <v>5</v>
      </c>
      <c r="AJ9" s="4"/>
      <c r="AK9" s="47">
        <v>0.375</v>
      </c>
      <c r="AL9" s="48">
        <f t="shared" si="2"/>
        <v>2</v>
      </c>
      <c r="AM9" s="49" t="e">
        <f t="shared" si="3"/>
        <v>#DIV/0!</v>
      </c>
      <c r="AN9" s="49">
        <f t="shared" si="0"/>
        <v>1.75</v>
      </c>
      <c r="AO9" s="49">
        <f t="shared" si="0"/>
        <v>1.75</v>
      </c>
      <c r="AP9" s="49">
        <f t="shared" si="0"/>
        <v>2</v>
      </c>
      <c r="AQ9" s="92">
        <f t="shared" si="4"/>
        <v>1.6</v>
      </c>
      <c r="AR9" s="65" t="e">
        <f t="shared" si="5"/>
        <v>#DIV/0!</v>
      </c>
      <c r="AS9" s="656" t="e">
        <f>SUM(AR9:AR11)</f>
        <v>#DIV/0!</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9">
        <v>2</v>
      </c>
      <c r="D10" s="9">
        <v>2</v>
      </c>
      <c r="E10" s="103"/>
      <c r="F10" s="9">
        <v>2</v>
      </c>
      <c r="G10" s="9">
        <v>2</v>
      </c>
      <c r="H10" s="9">
        <v>2</v>
      </c>
      <c r="I10" s="9">
        <v>2</v>
      </c>
      <c r="J10" s="9">
        <v>2</v>
      </c>
      <c r="K10" s="9">
        <v>1</v>
      </c>
      <c r="L10" s="103"/>
      <c r="M10" s="9">
        <v>2</v>
      </c>
      <c r="N10" s="9">
        <v>2</v>
      </c>
      <c r="O10" s="9">
        <v>1</v>
      </c>
      <c r="P10" s="9">
        <v>0</v>
      </c>
      <c r="Q10" s="9">
        <v>1</v>
      </c>
      <c r="R10" s="9">
        <v>2</v>
      </c>
      <c r="S10" s="103"/>
      <c r="T10" s="9">
        <v>1</v>
      </c>
      <c r="U10" s="9">
        <v>2</v>
      </c>
      <c r="V10" s="9">
        <v>2</v>
      </c>
      <c r="W10" s="9">
        <v>1</v>
      </c>
      <c r="X10" s="9">
        <v>0</v>
      </c>
      <c r="Y10" s="9">
        <v>2</v>
      </c>
      <c r="Z10" s="103"/>
      <c r="AA10" s="9">
        <v>2</v>
      </c>
      <c r="AB10" s="9">
        <v>2</v>
      </c>
      <c r="AC10" s="9">
        <v>1</v>
      </c>
      <c r="AD10" s="9">
        <v>2</v>
      </c>
      <c r="AE10" s="9">
        <v>2</v>
      </c>
      <c r="AF10" s="103"/>
      <c r="AG10" s="16">
        <f t="shared" si="1"/>
        <v>1.5769230769230769</v>
      </c>
      <c r="AH10" s="691"/>
      <c r="AI10" s="645"/>
      <c r="AJ10" s="4"/>
      <c r="AK10" s="41">
        <v>0.38888888888888901</v>
      </c>
      <c r="AL10" s="42">
        <f t="shared" si="2"/>
        <v>1.75</v>
      </c>
      <c r="AM10" s="43" t="e">
        <f t="shared" si="3"/>
        <v>#DIV/0!</v>
      </c>
      <c r="AN10" s="43">
        <f t="shared" si="0"/>
        <v>1.75</v>
      </c>
      <c r="AO10" s="43">
        <f t="shared" si="0"/>
        <v>2</v>
      </c>
      <c r="AP10" s="43">
        <f t="shared" si="0"/>
        <v>1.5</v>
      </c>
      <c r="AQ10" s="90">
        <f t="shared" si="4"/>
        <v>1.2</v>
      </c>
      <c r="AR10" s="66" t="e">
        <f t="shared" si="5"/>
        <v>#DIV/0!</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1</v>
      </c>
      <c r="C11" s="8">
        <v>2</v>
      </c>
      <c r="D11" s="8">
        <v>2</v>
      </c>
      <c r="E11" s="99"/>
      <c r="F11" s="8">
        <v>1</v>
      </c>
      <c r="G11" s="8">
        <v>0</v>
      </c>
      <c r="H11" s="8">
        <v>1</v>
      </c>
      <c r="I11" s="8">
        <v>3</v>
      </c>
      <c r="J11" s="8">
        <v>1</v>
      </c>
      <c r="K11" s="8">
        <v>0</v>
      </c>
      <c r="L11" s="99"/>
      <c r="M11" s="8">
        <v>2</v>
      </c>
      <c r="N11" s="8">
        <v>2</v>
      </c>
      <c r="O11" s="8">
        <v>0</v>
      </c>
      <c r="P11" s="8">
        <v>1</v>
      </c>
      <c r="Q11" s="8">
        <v>0</v>
      </c>
      <c r="R11" s="8">
        <v>2</v>
      </c>
      <c r="S11" s="99"/>
      <c r="T11" s="8">
        <v>1</v>
      </c>
      <c r="U11" s="8">
        <v>2</v>
      </c>
      <c r="V11" s="8">
        <v>1</v>
      </c>
      <c r="W11" s="8">
        <v>0</v>
      </c>
      <c r="X11" s="8">
        <v>1</v>
      </c>
      <c r="Y11" s="8">
        <v>0</v>
      </c>
      <c r="Z11" s="99"/>
      <c r="AA11" s="8">
        <v>1</v>
      </c>
      <c r="AB11" s="8">
        <v>1</v>
      </c>
      <c r="AC11" s="8">
        <v>1</v>
      </c>
      <c r="AD11" s="8">
        <v>2</v>
      </c>
      <c r="AE11" s="8">
        <v>2</v>
      </c>
      <c r="AF11" s="99"/>
      <c r="AG11" s="17">
        <f t="shared" si="1"/>
        <v>1.1538461538461537</v>
      </c>
      <c r="AH11" s="692"/>
      <c r="AI11" s="646"/>
      <c r="AJ11" s="4"/>
      <c r="AK11" s="44">
        <v>0.40277777777777801</v>
      </c>
      <c r="AL11" s="45">
        <f t="shared" si="2"/>
        <v>1</v>
      </c>
      <c r="AM11" s="46" t="e">
        <f t="shared" si="3"/>
        <v>#DIV/0!</v>
      </c>
      <c r="AN11" s="46">
        <f t="shared" si="0"/>
        <v>1.25</v>
      </c>
      <c r="AO11" s="46">
        <f t="shared" si="0"/>
        <v>1.25</v>
      </c>
      <c r="AP11" s="46">
        <f t="shared" si="0"/>
        <v>0.75</v>
      </c>
      <c r="AQ11" s="91">
        <f t="shared" si="4"/>
        <v>1.4</v>
      </c>
      <c r="AR11" s="67" t="e">
        <f t="shared" si="5"/>
        <v>#DIV/0!</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0</v>
      </c>
      <c r="C12" s="7">
        <v>1</v>
      </c>
      <c r="D12" s="7">
        <v>2</v>
      </c>
      <c r="E12" s="100"/>
      <c r="F12" s="7">
        <v>0</v>
      </c>
      <c r="G12" s="7">
        <v>3</v>
      </c>
      <c r="H12" s="7">
        <v>2</v>
      </c>
      <c r="I12" s="7">
        <v>0</v>
      </c>
      <c r="J12" s="7">
        <v>1</v>
      </c>
      <c r="K12" s="7">
        <v>1</v>
      </c>
      <c r="L12" s="100"/>
      <c r="M12" s="7">
        <v>2</v>
      </c>
      <c r="N12" s="7">
        <v>2</v>
      </c>
      <c r="O12" s="7">
        <v>1</v>
      </c>
      <c r="P12" s="7">
        <v>1</v>
      </c>
      <c r="Q12" s="7">
        <v>2</v>
      </c>
      <c r="R12" s="7">
        <v>0</v>
      </c>
      <c r="S12" s="100"/>
      <c r="T12" s="7">
        <v>1</v>
      </c>
      <c r="U12" s="7">
        <v>2</v>
      </c>
      <c r="V12" s="7">
        <v>2</v>
      </c>
      <c r="W12" s="7">
        <v>1</v>
      </c>
      <c r="X12" s="7">
        <v>1</v>
      </c>
      <c r="Y12" s="7">
        <v>2</v>
      </c>
      <c r="Z12" s="100"/>
      <c r="AA12" s="7">
        <v>1</v>
      </c>
      <c r="AB12" s="7">
        <v>2</v>
      </c>
      <c r="AC12" s="7">
        <v>1</v>
      </c>
      <c r="AD12" s="7">
        <v>2</v>
      </c>
      <c r="AE12" s="7">
        <v>2</v>
      </c>
      <c r="AF12" s="100"/>
      <c r="AG12" s="18">
        <f t="shared" si="1"/>
        <v>1.3461538461538463</v>
      </c>
      <c r="AH12" s="690">
        <f>AVERAGE(AG12:AG14)*3</f>
        <v>3.6923076923076925</v>
      </c>
      <c r="AI12" s="644">
        <v>5</v>
      </c>
      <c r="AJ12" s="4"/>
      <c r="AK12" s="47">
        <v>0.41666666666666702</v>
      </c>
      <c r="AL12" s="48">
        <f t="shared" si="2"/>
        <v>1.25</v>
      </c>
      <c r="AM12" s="49" t="e">
        <f t="shared" si="3"/>
        <v>#DIV/0!</v>
      </c>
      <c r="AN12" s="49">
        <f t="shared" si="0"/>
        <v>1</v>
      </c>
      <c r="AO12" s="49">
        <f t="shared" si="0"/>
        <v>2.25</v>
      </c>
      <c r="AP12" s="49">
        <f t="shared" si="0"/>
        <v>1.5</v>
      </c>
      <c r="AQ12" s="92">
        <f t="shared" si="4"/>
        <v>0.8</v>
      </c>
      <c r="AR12" s="65" t="e">
        <f t="shared" si="5"/>
        <v>#DIV/0!</v>
      </c>
      <c r="AS12" s="656" t="e">
        <f>SUM(AR12:AR14)</f>
        <v>#DIV/0!</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1</v>
      </c>
      <c r="C13" s="9">
        <v>2</v>
      </c>
      <c r="D13" s="9">
        <v>2</v>
      </c>
      <c r="E13" s="103"/>
      <c r="F13" s="9">
        <v>0</v>
      </c>
      <c r="G13" s="9">
        <v>1</v>
      </c>
      <c r="H13" s="9">
        <v>1</v>
      </c>
      <c r="I13" s="9">
        <v>2</v>
      </c>
      <c r="J13" s="9">
        <v>2</v>
      </c>
      <c r="K13" s="9">
        <v>0</v>
      </c>
      <c r="L13" s="103"/>
      <c r="M13" s="9">
        <v>1</v>
      </c>
      <c r="N13" s="9">
        <v>2</v>
      </c>
      <c r="O13" s="9">
        <v>0</v>
      </c>
      <c r="P13" s="9">
        <v>2</v>
      </c>
      <c r="Q13" s="9">
        <v>2</v>
      </c>
      <c r="R13" s="9">
        <v>2</v>
      </c>
      <c r="S13" s="103"/>
      <c r="T13" s="9">
        <v>0</v>
      </c>
      <c r="U13" s="9">
        <v>1</v>
      </c>
      <c r="V13" s="9">
        <v>0</v>
      </c>
      <c r="W13" s="9">
        <v>0</v>
      </c>
      <c r="X13" s="9">
        <v>2</v>
      </c>
      <c r="Y13" s="9">
        <v>0</v>
      </c>
      <c r="Z13" s="103"/>
      <c r="AA13" s="9">
        <v>2</v>
      </c>
      <c r="AB13" s="9">
        <v>2</v>
      </c>
      <c r="AC13" s="9">
        <v>3</v>
      </c>
      <c r="AD13" s="9">
        <v>2</v>
      </c>
      <c r="AE13" s="9">
        <v>1</v>
      </c>
      <c r="AF13" s="103"/>
      <c r="AG13" s="16">
        <f t="shared" si="1"/>
        <v>1.2692307692307692</v>
      </c>
      <c r="AH13" s="691"/>
      <c r="AI13" s="645"/>
      <c r="AJ13" s="4"/>
      <c r="AK13" s="41">
        <v>0.43055555555555602</v>
      </c>
      <c r="AL13" s="42">
        <f t="shared" si="2"/>
        <v>1</v>
      </c>
      <c r="AM13" s="43" t="e">
        <f t="shared" si="3"/>
        <v>#DIV/0!</v>
      </c>
      <c r="AN13" s="43">
        <f t="shared" si="0"/>
        <v>0.75</v>
      </c>
      <c r="AO13" s="43">
        <f t="shared" si="0"/>
        <v>1.5</v>
      </c>
      <c r="AP13" s="43">
        <f t="shared" si="0"/>
        <v>1</v>
      </c>
      <c r="AQ13" s="90">
        <f t="shared" si="4"/>
        <v>1.4</v>
      </c>
      <c r="AR13" s="66" t="e">
        <f t="shared" si="5"/>
        <v>#DIV/0!</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1</v>
      </c>
      <c r="C14" s="8">
        <v>1</v>
      </c>
      <c r="D14" s="8">
        <v>2</v>
      </c>
      <c r="E14" s="99"/>
      <c r="F14" s="8">
        <v>0</v>
      </c>
      <c r="G14" s="8">
        <v>2</v>
      </c>
      <c r="H14" s="8">
        <v>0</v>
      </c>
      <c r="I14" s="8">
        <v>1</v>
      </c>
      <c r="J14" s="8">
        <v>1</v>
      </c>
      <c r="K14" s="8">
        <v>1</v>
      </c>
      <c r="L14" s="99"/>
      <c r="M14" s="8">
        <v>2</v>
      </c>
      <c r="N14" s="8">
        <v>2</v>
      </c>
      <c r="O14" s="8">
        <v>1</v>
      </c>
      <c r="P14" s="8">
        <v>0</v>
      </c>
      <c r="Q14" s="8">
        <v>1</v>
      </c>
      <c r="R14" s="8">
        <v>0</v>
      </c>
      <c r="S14" s="99"/>
      <c r="T14" s="8">
        <v>2</v>
      </c>
      <c r="U14" s="8">
        <v>1</v>
      </c>
      <c r="V14" s="8">
        <v>2</v>
      </c>
      <c r="W14" s="8">
        <v>0</v>
      </c>
      <c r="X14" s="8">
        <v>1</v>
      </c>
      <c r="Y14" s="8">
        <v>1</v>
      </c>
      <c r="Z14" s="99"/>
      <c r="AA14" s="8">
        <v>0</v>
      </c>
      <c r="AB14" s="8">
        <v>3</v>
      </c>
      <c r="AC14" s="8">
        <v>1</v>
      </c>
      <c r="AD14" s="8">
        <v>1</v>
      </c>
      <c r="AE14" s="8">
        <v>1</v>
      </c>
      <c r="AF14" s="99"/>
      <c r="AG14" s="17">
        <f t="shared" si="1"/>
        <v>1.0769230769230769</v>
      </c>
      <c r="AH14" s="692"/>
      <c r="AI14" s="646"/>
      <c r="AJ14" s="4"/>
      <c r="AK14" s="44">
        <v>0.44444444444444497</v>
      </c>
      <c r="AL14" s="45">
        <f t="shared" si="2"/>
        <v>1</v>
      </c>
      <c r="AM14" s="46" t="e">
        <f t="shared" si="3"/>
        <v>#DIV/0!</v>
      </c>
      <c r="AN14" s="46">
        <f t="shared" si="0"/>
        <v>1</v>
      </c>
      <c r="AO14" s="46">
        <f t="shared" si="0"/>
        <v>2</v>
      </c>
      <c r="AP14" s="46">
        <f t="shared" si="0"/>
        <v>1</v>
      </c>
      <c r="AQ14" s="91">
        <f t="shared" si="4"/>
        <v>0.6</v>
      </c>
      <c r="AR14" s="67" t="e">
        <f t="shared" si="5"/>
        <v>#DIV/0!</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0</v>
      </c>
      <c r="C15" s="7">
        <v>0</v>
      </c>
      <c r="D15" s="7">
        <v>2</v>
      </c>
      <c r="E15" s="100"/>
      <c r="F15" s="7">
        <v>2</v>
      </c>
      <c r="G15" s="7">
        <v>2</v>
      </c>
      <c r="H15" s="7">
        <v>2</v>
      </c>
      <c r="I15" s="7">
        <v>2</v>
      </c>
      <c r="J15" s="7">
        <v>2</v>
      </c>
      <c r="K15" s="7">
        <v>1</v>
      </c>
      <c r="L15" s="100"/>
      <c r="M15" s="7">
        <v>1</v>
      </c>
      <c r="N15" s="7">
        <v>0</v>
      </c>
      <c r="O15" s="7">
        <v>1</v>
      </c>
      <c r="P15" s="7">
        <v>2</v>
      </c>
      <c r="Q15" s="7">
        <v>2</v>
      </c>
      <c r="R15" s="7">
        <v>1</v>
      </c>
      <c r="S15" s="100"/>
      <c r="T15" s="7">
        <v>2</v>
      </c>
      <c r="U15" s="7">
        <v>1</v>
      </c>
      <c r="V15" s="7">
        <v>1</v>
      </c>
      <c r="W15" s="7">
        <v>1</v>
      </c>
      <c r="X15" s="7">
        <v>1</v>
      </c>
      <c r="Y15" s="7">
        <v>2</v>
      </c>
      <c r="Z15" s="100"/>
      <c r="AA15" s="7">
        <v>2</v>
      </c>
      <c r="AB15" s="7">
        <v>2</v>
      </c>
      <c r="AC15" s="7">
        <v>2</v>
      </c>
      <c r="AD15" s="7">
        <v>2</v>
      </c>
      <c r="AE15" s="7">
        <v>2</v>
      </c>
      <c r="AF15" s="100"/>
      <c r="AG15" s="18">
        <f t="shared" si="1"/>
        <v>1.4615384615384615</v>
      </c>
      <c r="AH15" s="690">
        <f>AVERAGE(AG15:AG17)*3</f>
        <v>3.884615384615385</v>
      </c>
      <c r="AI15" s="644">
        <v>4.5</v>
      </c>
      <c r="AJ15" s="4"/>
      <c r="AK15" s="47">
        <v>0.45833333333333398</v>
      </c>
      <c r="AL15" s="48">
        <f t="shared" si="2"/>
        <v>1.5</v>
      </c>
      <c r="AM15" s="49" t="e">
        <f t="shared" si="3"/>
        <v>#DIV/0!</v>
      </c>
      <c r="AN15" s="49">
        <f t="shared" si="0"/>
        <v>1.75</v>
      </c>
      <c r="AO15" s="49">
        <f t="shared" si="0"/>
        <v>1.25</v>
      </c>
      <c r="AP15" s="49">
        <f t="shared" si="0"/>
        <v>1.5</v>
      </c>
      <c r="AQ15" s="92">
        <f t="shared" si="4"/>
        <v>1.4</v>
      </c>
      <c r="AR15" s="65" t="e">
        <f t="shared" si="5"/>
        <v>#DIV/0!</v>
      </c>
      <c r="AS15" s="656" t="e">
        <f>SUM(AR15:AR17)</f>
        <v>#DIV/0!</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2</v>
      </c>
      <c r="C16" s="9">
        <v>2</v>
      </c>
      <c r="D16" s="9">
        <v>2</v>
      </c>
      <c r="E16" s="103"/>
      <c r="F16" s="9">
        <v>0</v>
      </c>
      <c r="G16" s="9">
        <v>2</v>
      </c>
      <c r="H16" s="9">
        <v>1</v>
      </c>
      <c r="I16" s="9">
        <v>2</v>
      </c>
      <c r="J16" s="9">
        <v>1</v>
      </c>
      <c r="K16" s="9">
        <v>0</v>
      </c>
      <c r="L16" s="103"/>
      <c r="M16" s="9">
        <v>1</v>
      </c>
      <c r="N16" s="9">
        <v>2</v>
      </c>
      <c r="O16" s="9">
        <v>1</v>
      </c>
      <c r="P16" s="9">
        <v>1</v>
      </c>
      <c r="Q16" s="9">
        <v>1</v>
      </c>
      <c r="R16" s="9">
        <v>1</v>
      </c>
      <c r="S16" s="103"/>
      <c r="T16" s="9">
        <v>1</v>
      </c>
      <c r="U16" s="9">
        <v>2</v>
      </c>
      <c r="V16" s="9">
        <v>1</v>
      </c>
      <c r="W16" s="9">
        <v>1</v>
      </c>
      <c r="X16" s="9">
        <v>1</v>
      </c>
      <c r="Y16" s="9">
        <v>1</v>
      </c>
      <c r="Z16" s="103"/>
      <c r="AA16" s="9">
        <v>2</v>
      </c>
      <c r="AB16" s="9">
        <v>2</v>
      </c>
      <c r="AC16" s="9">
        <v>1</v>
      </c>
      <c r="AD16" s="9">
        <v>2</v>
      </c>
      <c r="AE16" s="9">
        <v>1</v>
      </c>
      <c r="AF16" s="103"/>
      <c r="AG16" s="16">
        <f t="shared" si="1"/>
        <v>1.3076923076923077</v>
      </c>
      <c r="AH16" s="691"/>
      <c r="AI16" s="645"/>
      <c r="AJ16" s="4"/>
      <c r="AK16" s="41">
        <v>0.47222222222222299</v>
      </c>
      <c r="AL16" s="42">
        <f t="shared" si="2"/>
        <v>1</v>
      </c>
      <c r="AM16" s="43" t="e">
        <f t="shared" si="3"/>
        <v>#DIV/0!</v>
      </c>
      <c r="AN16" s="43">
        <f t="shared" si="0"/>
        <v>1</v>
      </c>
      <c r="AO16" s="43">
        <f t="shared" si="0"/>
        <v>2</v>
      </c>
      <c r="AP16" s="43">
        <f t="shared" si="0"/>
        <v>1</v>
      </c>
      <c r="AQ16" s="90">
        <f t="shared" si="4"/>
        <v>1.6</v>
      </c>
      <c r="AR16" s="66" t="e">
        <f t="shared" si="5"/>
        <v>#DIV/0!</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2</v>
      </c>
      <c r="C17" s="76">
        <v>1</v>
      </c>
      <c r="D17" s="76">
        <v>2</v>
      </c>
      <c r="E17" s="105"/>
      <c r="F17" s="76">
        <v>0</v>
      </c>
      <c r="G17" s="76">
        <v>1</v>
      </c>
      <c r="H17" s="76">
        <v>0</v>
      </c>
      <c r="I17" s="76">
        <v>2</v>
      </c>
      <c r="J17" s="76">
        <v>1</v>
      </c>
      <c r="K17" s="76">
        <v>0</v>
      </c>
      <c r="L17" s="105"/>
      <c r="M17" s="76">
        <v>2</v>
      </c>
      <c r="N17" s="76">
        <v>1</v>
      </c>
      <c r="O17" s="76">
        <v>0</v>
      </c>
      <c r="P17" s="76">
        <v>1</v>
      </c>
      <c r="Q17" s="76">
        <v>0</v>
      </c>
      <c r="R17" s="76">
        <v>1</v>
      </c>
      <c r="S17" s="105"/>
      <c r="T17" s="76">
        <v>0</v>
      </c>
      <c r="U17" s="76">
        <v>1</v>
      </c>
      <c r="V17" s="76">
        <v>1</v>
      </c>
      <c r="W17" s="76">
        <v>1</v>
      </c>
      <c r="X17" s="76">
        <v>2</v>
      </c>
      <c r="Y17" s="76">
        <v>2</v>
      </c>
      <c r="Z17" s="105"/>
      <c r="AA17" s="76">
        <v>2</v>
      </c>
      <c r="AB17" s="76">
        <v>1</v>
      </c>
      <c r="AC17" s="76">
        <v>1</v>
      </c>
      <c r="AD17" s="76">
        <v>2</v>
      </c>
      <c r="AE17" s="76">
        <v>2</v>
      </c>
      <c r="AF17" s="105"/>
      <c r="AG17" s="77">
        <f t="shared" si="1"/>
        <v>1.1153846153846154</v>
      </c>
      <c r="AH17" s="693"/>
      <c r="AI17" s="659"/>
      <c r="AJ17" s="4"/>
      <c r="AK17" s="143">
        <v>0.48611111111111099</v>
      </c>
      <c r="AL17" s="81">
        <f t="shared" si="2"/>
        <v>1.25</v>
      </c>
      <c r="AM17" s="82" t="e">
        <f t="shared" si="3"/>
        <v>#DIV/0!</v>
      </c>
      <c r="AN17" s="82">
        <f t="shared" si="0"/>
        <v>1</v>
      </c>
      <c r="AO17" s="82">
        <f t="shared" si="0"/>
        <v>1</v>
      </c>
      <c r="AP17" s="82">
        <f t="shared" si="0"/>
        <v>0.5</v>
      </c>
      <c r="AQ17" s="94">
        <f t="shared" si="4"/>
        <v>1.6</v>
      </c>
      <c r="AR17" s="162" t="e">
        <f t="shared" si="5"/>
        <v>#DIV/0!</v>
      </c>
      <c r="AS17" s="66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3.75" customHeight="1" thickBot="1" x14ac:dyDescent="0.2">
      <c r="A18" s="30"/>
      <c r="B18" s="167"/>
      <c r="C18" s="167"/>
      <c r="D18" s="167"/>
      <c r="E18" s="168"/>
      <c r="F18" s="167"/>
      <c r="G18" s="167"/>
      <c r="H18" s="167"/>
      <c r="I18" s="167"/>
      <c r="J18" s="167"/>
      <c r="K18" s="167"/>
      <c r="L18" s="168"/>
      <c r="M18" s="167"/>
      <c r="N18" s="167"/>
      <c r="O18" s="167"/>
      <c r="P18" s="167"/>
      <c r="Q18" s="167"/>
      <c r="R18" s="167"/>
      <c r="S18" s="168"/>
      <c r="T18" s="167"/>
      <c r="U18" s="167"/>
      <c r="V18" s="167"/>
      <c r="W18" s="167"/>
      <c r="X18" s="167"/>
      <c r="Y18" s="167"/>
      <c r="Z18" s="168"/>
      <c r="AA18" s="167"/>
      <c r="AB18" s="167"/>
      <c r="AC18" s="167"/>
      <c r="AD18" s="167"/>
      <c r="AE18" s="167"/>
      <c r="AF18" s="168"/>
      <c r="AG18" s="169"/>
      <c r="AH18" s="165"/>
      <c r="AI18" s="166"/>
      <c r="AJ18" s="4"/>
      <c r="AK18" s="30"/>
      <c r="AL18" s="170"/>
      <c r="AM18" s="171"/>
      <c r="AN18" s="171"/>
      <c r="AO18" s="171"/>
      <c r="AP18" s="171"/>
      <c r="AQ18" s="172"/>
      <c r="AR18" s="85"/>
      <c r="AS18" s="173"/>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72">
        <v>0.66666666666666796</v>
      </c>
      <c r="B19" s="73">
        <v>2</v>
      </c>
      <c r="C19" s="73">
        <v>2</v>
      </c>
      <c r="D19" s="102"/>
      <c r="E19" s="102"/>
      <c r="F19" s="73">
        <v>2</v>
      </c>
      <c r="G19" s="73">
        <v>0</v>
      </c>
      <c r="H19" s="73">
        <v>1</v>
      </c>
      <c r="I19" s="73">
        <v>2</v>
      </c>
      <c r="J19" s="73">
        <v>2</v>
      </c>
      <c r="K19" s="102"/>
      <c r="L19" s="102"/>
      <c r="M19" s="73">
        <v>1</v>
      </c>
      <c r="N19" s="73">
        <v>1</v>
      </c>
      <c r="O19" s="73">
        <v>0</v>
      </c>
      <c r="P19" s="73">
        <v>0</v>
      </c>
      <c r="Q19" s="73">
        <v>1</v>
      </c>
      <c r="R19" s="102"/>
      <c r="S19" s="102"/>
      <c r="T19" s="73">
        <v>1</v>
      </c>
      <c r="U19" s="73">
        <v>0</v>
      </c>
      <c r="V19" s="73">
        <v>2</v>
      </c>
      <c r="W19" s="73">
        <v>2</v>
      </c>
      <c r="X19" s="73">
        <v>1</v>
      </c>
      <c r="Y19" s="102"/>
      <c r="Z19" s="102"/>
      <c r="AA19" s="73">
        <v>2</v>
      </c>
      <c r="AB19" s="73">
        <v>0</v>
      </c>
      <c r="AC19" s="73">
        <v>3</v>
      </c>
      <c r="AD19" s="73">
        <v>2</v>
      </c>
      <c r="AE19" s="73">
        <v>2</v>
      </c>
      <c r="AF19" s="102"/>
      <c r="AG19" s="74">
        <f t="shared" si="1"/>
        <v>1.3181818181818181</v>
      </c>
      <c r="AH19" s="694">
        <f>AVERAGE(AG19:AG21)*3</f>
        <v>3.5454545454545459</v>
      </c>
      <c r="AI19" s="661">
        <v>5</v>
      </c>
      <c r="AJ19" s="4"/>
      <c r="AK19" s="38">
        <v>0.66666666666666796</v>
      </c>
      <c r="AL19" s="39" t="e">
        <f t="shared" si="2"/>
        <v>#DIV/0!</v>
      </c>
      <c r="AM19" s="40" t="e">
        <f t="shared" si="3"/>
        <v>#DIV/0!</v>
      </c>
      <c r="AN19" s="40">
        <f t="shared" si="0"/>
        <v>1.5</v>
      </c>
      <c r="AO19" s="40">
        <f t="shared" si="0"/>
        <v>0.25</v>
      </c>
      <c r="AP19" s="40">
        <f t="shared" si="0"/>
        <v>1.5</v>
      </c>
      <c r="AQ19" s="95"/>
      <c r="AR19" s="66" t="e">
        <f>AVERAGE(AL19:AP19)</f>
        <v>#DIV/0!</v>
      </c>
      <c r="AS19" s="662" t="e">
        <f>SUM(AR19:AR21)</f>
        <v>#DIV/0!</v>
      </c>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0">
        <v>0.68055555555555702</v>
      </c>
      <c r="B20" s="9">
        <v>0</v>
      </c>
      <c r="C20" s="9">
        <v>2</v>
      </c>
      <c r="D20" s="103"/>
      <c r="E20" s="103"/>
      <c r="F20" s="9">
        <v>1</v>
      </c>
      <c r="G20" s="9">
        <v>0</v>
      </c>
      <c r="H20" s="9">
        <v>2</v>
      </c>
      <c r="I20" s="9">
        <v>2</v>
      </c>
      <c r="J20" s="9">
        <v>2</v>
      </c>
      <c r="K20" s="103"/>
      <c r="L20" s="103"/>
      <c r="M20" s="9">
        <v>2</v>
      </c>
      <c r="N20" s="9">
        <v>0</v>
      </c>
      <c r="O20" s="9">
        <v>0</v>
      </c>
      <c r="P20" s="9">
        <v>2</v>
      </c>
      <c r="Q20" s="9">
        <v>1</v>
      </c>
      <c r="R20" s="103"/>
      <c r="S20" s="103"/>
      <c r="T20" s="9">
        <v>1</v>
      </c>
      <c r="U20" s="9">
        <v>1</v>
      </c>
      <c r="V20" s="9">
        <v>0</v>
      </c>
      <c r="W20" s="9">
        <v>2</v>
      </c>
      <c r="X20" s="9">
        <v>0</v>
      </c>
      <c r="Y20" s="103"/>
      <c r="Z20" s="103"/>
      <c r="AA20" s="9">
        <v>1</v>
      </c>
      <c r="AB20" s="9">
        <v>0</v>
      </c>
      <c r="AC20" s="9">
        <v>2</v>
      </c>
      <c r="AD20" s="9">
        <v>1</v>
      </c>
      <c r="AE20" s="9">
        <v>2</v>
      </c>
      <c r="AF20" s="103"/>
      <c r="AG20" s="16">
        <f t="shared" si="1"/>
        <v>1.0909090909090908</v>
      </c>
      <c r="AH20" s="691"/>
      <c r="AI20" s="645"/>
      <c r="AJ20" s="4"/>
      <c r="AK20" s="41">
        <v>0.68055555555555702</v>
      </c>
      <c r="AL20" s="42" t="e">
        <f t="shared" si="2"/>
        <v>#DIV/0!</v>
      </c>
      <c r="AM20" s="43" t="e">
        <f t="shared" si="3"/>
        <v>#DIV/0!</v>
      </c>
      <c r="AN20" s="43">
        <f t="shared" si="0"/>
        <v>1.25</v>
      </c>
      <c r="AO20" s="43">
        <f t="shared" si="0"/>
        <v>0.25</v>
      </c>
      <c r="AP20" s="43">
        <f t="shared" si="0"/>
        <v>1</v>
      </c>
      <c r="AQ20" s="90"/>
      <c r="AR20" s="66" t="e">
        <f>AVERAGE(AL20:AP20)</f>
        <v>#DIV/0!</v>
      </c>
      <c r="AS20" s="662"/>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2">
        <v>0.69444444444444597</v>
      </c>
      <c r="B21" s="8">
        <v>1</v>
      </c>
      <c r="C21" s="8">
        <v>1</v>
      </c>
      <c r="D21" s="99"/>
      <c r="E21" s="99"/>
      <c r="F21" s="8">
        <v>1</v>
      </c>
      <c r="G21" s="8">
        <v>0</v>
      </c>
      <c r="H21" s="8">
        <v>1</v>
      </c>
      <c r="I21" s="8">
        <v>2</v>
      </c>
      <c r="J21" s="8">
        <v>2</v>
      </c>
      <c r="K21" s="99"/>
      <c r="L21" s="99"/>
      <c r="M21" s="8">
        <v>1</v>
      </c>
      <c r="N21" s="8">
        <v>0</v>
      </c>
      <c r="O21" s="8">
        <v>2</v>
      </c>
      <c r="P21" s="8">
        <v>2</v>
      </c>
      <c r="Q21" s="8">
        <v>0</v>
      </c>
      <c r="R21" s="99"/>
      <c r="S21" s="99"/>
      <c r="T21" s="8">
        <v>0</v>
      </c>
      <c r="U21" s="8">
        <v>1</v>
      </c>
      <c r="V21" s="8">
        <v>1</v>
      </c>
      <c r="W21" s="8">
        <v>3</v>
      </c>
      <c r="X21" s="8">
        <v>1</v>
      </c>
      <c r="Y21" s="99"/>
      <c r="Z21" s="99"/>
      <c r="AA21" s="8">
        <v>0</v>
      </c>
      <c r="AB21" s="8">
        <v>0</v>
      </c>
      <c r="AC21" s="8">
        <v>2</v>
      </c>
      <c r="AD21" s="8">
        <v>2</v>
      </c>
      <c r="AE21" s="8">
        <v>2</v>
      </c>
      <c r="AF21" s="99"/>
      <c r="AG21" s="19">
        <f t="shared" si="1"/>
        <v>1.1363636363636365</v>
      </c>
      <c r="AH21" s="692"/>
      <c r="AI21" s="646"/>
      <c r="AJ21" s="4"/>
      <c r="AK21" s="44">
        <v>0.69444444444444597</v>
      </c>
      <c r="AL21" s="45" t="e">
        <f t="shared" si="2"/>
        <v>#DIV/0!</v>
      </c>
      <c r="AM21" s="46" t="e">
        <f t="shared" si="3"/>
        <v>#DIV/0!</v>
      </c>
      <c r="AN21" s="46">
        <f t="shared" si="0"/>
        <v>0.5</v>
      </c>
      <c r="AO21" s="46">
        <f t="shared" si="0"/>
        <v>0.25</v>
      </c>
      <c r="AP21" s="46">
        <f t="shared" si="0"/>
        <v>1.5</v>
      </c>
      <c r="AQ21" s="91"/>
      <c r="AR21" s="67" t="e">
        <f t="shared" ref="AR21:AR32" si="6">AVERAGE(AL21:AP21)</f>
        <v>#DIV/0!</v>
      </c>
      <c r="AS21" s="663"/>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0.70833333333333504</v>
      </c>
      <c r="B22" s="7">
        <v>0</v>
      </c>
      <c r="C22" s="7">
        <v>2</v>
      </c>
      <c r="D22" s="100"/>
      <c r="E22" s="100"/>
      <c r="F22" s="7">
        <v>2</v>
      </c>
      <c r="G22" s="7">
        <v>0</v>
      </c>
      <c r="H22" s="7">
        <v>2</v>
      </c>
      <c r="I22" s="7">
        <v>1</v>
      </c>
      <c r="J22" s="7">
        <v>0</v>
      </c>
      <c r="K22" s="100"/>
      <c r="L22" s="100"/>
      <c r="M22" s="7">
        <v>2</v>
      </c>
      <c r="N22" s="7">
        <v>2</v>
      </c>
      <c r="O22" s="7">
        <v>1</v>
      </c>
      <c r="P22" s="7">
        <v>1</v>
      </c>
      <c r="Q22" s="7">
        <v>1</v>
      </c>
      <c r="R22" s="100"/>
      <c r="S22" s="100"/>
      <c r="T22" s="7">
        <v>0</v>
      </c>
      <c r="U22" s="7">
        <v>0</v>
      </c>
      <c r="V22" s="7">
        <v>0</v>
      </c>
      <c r="W22" s="7">
        <v>2</v>
      </c>
      <c r="X22" s="7">
        <v>2</v>
      </c>
      <c r="Y22" s="100"/>
      <c r="Z22" s="100"/>
      <c r="AA22" s="7">
        <v>1</v>
      </c>
      <c r="AB22" s="7">
        <v>0</v>
      </c>
      <c r="AC22" s="7">
        <v>2</v>
      </c>
      <c r="AD22" s="7">
        <v>0</v>
      </c>
      <c r="AE22" s="7">
        <v>0</v>
      </c>
      <c r="AF22" s="100"/>
      <c r="AG22" s="20">
        <f t="shared" si="1"/>
        <v>0.95454545454545459</v>
      </c>
      <c r="AH22" s="690">
        <f>AVERAGE(AG22:AG24)*3</f>
        <v>3.7272727272727275</v>
      </c>
      <c r="AI22" s="644">
        <v>4.5</v>
      </c>
      <c r="AJ22" s="4"/>
      <c r="AK22" s="47">
        <v>0.70833333333333504</v>
      </c>
      <c r="AL22" s="48" t="e">
        <f t="shared" si="2"/>
        <v>#DIV/0!</v>
      </c>
      <c r="AM22" s="49" t="e">
        <f t="shared" si="3"/>
        <v>#DIV/0!</v>
      </c>
      <c r="AN22" s="49">
        <f t="shared" si="3"/>
        <v>1.25</v>
      </c>
      <c r="AO22" s="49">
        <f t="shared" si="3"/>
        <v>0.5</v>
      </c>
      <c r="AP22" s="49">
        <f t="shared" si="3"/>
        <v>1.25</v>
      </c>
      <c r="AQ22" s="92"/>
      <c r="AR22" s="65" t="e">
        <f t="shared" si="6"/>
        <v>#DIV/0!</v>
      </c>
      <c r="AS22" s="656" t="e">
        <f>SUM(AR22:AR24)</f>
        <v>#DIV/0!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 x14ac:dyDescent="0.15">
      <c r="A23" s="30">
        <v>0.72222222222222399</v>
      </c>
      <c r="B23" s="9">
        <v>2</v>
      </c>
      <c r="C23" s="9">
        <v>2</v>
      </c>
      <c r="D23" s="103"/>
      <c r="E23" s="103"/>
      <c r="F23" s="9">
        <v>2</v>
      </c>
      <c r="G23" s="9">
        <v>2</v>
      </c>
      <c r="H23" s="9">
        <v>2</v>
      </c>
      <c r="I23" s="9">
        <v>0</v>
      </c>
      <c r="J23" s="9">
        <v>1</v>
      </c>
      <c r="K23" s="103"/>
      <c r="L23" s="103"/>
      <c r="M23" s="9">
        <v>2</v>
      </c>
      <c r="N23" s="9">
        <v>0</v>
      </c>
      <c r="O23" s="9">
        <v>2</v>
      </c>
      <c r="P23" s="9">
        <v>0</v>
      </c>
      <c r="Q23" s="9">
        <v>0</v>
      </c>
      <c r="R23" s="103"/>
      <c r="S23" s="103"/>
      <c r="T23" s="9">
        <v>1</v>
      </c>
      <c r="U23" s="9">
        <v>2</v>
      </c>
      <c r="V23" s="9">
        <v>1</v>
      </c>
      <c r="W23" s="9">
        <v>1</v>
      </c>
      <c r="X23" s="9">
        <v>2</v>
      </c>
      <c r="Y23" s="103"/>
      <c r="Z23" s="103"/>
      <c r="AA23" s="9">
        <v>2</v>
      </c>
      <c r="AB23" s="9">
        <v>0</v>
      </c>
      <c r="AC23" s="9">
        <v>1</v>
      </c>
      <c r="AD23" s="9">
        <v>0</v>
      </c>
      <c r="AE23" s="9">
        <v>2</v>
      </c>
      <c r="AF23" s="103"/>
      <c r="AG23" s="16">
        <f t="shared" si="1"/>
        <v>1.2272727272727273</v>
      </c>
      <c r="AH23" s="691"/>
      <c r="AI23" s="645"/>
      <c r="AJ23" s="4"/>
      <c r="AK23" s="41">
        <v>0.72222222222222399</v>
      </c>
      <c r="AL23" s="42" t="e">
        <f t="shared" si="2"/>
        <v>#DIV/0!</v>
      </c>
      <c r="AM23" s="43" t="e">
        <f t="shared" si="3"/>
        <v>#DIV/0!</v>
      </c>
      <c r="AN23" s="43">
        <f t="shared" si="3"/>
        <v>1.75</v>
      </c>
      <c r="AO23" s="43">
        <f t="shared" si="3"/>
        <v>1</v>
      </c>
      <c r="AP23" s="43">
        <f t="shared" si="3"/>
        <v>1.5</v>
      </c>
      <c r="AQ23" s="90"/>
      <c r="AR23" s="66" t="e">
        <f t="shared" si="6"/>
        <v>#DIV/0!</v>
      </c>
      <c r="AS23" s="657"/>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75" thickBot="1" x14ac:dyDescent="0.2">
      <c r="A24" s="32">
        <v>0.73611111111111305</v>
      </c>
      <c r="B24" s="8">
        <v>2</v>
      </c>
      <c r="C24" s="8">
        <v>2</v>
      </c>
      <c r="D24" s="99"/>
      <c r="E24" s="99"/>
      <c r="F24" s="8">
        <v>1</v>
      </c>
      <c r="G24" s="8">
        <v>3</v>
      </c>
      <c r="H24" s="8">
        <v>1</v>
      </c>
      <c r="I24" s="8">
        <v>3</v>
      </c>
      <c r="J24" s="8">
        <v>2</v>
      </c>
      <c r="K24" s="99"/>
      <c r="L24" s="99"/>
      <c r="M24" s="8">
        <v>2</v>
      </c>
      <c r="N24" s="8">
        <v>0</v>
      </c>
      <c r="O24" s="8">
        <v>2</v>
      </c>
      <c r="P24" s="8">
        <v>2</v>
      </c>
      <c r="Q24" s="8">
        <v>2</v>
      </c>
      <c r="R24" s="99"/>
      <c r="S24" s="99"/>
      <c r="T24" s="8">
        <v>2</v>
      </c>
      <c r="U24" s="8">
        <v>2</v>
      </c>
      <c r="V24" s="8">
        <v>0</v>
      </c>
      <c r="W24" s="8">
        <v>1</v>
      </c>
      <c r="X24" s="8">
        <v>1</v>
      </c>
      <c r="Y24" s="99"/>
      <c r="Z24" s="99"/>
      <c r="AA24" s="8">
        <v>3</v>
      </c>
      <c r="AB24" s="8">
        <v>2</v>
      </c>
      <c r="AC24" s="8">
        <v>1</v>
      </c>
      <c r="AD24" s="8">
        <v>0</v>
      </c>
      <c r="AE24" s="8">
        <v>0</v>
      </c>
      <c r="AF24" s="99"/>
      <c r="AG24" s="17">
        <f t="shared" si="1"/>
        <v>1.5454545454545454</v>
      </c>
      <c r="AH24" s="692"/>
      <c r="AI24" s="646"/>
      <c r="AJ24" s="4"/>
      <c r="AK24" s="44">
        <v>0.73611111111111305</v>
      </c>
      <c r="AL24" s="45" t="e">
        <f t="shared" si="2"/>
        <v>#DIV/0!</v>
      </c>
      <c r="AM24" s="46" t="e">
        <f t="shared" si="3"/>
        <v>#DIV/0!</v>
      </c>
      <c r="AN24" s="46">
        <f t="shared" si="3"/>
        <v>2</v>
      </c>
      <c r="AO24" s="46">
        <f t="shared" si="3"/>
        <v>1.75</v>
      </c>
      <c r="AP24" s="46">
        <f t="shared" si="3"/>
        <v>1</v>
      </c>
      <c r="AQ24" s="91"/>
      <c r="AR24" s="67" t="e">
        <f t="shared" si="6"/>
        <v>#DIV/0!</v>
      </c>
      <c r="AS24" s="658"/>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3">
        <v>0.750000000000002</v>
      </c>
      <c r="B25" s="7">
        <v>2</v>
      </c>
      <c r="C25" s="7">
        <v>2</v>
      </c>
      <c r="D25" s="100"/>
      <c r="E25" s="100"/>
      <c r="F25" s="7">
        <v>3</v>
      </c>
      <c r="G25" s="7">
        <v>2</v>
      </c>
      <c r="H25" s="7">
        <v>1</v>
      </c>
      <c r="I25" s="7">
        <v>1</v>
      </c>
      <c r="J25" s="7">
        <v>2</v>
      </c>
      <c r="K25" s="100"/>
      <c r="L25" s="100"/>
      <c r="M25" s="7">
        <v>2</v>
      </c>
      <c r="N25" s="7">
        <v>1</v>
      </c>
      <c r="O25" s="7">
        <v>2</v>
      </c>
      <c r="P25" s="7">
        <v>2</v>
      </c>
      <c r="Q25" s="7">
        <v>2</v>
      </c>
      <c r="R25" s="100"/>
      <c r="S25" s="100"/>
      <c r="T25" s="7">
        <v>2</v>
      </c>
      <c r="U25" s="7">
        <v>2</v>
      </c>
      <c r="V25" s="7">
        <v>2</v>
      </c>
      <c r="W25" s="7">
        <v>1</v>
      </c>
      <c r="X25" s="7">
        <v>1</v>
      </c>
      <c r="Y25" s="100"/>
      <c r="Z25" s="100"/>
      <c r="AA25" s="7">
        <v>2</v>
      </c>
      <c r="AB25" s="7">
        <v>1</v>
      </c>
      <c r="AC25" s="7">
        <v>2</v>
      </c>
      <c r="AD25" s="7">
        <v>1</v>
      </c>
      <c r="AE25" s="7">
        <v>1</v>
      </c>
      <c r="AF25" s="100"/>
      <c r="AG25" s="18">
        <f t="shared" si="1"/>
        <v>1.6818181818181819</v>
      </c>
      <c r="AH25" s="690">
        <f>AVERAGE(AG25:AG27)*3</f>
        <v>5.1363636363636367</v>
      </c>
      <c r="AI25" s="644">
        <v>5.5</v>
      </c>
      <c r="AJ25" s="4"/>
      <c r="AK25" s="47">
        <v>0.750000000000002</v>
      </c>
      <c r="AL25" s="48" t="e">
        <f t="shared" si="2"/>
        <v>#DIV/0!</v>
      </c>
      <c r="AM25" s="49" t="e">
        <f t="shared" si="3"/>
        <v>#DIV/0!</v>
      </c>
      <c r="AN25" s="49">
        <f t="shared" si="3"/>
        <v>2.25</v>
      </c>
      <c r="AO25" s="49">
        <f t="shared" si="3"/>
        <v>1.5</v>
      </c>
      <c r="AP25" s="49">
        <f t="shared" si="3"/>
        <v>1.75</v>
      </c>
      <c r="AQ25" s="92"/>
      <c r="AR25" s="65" t="e">
        <f t="shared" si="6"/>
        <v>#DIV/0!</v>
      </c>
      <c r="AS25" s="656" t="e">
        <f>SUM(AR25:AR27)</f>
        <v>#DIV/0!</v>
      </c>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 x14ac:dyDescent="0.15">
      <c r="A26" s="30">
        <v>0.76388888888888995</v>
      </c>
      <c r="B26" s="9">
        <v>2</v>
      </c>
      <c r="C26" s="9">
        <v>2</v>
      </c>
      <c r="D26" s="103"/>
      <c r="E26" s="103"/>
      <c r="F26" s="9">
        <v>2</v>
      </c>
      <c r="G26" s="9">
        <v>2</v>
      </c>
      <c r="H26" s="9">
        <v>2</v>
      </c>
      <c r="I26" s="9">
        <v>2</v>
      </c>
      <c r="J26" s="9">
        <v>1</v>
      </c>
      <c r="K26" s="103"/>
      <c r="L26" s="103"/>
      <c r="M26" s="9">
        <v>2</v>
      </c>
      <c r="N26" s="9">
        <v>1</v>
      </c>
      <c r="O26" s="9">
        <v>2</v>
      </c>
      <c r="P26" s="9">
        <v>1</v>
      </c>
      <c r="Q26" s="9">
        <v>2</v>
      </c>
      <c r="R26" s="103"/>
      <c r="S26" s="103"/>
      <c r="T26" s="9">
        <v>1</v>
      </c>
      <c r="U26" s="9">
        <v>2</v>
      </c>
      <c r="V26" s="9">
        <v>2</v>
      </c>
      <c r="W26" s="9">
        <v>0</v>
      </c>
      <c r="X26" s="9">
        <v>2</v>
      </c>
      <c r="Y26" s="103"/>
      <c r="Z26" s="103"/>
      <c r="AA26" s="9">
        <v>2</v>
      </c>
      <c r="AB26" s="9">
        <v>2</v>
      </c>
      <c r="AC26" s="9">
        <v>2</v>
      </c>
      <c r="AD26" s="9">
        <v>1</v>
      </c>
      <c r="AE26" s="9">
        <v>1</v>
      </c>
      <c r="AF26" s="103"/>
      <c r="AG26" s="16">
        <f t="shared" si="1"/>
        <v>1.6363636363636365</v>
      </c>
      <c r="AH26" s="691"/>
      <c r="AI26" s="645"/>
      <c r="AJ26" s="4"/>
      <c r="AK26" s="41">
        <v>0.76388888888888995</v>
      </c>
      <c r="AL26" s="42" t="e">
        <f t="shared" si="2"/>
        <v>#DIV/0!</v>
      </c>
      <c r="AM26" s="43" t="e">
        <f t="shared" si="3"/>
        <v>#DIV/0!</v>
      </c>
      <c r="AN26" s="43">
        <f t="shared" si="3"/>
        <v>1.75</v>
      </c>
      <c r="AO26" s="43">
        <f t="shared" si="3"/>
        <v>1.75</v>
      </c>
      <c r="AP26" s="43">
        <f t="shared" si="3"/>
        <v>2</v>
      </c>
      <c r="AQ26" s="90"/>
      <c r="AR26" s="66" t="e">
        <f t="shared" si="6"/>
        <v>#DIV/0!</v>
      </c>
      <c r="AS26" s="657"/>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75" thickBot="1" x14ac:dyDescent="0.2">
      <c r="A27" s="32">
        <v>0.77777777777777901</v>
      </c>
      <c r="B27" s="8">
        <v>2</v>
      </c>
      <c r="C27" s="8">
        <v>2</v>
      </c>
      <c r="D27" s="99"/>
      <c r="E27" s="99"/>
      <c r="F27" s="8">
        <v>3</v>
      </c>
      <c r="G27" s="8">
        <v>2</v>
      </c>
      <c r="H27" s="8">
        <v>1</v>
      </c>
      <c r="I27" s="8">
        <v>2</v>
      </c>
      <c r="J27" s="8">
        <v>2</v>
      </c>
      <c r="K27" s="99"/>
      <c r="L27" s="99"/>
      <c r="M27" s="8">
        <v>2</v>
      </c>
      <c r="N27" s="8">
        <v>1</v>
      </c>
      <c r="O27" s="8">
        <v>2</v>
      </c>
      <c r="P27" s="8">
        <v>1</v>
      </c>
      <c r="Q27" s="8">
        <v>2</v>
      </c>
      <c r="R27" s="99"/>
      <c r="S27" s="99"/>
      <c r="T27" s="8">
        <v>2</v>
      </c>
      <c r="U27" s="8">
        <v>1</v>
      </c>
      <c r="V27" s="8">
        <v>2</v>
      </c>
      <c r="W27" s="8">
        <v>2</v>
      </c>
      <c r="X27" s="8">
        <v>1</v>
      </c>
      <c r="Y27" s="99"/>
      <c r="Z27" s="99"/>
      <c r="AA27" s="8">
        <v>2</v>
      </c>
      <c r="AB27" s="8">
        <v>2</v>
      </c>
      <c r="AC27" s="8">
        <v>2</v>
      </c>
      <c r="AD27" s="8">
        <v>2</v>
      </c>
      <c r="AE27" s="8">
        <v>2</v>
      </c>
      <c r="AF27" s="99"/>
      <c r="AG27" s="17">
        <f t="shared" si="1"/>
        <v>1.8181818181818181</v>
      </c>
      <c r="AH27" s="692"/>
      <c r="AI27" s="646"/>
      <c r="AJ27" s="4"/>
      <c r="AK27" s="50">
        <v>0.77777777777777901</v>
      </c>
      <c r="AL27" s="51" t="e">
        <f t="shared" si="2"/>
        <v>#DIV/0!</v>
      </c>
      <c r="AM27" s="52" t="e">
        <f t="shared" si="3"/>
        <v>#DIV/0!</v>
      </c>
      <c r="AN27" s="52">
        <f t="shared" si="3"/>
        <v>2.25</v>
      </c>
      <c r="AO27" s="52">
        <f t="shared" si="3"/>
        <v>1.5</v>
      </c>
      <c r="AP27" s="52">
        <f t="shared" si="3"/>
        <v>1.75</v>
      </c>
      <c r="AQ27" s="96"/>
      <c r="AR27" s="67" t="e">
        <f t="shared" si="6"/>
        <v>#DIV/0!</v>
      </c>
      <c r="AS27" s="658"/>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3">
        <v>0.79166666666666796</v>
      </c>
      <c r="B28" s="7">
        <v>1</v>
      </c>
      <c r="C28" s="7">
        <v>2</v>
      </c>
      <c r="D28" s="100"/>
      <c r="E28" s="100"/>
      <c r="F28" s="7">
        <v>2</v>
      </c>
      <c r="G28" s="7">
        <v>2</v>
      </c>
      <c r="H28" s="7">
        <v>2</v>
      </c>
      <c r="I28" s="7">
        <v>1</v>
      </c>
      <c r="J28" s="7">
        <v>1</v>
      </c>
      <c r="K28" s="100"/>
      <c r="L28" s="100"/>
      <c r="M28" s="7">
        <v>2</v>
      </c>
      <c r="N28" s="7">
        <v>0</v>
      </c>
      <c r="O28" s="7">
        <v>1</v>
      </c>
      <c r="P28" s="7">
        <v>2</v>
      </c>
      <c r="Q28" s="7">
        <v>2</v>
      </c>
      <c r="R28" s="100"/>
      <c r="S28" s="100"/>
      <c r="T28" s="7">
        <v>2</v>
      </c>
      <c r="U28" s="7">
        <v>2</v>
      </c>
      <c r="V28" s="7">
        <v>2</v>
      </c>
      <c r="W28" s="7">
        <v>2</v>
      </c>
      <c r="X28" s="7">
        <v>3</v>
      </c>
      <c r="Y28" s="100"/>
      <c r="Z28" s="100"/>
      <c r="AA28" s="7">
        <v>2</v>
      </c>
      <c r="AB28" s="7">
        <v>2</v>
      </c>
      <c r="AC28" s="7">
        <v>2</v>
      </c>
      <c r="AD28" s="7">
        <v>1</v>
      </c>
      <c r="AE28" s="7">
        <v>0</v>
      </c>
      <c r="AF28" s="100"/>
      <c r="AG28" s="18">
        <f t="shared" si="1"/>
        <v>1.6363636363636365</v>
      </c>
      <c r="AH28" s="690">
        <f>AVERAGE(AG28:AG30)*3</f>
        <v>5.8636363636363633</v>
      </c>
      <c r="AI28" s="644">
        <v>5.5</v>
      </c>
      <c r="AJ28" s="4"/>
      <c r="AK28" s="38">
        <v>0.79166666666666796</v>
      </c>
      <c r="AL28" s="39" t="e">
        <f t="shared" si="2"/>
        <v>#DIV/0!</v>
      </c>
      <c r="AM28" s="40" t="e">
        <f t="shared" si="3"/>
        <v>#DIV/0!</v>
      </c>
      <c r="AN28" s="40">
        <f t="shared" si="3"/>
        <v>2</v>
      </c>
      <c r="AO28" s="40">
        <f t="shared" si="3"/>
        <v>1.5</v>
      </c>
      <c r="AP28" s="40">
        <f t="shared" si="3"/>
        <v>1.75</v>
      </c>
      <c r="AQ28" s="53"/>
      <c r="AR28" s="64" t="e">
        <f t="shared" si="6"/>
        <v>#DIV/0!</v>
      </c>
      <c r="AS28" s="669" t="e">
        <f>SUM(AR28:AR30)</f>
        <v>#DIV/0!</v>
      </c>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 x14ac:dyDescent="0.15">
      <c r="A29" s="30">
        <v>0.80555555555555702</v>
      </c>
      <c r="B29" s="9">
        <v>2</v>
      </c>
      <c r="C29" s="9">
        <v>3</v>
      </c>
      <c r="D29" s="103"/>
      <c r="E29" s="103"/>
      <c r="F29" s="9">
        <v>3</v>
      </c>
      <c r="G29" s="9">
        <v>2</v>
      </c>
      <c r="H29" s="9">
        <v>2</v>
      </c>
      <c r="I29" s="9">
        <v>3</v>
      </c>
      <c r="J29" s="9">
        <v>2</v>
      </c>
      <c r="K29" s="103"/>
      <c r="L29" s="103"/>
      <c r="M29" s="9">
        <v>2</v>
      </c>
      <c r="N29" s="9">
        <v>2</v>
      </c>
      <c r="O29" s="9">
        <v>2</v>
      </c>
      <c r="P29" s="9">
        <v>2</v>
      </c>
      <c r="Q29" s="9">
        <v>2</v>
      </c>
      <c r="R29" s="103"/>
      <c r="S29" s="103"/>
      <c r="T29" s="9">
        <v>2</v>
      </c>
      <c r="U29" s="9">
        <v>2</v>
      </c>
      <c r="V29" s="9">
        <v>2</v>
      </c>
      <c r="W29" s="9">
        <v>1</v>
      </c>
      <c r="X29" s="9">
        <v>2</v>
      </c>
      <c r="Y29" s="103"/>
      <c r="Z29" s="103"/>
      <c r="AA29" s="9">
        <v>3</v>
      </c>
      <c r="AB29" s="9">
        <v>2</v>
      </c>
      <c r="AC29" s="9">
        <v>2</v>
      </c>
      <c r="AD29" s="9">
        <v>0</v>
      </c>
      <c r="AE29" s="9">
        <v>1</v>
      </c>
      <c r="AF29" s="103"/>
      <c r="AG29" s="16">
        <f t="shared" si="1"/>
        <v>2</v>
      </c>
      <c r="AH29" s="691"/>
      <c r="AI29" s="645"/>
      <c r="AJ29" s="4"/>
      <c r="AK29" s="41">
        <v>0.80555555555555702</v>
      </c>
      <c r="AL29" s="42" t="e">
        <f t="shared" si="2"/>
        <v>#DIV/0!</v>
      </c>
      <c r="AM29" s="43" t="e">
        <f t="shared" si="3"/>
        <v>#DIV/0!</v>
      </c>
      <c r="AN29" s="43">
        <f t="shared" si="3"/>
        <v>2.5</v>
      </c>
      <c r="AO29" s="43">
        <f t="shared" si="3"/>
        <v>2</v>
      </c>
      <c r="AP29" s="43">
        <f t="shared" si="3"/>
        <v>2</v>
      </c>
      <c r="AQ29" s="54"/>
      <c r="AR29" s="64" t="e">
        <f t="shared" si="6"/>
        <v>#DIV/0!</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75" thickBot="1" x14ac:dyDescent="0.2">
      <c r="A30" s="30">
        <v>0.81944444444444597</v>
      </c>
      <c r="B30" s="12">
        <v>4</v>
      </c>
      <c r="C30" s="12">
        <v>3</v>
      </c>
      <c r="D30" s="101"/>
      <c r="E30" s="101"/>
      <c r="F30" s="12">
        <v>1</v>
      </c>
      <c r="G30" s="12">
        <v>2</v>
      </c>
      <c r="H30" s="12">
        <v>2</v>
      </c>
      <c r="I30" s="12">
        <v>2</v>
      </c>
      <c r="J30" s="12">
        <v>2</v>
      </c>
      <c r="K30" s="101"/>
      <c r="L30" s="101"/>
      <c r="M30" s="12">
        <v>5</v>
      </c>
      <c r="N30" s="12">
        <v>2</v>
      </c>
      <c r="O30" s="12">
        <v>2</v>
      </c>
      <c r="P30" s="12">
        <v>3</v>
      </c>
      <c r="Q30" s="12">
        <v>2</v>
      </c>
      <c r="R30" s="101"/>
      <c r="S30" s="101"/>
      <c r="T30" s="12">
        <v>3</v>
      </c>
      <c r="U30" s="12">
        <v>2</v>
      </c>
      <c r="V30" s="12">
        <v>2</v>
      </c>
      <c r="W30" s="12">
        <v>1</v>
      </c>
      <c r="X30" s="12">
        <v>3</v>
      </c>
      <c r="Y30" s="101"/>
      <c r="Z30" s="101"/>
      <c r="AA30" s="12">
        <v>1</v>
      </c>
      <c r="AB30" s="12">
        <v>3</v>
      </c>
      <c r="AC30" s="12">
        <v>2</v>
      </c>
      <c r="AD30" s="12">
        <v>2</v>
      </c>
      <c r="AE30" s="12">
        <v>0</v>
      </c>
      <c r="AF30" s="101"/>
      <c r="AG30" s="17">
        <f t="shared" si="1"/>
        <v>2.2272727272727271</v>
      </c>
      <c r="AH30" s="692"/>
      <c r="AI30" s="646"/>
      <c r="AJ30" s="4"/>
      <c r="AK30" s="44">
        <v>0.81944444444444597</v>
      </c>
      <c r="AL30" s="45" t="e">
        <f t="shared" si="2"/>
        <v>#DIV/0!</v>
      </c>
      <c r="AM30" s="46" t="e">
        <f t="shared" si="3"/>
        <v>#DIV/0!</v>
      </c>
      <c r="AN30" s="46">
        <f t="shared" si="3"/>
        <v>2.5</v>
      </c>
      <c r="AO30" s="46">
        <f t="shared" si="3"/>
        <v>2.25</v>
      </c>
      <c r="AP30" s="46">
        <f t="shared" si="3"/>
        <v>2</v>
      </c>
      <c r="AQ30" s="55"/>
      <c r="AR30" s="125" t="e">
        <f t="shared" si="6"/>
        <v>#DIV/0!</v>
      </c>
      <c r="AS30" s="662"/>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123" t="s">
        <v>27</v>
      </c>
      <c r="B31" s="1">
        <f>SUM(B6:B17)</f>
        <v>13</v>
      </c>
      <c r="C31" s="1">
        <f>SUM(C6:C17)</f>
        <v>15</v>
      </c>
      <c r="D31" s="1">
        <f>SUM(D6:D17)</f>
        <v>23</v>
      </c>
      <c r="E31" s="106"/>
      <c r="F31" s="1">
        <f t="shared" ref="F31:K31" si="7">SUM(F6:F17)</f>
        <v>12</v>
      </c>
      <c r="G31" s="1">
        <f t="shared" si="7"/>
        <v>19</v>
      </c>
      <c r="H31" s="1">
        <f t="shared" si="7"/>
        <v>13</v>
      </c>
      <c r="I31" s="1">
        <f t="shared" si="7"/>
        <v>18</v>
      </c>
      <c r="J31" s="1">
        <f t="shared" si="7"/>
        <v>16</v>
      </c>
      <c r="K31" s="1">
        <f t="shared" si="7"/>
        <v>11</v>
      </c>
      <c r="L31" s="106"/>
      <c r="M31" s="1">
        <f t="shared" ref="M31:R31" si="8">SUM(M6:M17)</f>
        <v>21</v>
      </c>
      <c r="N31" s="1">
        <f t="shared" si="8"/>
        <v>16</v>
      </c>
      <c r="O31" s="1">
        <f t="shared" si="8"/>
        <v>13</v>
      </c>
      <c r="P31" s="1">
        <f t="shared" si="8"/>
        <v>13</v>
      </c>
      <c r="Q31" s="1">
        <f t="shared" si="8"/>
        <v>15</v>
      </c>
      <c r="R31" s="1">
        <f t="shared" si="8"/>
        <v>17</v>
      </c>
      <c r="S31" s="106"/>
      <c r="T31" s="1">
        <f t="shared" ref="T31:Y31" si="9">SUM(T6:T17)</f>
        <v>13</v>
      </c>
      <c r="U31" s="1">
        <f t="shared" si="9"/>
        <v>16</v>
      </c>
      <c r="V31" s="1">
        <f>SUM(V6:V17)</f>
        <v>16</v>
      </c>
      <c r="W31" s="1">
        <f t="shared" si="9"/>
        <v>10</v>
      </c>
      <c r="X31" s="1">
        <f t="shared" si="9"/>
        <v>14</v>
      </c>
      <c r="Y31" s="1">
        <f t="shared" si="9"/>
        <v>16</v>
      </c>
      <c r="Z31" s="106"/>
      <c r="AA31" s="1">
        <f t="shared" ref="AA31:AF31" si="10">SUM(AA6:AA17)</f>
        <v>18</v>
      </c>
      <c r="AB31" s="1">
        <f t="shared" si="10"/>
        <v>23</v>
      </c>
      <c r="AC31" s="1">
        <f t="shared" si="10"/>
        <v>17</v>
      </c>
      <c r="AD31" s="1">
        <f t="shared" si="10"/>
        <v>22</v>
      </c>
      <c r="AE31" s="1">
        <f t="shared" si="10"/>
        <v>21</v>
      </c>
      <c r="AF31" s="1">
        <f t="shared" si="10"/>
        <v>0</v>
      </c>
      <c r="AG31" s="21">
        <f>SUM(AG6:AG17)</f>
        <v>16.192307692307693</v>
      </c>
      <c r="AH31" s="690"/>
      <c r="AI31" s="112">
        <f>SUM(AI6:AI17)</f>
        <v>19.5</v>
      </c>
      <c r="AJ31" s="4"/>
      <c r="AK31" s="123" t="s">
        <v>27</v>
      </c>
      <c r="AL31" s="118">
        <f>SUM(AL6:AL17)</f>
        <v>16.75</v>
      </c>
      <c r="AM31" s="118" t="e">
        <f>SUM(AM6:AM17)</f>
        <v>#DIV/0!</v>
      </c>
      <c r="AN31" s="118">
        <f>SUM(AN6:AN17)</f>
        <v>16</v>
      </c>
      <c r="AO31" s="118">
        <f>SUM(AO6:AO17)</f>
        <v>18.5</v>
      </c>
      <c r="AP31" s="118">
        <f>SUM(AP6:AP17)</f>
        <v>14.75</v>
      </c>
      <c r="AQ31" s="119">
        <f>SUM(AQ6:AQ30)</f>
        <v>15.200000000000001</v>
      </c>
      <c r="AR31" s="65" t="e">
        <f t="shared" si="6"/>
        <v>#DIV/0!</v>
      </c>
      <c r="AS31" s="669"/>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7" t="s">
        <v>28</v>
      </c>
      <c r="B32" s="2">
        <f>SUM(B19:B30)</f>
        <v>20</v>
      </c>
      <c r="C32" s="2">
        <f>SUM(C19:C30)</f>
        <v>25</v>
      </c>
      <c r="D32" s="2"/>
      <c r="E32" s="108"/>
      <c r="F32" s="2">
        <f>SUM(F19:F30)</f>
        <v>23</v>
      </c>
      <c r="G32" s="2">
        <f>SUM(G19:G30)</f>
        <v>17</v>
      </c>
      <c r="H32" s="2">
        <f>SUM(H19:H30)</f>
        <v>19</v>
      </c>
      <c r="I32" s="2">
        <f>SUM(I19:I30)</f>
        <v>21</v>
      </c>
      <c r="J32" s="2">
        <f>SUM(J19:J30)</f>
        <v>19</v>
      </c>
      <c r="K32" s="2"/>
      <c r="L32" s="108"/>
      <c r="M32" s="2">
        <f>SUM(M19:M30)</f>
        <v>25</v>
      </c>
      <c r="N32" s="2">
        <f>SUM(N19:N30)</f>
        <v>10</v>
      </c>
      <c r="O32" s="2">
        <f>SUM(O19:O30)</f>
        <v>18</v>
      </c>
      <c r="P32" s="2">
        <f>SUM(P19:P30)</f>
        <v>18</v>
      </c>
      <c r="Q32" s="2">
        <f>SUM(Q19:Q30)</f>
        <v>17</v>
      </c>
      <c r="R32" s="2"/>
      <c r="S32" s="108"/>
      <c r="T32" s="2">
        <f>SUM(T19:T30)</f>
        <v>17</v>
      </c>
      <c r="U32" s="2">
        <f>SUM(U19:U30)</f>
        <v>17</v>
      </c>
      <c r="V32" s="2">
        <f>SUM(V19:V30)</f>
        <v>16</v>
      </c>
      <c r="W32" s="2">
        <f>SUM(W19:W30)</f>
        <v>18</v>
      </c>
      <c r="X32" s="2">
        <f>SUM(X19:X30)</f>
        <v>19</v>
      </c>
      <c r="Y32" s="2"/>
      <c r="Z32" s="108"/>
      <c r="AA32" s="2">
        <f>SUM(AA19:AA30)</f>
        <v>21</v>
      </c>
      <c r="AB32" s="2">
        <f>SUM(AB19:AB30)</f>
        <v>14</v>
      </c>
      <c r="AC32" s="2">
        <f>SUM(AC19:AC30)</f>
        <v>23</v>
      </c>
      <c r="AD32" s="2">
        <f>SUM(AD19:AD30)</f>
        <v>12</v>
      </c>
      <c r="AE32" s="2">
        <f>SUM(AE19:AE30)</f>
        <v>13</v>
      </c>
      <c r="AF32" s="2"/>
      <c r="AG32" s="22">
        <f>SUM(AG19:AG30)</f>
        <v>18.272727272727273</v>
      </c>
      <c r="AH32" s="691"/>
      <c r="AI32" s="23">
        <f>SUM(AI19:AI30)</f>
        <v>20.5</v>
      </c>
      <c r="AJ32" s="4"/>
      <c r="AK32" s="126" t="s">
        <v>28</v>
      </c>
      <c r="AL32" s="127" t="e">
        <f>SUM(AL19:AL30)</f>
        <v>#DIV/0!</v>
      </c>
      <c r="AM32" s="127" t="e">
        <f>SUM(AM19:AM30)</f>
        <v>#DIV/0!</v>
      </c>
      <c r="AN32" s="127">
        <f>SUM(AN19:AN30)</f>
        <v>21.5</v>
      </c>
      <c r="AO32" s="127">
        <f>SUM(AO19:AO30)</f>
        <v>14.5</v>
      </c>
      <c r="AP32" s="127">
        <f>SUM(AP19:AP30)</f>
        <v>19</v>
      </c>
      <c r="AQ32" s="128"/>
      <c r="AR32" s="85" t="e">
        <f t="shared" si="6"/>
        <v>#DIV/0!</v>
      </c>
      <c r="AS32" s="662"/>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75" thickBot="1" x14ac:dyDescent="0.2">
      <c r="A33" s="138" t="s">
        <v>40</v>
      </c>
      <c r="B33" s="3">
        <f>SUM(B31:B32)</f>
        <v>33</v>
      </c>
      <c r="C33" s="3">
        <f>SUM(C31:C32)</f>
        <v>40</v>
      </c>
      <c r="D33" s="3">
        <f>SUM(D31:D32)</f>
        <v>23</v>
      </c>
      <c r="E33" s="13"/>
      <c r="F33" s="3">
        <f t="shared" ref="F33:K33" si="11">SUM(F31:F32)</f>
        <v>35</v>
      </c>
      <c r="G33" s="3">
        <f t="shared" si="11"/>
        <v>36</v>
      </c>
      <c r="H33" s="3">
        <f t="shared" si="11"/>
        <v>32</v>
      </c>
      <c r="I33" s="3">
        <f t="shared" si="11"/>
        <v>39</v>
      </c>
      <c r="J33" s="3">
        <f t="shared" si="11"/>
        <v>35</v>
      </c>
      <c r="K33" s="3">
        <f t="shared" si="11"/>
        <v>11</v>
      </c>
      <c r="L33" s="13"/>
      <c r="M33" s="3">
        <f t="shared" ref="M33:R33" si="12">SUM(M31:M32)</f>
        <v>46</v>
      </c>
      <c r="N33" s="3">
        <f t="shared" si="12"/>
        <v>26</v>
      </c>
      <c r="O33" s="3">
        <f t="shared" si="12"/>
        <v>31</v>
      </c>
      <c r="P33" s="3">
        <f t="shared" si="12"/>
        <v>31</v>
      </c>
      <c r="Q33" s="3">
        <f t="shared" si="12"/>
        <v>32</v>
      </c>
      <c r="R33" s="3">
        <f t="shared" si="12"/>
        <v>17</v>
      </c>
      <c r="S33" s="13"/>
      <c r="T33" s="3">
        <f t="shared" ref="T33:Y33" si="13">SUM(T31:T32)</f>
        <v>30</v>
      </c>
      <c r="U33" s="3">
        <f t="shared" si="13"/>
        <v>33</v>
      </c>
      <c r="V33" s="3">
        <f t="shared" si="13"/>
        <v>32</v>
      </c>
      <c r="W33" s="3">
        <f t="shared" si="13"/>
        <v>28</v>
      </c>
      <c r="X33" s="3">
        <f t="shared" si="13"/>
        <v>33</v>
      </c>
      <c r="Y33" s="3">
        <f t="shared" si="13"/>
        <v>16</v>
      </c>
      <c r="Z33" s="13"/>
      <c r="AA33" s="3">
        <f t="shared" ref="AA33:AF33" si="14">SUM(AA31:AA32)</f>
        <v>39</v>
      </c>
      <c r="AB33" s="3">
        <f t="shared" si="14"/>
        <v>37</v>
      </c>
      <c r="AC33" s="3">
        <f t="shared" si="14"/>
        <v>40</v>
      </c>
      <c r="AD33" s="3">
        <f t="shared" si="14"/>
        <v>34</v>
      </c>
      <c r="AE33" s="3">
        <f t="shared" si="14"/>
        <v>34</v>
      </c>
      <c r="AF33" s="3">
        <f t="shared" si="14"/>
        <v>0</v>
      </c>
      <c r="AG33" s="24">
        <f>SUM(AG31:AG32)</f>
        <v>34.465034965034967</v>
      </c>
      <c r="AH33" s="692"/>
      <c r="AI33" s="25">
        <f>SUM(AI31:AI32)</f>
        <v>40</v>
      </c>
      <c r="AJ33" s="4"/>
      <c r="AK33" s="129" t="s">
        <v>40</v>
      </c>
      <c r="AL33" s="130" t="e">
        <f t="shared" ref="AL33:AQ33" si="15">SUM(AL31:AL32)</f>
        <v>#DIV/0!</v>
      </c>
      <c r="AM33" s="130" t="e">
        <f t="shared" si="15"/>
        <v>#DIV/0!</v>
      </c>
      <c r="AN33" s="130">
        <f t="shared" si="15"/>
        <v>37.5</v>
      </c>
      <c r="AO33" s="130">
        <f t="shared" si="15"/>
        <v>33</v>
      </c>
      <c r="AP33" s="130">
        <f t="shared" si="15"/>
        <v>33.75</v>
      </c>
      <c r="AQ33" s="131">
        <f t="shared" si="15"/>
        <v>15.200000000000001</v>
      </c>
      <c r="AR33" s="132"/>
      <c r="AS33" s="132" t="e">
        <f>AVERAGE(AL33:AQ33)</f>
        <v>#DIV/0!</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10"/>
      <c r="R36" s="10"/>
      <c r="S36" s="10"/>
      <c r="T36" s="10"/>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4"/>
      <c r="AG38" s="26"/>
      <c r="AH38" s="4"/>
      <c r="AI38" s="27"/>
      <c r="AJ38" s="4"/>
      <c r="AK38" s="4"/>
      <c r="AL38" s="4"/>
      <c r="AM38" s="4"/>
      <c r="AN38" s="4"/>
      <c r="AO38" s="4"/>
      <c r="AP38" s="4"/>
      <c r="AQ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8.75" x14ac:dyDescent="0.15">
      <c r="AK39" s="4"/>
    </row>
  </sheetData>
  <mergeCells count="33">
    <mergeCell ref="B1:M3"/>
    <mergeCell ref="O1:R1"/>
    <mergeCell ref="S1:U1"/>
    <mergeCell ref="O2:R2"/>
    <mergeCell ref="S2:U2"/>
    <mergeCell ref="AS4:AS5"/>
    <mergeCell ref="AH6:AH8"/>
    <mergeCell ref="AI6:AI8"/>
    <mergeCell ref="AS6:AS8"/>
    <mergeCell ref="AH9:AH11"/>
    <mergeCell ref="AI9:AI11"/>
    <mergeCell ref="AS9:AS11"/>
    <mergeCell ref="AR4:AR5"/>
    <mergeCell ref="AH12:AH14"/>
    <mergeCell ref="AI12:AI14"/>
    <mergeCell ref="AS12:AS14"/>
    <mergeCell ref="AH15:AH17"/>
    <mergeCell ref="AI15:AI17"/>
    <mergeCell ref="AS15:AS17"/>
    <mergeCell ref="AH19:AH21"/>
    <mergeCell ref="AI19:AI21"/>
    <mergeCell ref="AS19:AS21"/>
    <mergeCell ref="AH22:AH24"/>
    <mergeCell ref="AI22:AI24"/>
    <mergeCell ref="AS22:AS24"/>
    <mergeCell ref="AH31:AH33"/>
    <mergeCell ref="AS31:AS32"/>
    <mergeCell ref="AH25:AH27"/>
    <mergeCell ref="AI25:AI27"/>
    <mergeCell ref="AS25:AS27"/>
    <mergeCell ref="AH28:AH30"/>
    <mergeCell ref="AI28:AI30"/>
    <mergeCell ref="AS28:AS30"/>
  </mergeCells>
  <phoneticPr fontId="23"/>
  <conditionalFormatting sqref="B31:C32 F31:J32 M31:Q32 T31:X32 AA31:AE32">
    <cfRule type="cellIs" dxfId="719" priority="5" operator="lessThanOrEqual">
      <formula>15</formula>
    </cfRule>
    <cfRule type="cellIs" dxfId="718" priority="6" operator="greaterThanOrEqual">
      <formula>20</formula>
    </cfRule>
  </conditionalFormatting>
  <conditionalFormatting sqref="B33:C33 F33:J33 M33:Q33 T33:X33 AA33:AE33">
    <cfRule type="cellIs" dxfId="717" priority="3" operator="lessThanOrEqual">
      <formula>30</formula>
    </cfRule>
    <cfRule type="cellIs" dxfId="716" priority="4" operator="greaterThanOrEqual">
      <formula>40</formula>
    </cfRule>
  </conditionalFormatting>
  <conditionalFormatting sqref="B6:F30">
    <cfRule type="cellIs" dxfId="715" priority="255" stopIfTrue="1" operator="greaterThanOrEqual">
      <formula>3</formula>
    </cfRule>
    <cfRule type="cellIs" dxfId="714" priority="406" stopIfTrue="1" operator="greaterThanOrEqual">
      <formula>2</formula>
    </cfRule>
    <cfRule type="cellIs" dxfId="713" priority="405" stopIfTrue="1" operator="greaterThanOrEqual">
      <formula>3</formula>
    </cfRule>
    <cfRule type="cellIs" dxfId="712" priority="256" stopIfTrue="1" operator="greaterThanOrEqual">
      <formula>2</formula>
    </cfRule>
  </conditionalFormatting>
  <conditionalFormatting sqref="B6:AF30">
    <cfRule type="cellIs" dxfId="711" priority="495" stopIfTrue="1" operator="greaterThanOrEqual">
      <formula>3</formula>
    </cfRule>
    <cfRule type="cellIs" dxfId="710" priority="496" stopIfTrue="1" operator="greaterThanOrEqual">
      <formula>2</formula>
    </cfRule>
  </conditionalFormatting>
  <conditionalFormatting sqref="D33 K33 R33 Y33 AF33">
    <cfRule type="cellIs" dxfId="709" priority="1" operator="lessThanOrEqual">
      <formula>15</formula>
    </cfRule>
    <cfRule type="cellIs" dxfId="708" priority="2" operator="greaterThanOrEqual">
      <formula>20</formula>
    </cfRule>
  </conditionalFormatting>
  <conditionalFormatting sqref="F6:M30">
    <cfRule type="cellIs" dxfId="707" priority="212" stopIfTrue="1" operator="greaterThanOrEqual">
      <formula>2</formula>
    </cfRule>
    <cfRule type="cellIs" dxfId="706" priority="211" stopIfTrue="1" operator="greaterThanOrEqual">
      <formula>3</formula>
    </cfRule>
  </conditionalFormatting>
  <conditionalFormatting sqref="G6:H30">
    <cfRule type="cellIs" dxfId="705" priority="414" stopIfTrue="1" operator="greaterThanOrEqual">
      <formula>2</formula>
    </cfRule>
    <cfRule type="cellIs" dxfId="704" priority="413" stopIfTrue="1" operator="greaterThanOrEqual">
      <formula>3</formula>
    </cfRule>
  </conditionalFormatting>
  <conditionalFormatting sqref="H6:H30">
    <cfRule type="cellIs" dxfId="703" priority="410" stopIfTrue="1" operator="greaterThanOrEqual">
      <formula>2</formula>
    </cfRule>
    <cfRule type="cellIs" dxfId="702" priority="409" stopIfTrue="1" operator="greaterThanOrEqual">
      <formula>3</formula>
    </cfRule>
  </conditionalFormatting>
  <conditionalFormatting sqref="I6:M30">
    <cfRule type="cellIs" dxfId="701" priority="185" stopIfTrue="1" operator="greaterThanOrEqual">
      <formula>3</formula>
    </cfRule>
    <cfRule type="cellIs" dxfId="700" priority="186" stopIfTrue="1" operator="greaterThanOrEqual">
      <formula>2</formula>
    </cfRule>
  </conditionalFormatting>
  <conditionalFormatting sqref="M6:T30">
    <cfRule type="cellIs" dxfId="699" priority="141" stopIfTrue="1" operator="greaterThanOrEqual">
      <formula>3</formula>
    </cfRule>
    <cfRule type="cellIs" dxfId="698" priority="142" stopIfTrue="1" operator="greaterThanOrEqual">
      <formula>2</formula>
    </cfRule>
  </conditionalFormatting>
  <conditionalFormatting sqref="N6:O30">
    <cfRule type="cellIs" dxfId="697" priority="219" stopIfTrue="1" operator="greaterThanOrEqual">
      <formula>3</formula>
    </cfRule>
    <cfRule type="cellIs" dxfId="696" priority="220" stopIfTrue="1" operator="greaterThanOrEqual">
      <formula>2</formula>
    </cfRule>
  </conditionalFormatting>
  <conditionalFormatting sqref="O6:O30">
    <cfRule type="cellIs" dxfId="695" priority="215" stopIfTrue="1" operator="greaterThanOrEqual">
      <formula>3</formula>
    </cfRule>
    <cfRule type="cellIs" dxfId="694" priority="216" stopIfTrue="1" operator="greaterThanOrEqual">
      <formula>2</formula>
    </cfRule>
  </conditionalFormatting>
  <conditionalFormatting sqref="P6:T30">
    <cfRule type="cellIs" dxfId="693" priority="116" stopIfTrue="1" operator="greaterThanOrEqual">
      <formula>2</formula>
    </cfRule>
    <cfRule type="cellIs" dxfId="692" priority="115" stopIfTrue="1" operator="greaterThanOrEqual">
      <formula>3</formula>
    </cfRule>
  </conditionalFormatting>
  <conditionalFormatting sqref="T6:AA30">
    <cfRule type="cellIs" dxfId="691" priority="72" stopIfTrue="1" operator="greaterThanOrEqual">
      <formula>2</formula>
    </cfRule>
    <cfRule type="cellIs" dxfId="690" priority="71" stopIfTrue="1" operator="greaterThanOrEqual">
      <formula>3</formula>
    </cfRule>
  </conditionalFormatting>
  <conditionalFormatting sqref="U6:V30">
    <cfRule type="cellIs" dxfId="689" priority="150" stopIfTrue="1" operator="greaterThanOrEqual">
      <formula>2</formula>
    </cfRule>
    <cfRule type="cellIs" dxfId="688" priority="149" stopIfTrue="1" operator="greaterThanOrEqual">
      <formula>3</formula>
    </cfRule>
  </conditionalFormatting>
  <conditionalFormatting sqref="V6:V30">
    <cfRule type="cellIs" dxfId="687" priority="146" stopIfTrue="1" operator="greaterThanOrEqual">
      <formula>2</formula>
    </cfRule>
    <cfRule type="cellIs" dxfId="686" priority="145" stopIfTrue="1" operator="greaterThanOrEqual">
      <formula>3</formula>
    </cfRule>
  </conditionalFormatting>
  <conditionalFormatting sqref="W6:AA30">
    <cfRule type="cellIs" dxfId="685" priority="45" stopIfTrue="1" operator="greaterThanOrEqual">
      <formula>3</formula>
    </cfRule>
    <cfRule type="cellIs" dxfId="684" priority="46" stopIfTrue="1" operator="greaterThanOrEqual">
      <formula>2</formula>
    </cfRule>
  </conditionalFormatting>
  <conditionalFormatting sqref="AA6:AF30">
    <cfRule type="cellIs" dxfId="683" priority="21" stopIfTrue="1" operator="greaterThanOrEqual">
      <formula>3</formula>
    </cfRule>
    <cfRule type="cellIs" dxfId="682" priority="22" stopIfTrue="1" operator="greaterThanOrEqual">
      <formula>2</formula>
    </cfRule>
  </conditionalFormatting>
  <conditionalFormatting sqref="AB6:AC30">
    <cfRule type="cellIs" dxfId="681" priority="80" stopIfTrue="1" operator="greaterThanOrEqual">
      <formula>2</formula>
    </cfRule>
    <cfRule type="cellIs" dxfId="680" priority="79" stopIfTrue="1" operator="greaterThanOrEqual">
      <formula>3</formula>
    </cfRule>
  </conditionalFormatting>
  <conditionalFormatting sqref="AC6:AC30">
    <cfRule type="cellIs" dxfId="679" priority="76" stopIfTrue="1" operator="greaterThanOrEqual">
      <formula>2</formula>
    </cfRule>
    <cfRule type="cellIs" dxfId="678" priority="75" stopIfTrue="1" operator="greaterThanOrEqual">
      <formula>3</formula>
    </cfRule>
  </conditionalFormatting>
  <conditionalFormatting sqref="AD6:AF30">
    <cfRule type="cellIs" dxfId="677" priority="10" stopIfTrue="1" operator="greaterThanOrEqual">
      <formula>2</formula>
    </cfRule>
    <cfRule type="cellIs" dxfId="676" priority="9" stopIfTrue="1" operator="greaterThanOrEqual">
      <formula>3</formula>
    </cfRule>
  </conditionalFormatting>
  <conditionalFormatting sqref="AG31:AG32">
    <cfRule type="cellIs" dxfId="675" priority="494" operator="greaterThanOrEqual">
      <formula>20</formula>
    </cfRule>
  </conditionalFormatting>
  <conditionalFormatting sqref="AL6:AQ18 AL19:AP30">
    <cfRule type="cellIs" dxfId="674" priority="491" stopIfTrue="1" operator="lessThanOrEqual">
      <formula>1.3</formula>
    </cfRule>
    <cfRule type="cellIs" dxfId="673" priority="492" stopIfTrue="1" operator="greaterThanOrEqual">
      <formula>2</formula>
    </cfRule>
  </conditionalFormatting>
  <conditionalFormatting sqref="AL31:AQ31 AL32:AP32">
    <cfRule type="cellIs" dxfId="672" priority="487" operator="greaterThanOrEqual">
      <formula>22</formula>
    </cfRule>
    <cfRule type="cellIs" dxfId="671" priority="490" stopIfTrue="1" operator="lessThanOrEqual">
      <formula>16</formula>
    </cfRule>
  </conditionalFormatting>
  <conditionalFormatting sqref="AR6:AR32">
    <cfRule type="cellIs" dxfId="670" priority="486" stopIfTrue="1" operator="lessThanOrEqual">
      <formula>1.4</formula>
    </cfRule>
  </conditionalFormatting>
  <conditionalFormatting sqref="AS6:AS28">
    <cfRule type="cellIs" dxfId="669" priority="488" stopIfTrue="1" operator="lessThanOrEqual">
      <formula>3</formula>
    </cfRule>
    <cfRule type="cellIs" dxfId="668" priority="489"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B7FD-19F6-4F20-9768-F6F1F82FCCDA}">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62</v>
      </c>
      <c r="C1" s="651"/>
      <c r="D1" s="651"/>
      <c r="E1" s="651"/>
      <c r="F1" s="651"/>
      <c r="G1" s="651"/>
      <c r="H1" s="651"/>
      <c r="I1" s="651"/>
      <c r="J1" s="651"/>
      <c r="K1" s="651"/>
      <c r="L1" s="651"/>
      <c r="M1" s="651"/>
      <c r="N1" s="4"/>
      <c r="O1" s="652" t="s">
        <v>64</v>
      </c>
      <c r="P1" s="652"/>
      <c r="Q1" s="652"/>
      <c r="R1" s="652"/>
      <c r="S1" s="653">
        <f>AVERAGE(B32:E32,H32:L32,O32:S32,V32:Z32,AC32:AE32)</f>
        <v>35.909090909090907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AVERAGE(F32,M32,T32,AA32)</f>
        <v>23.5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68">
        <v>1</v>
      </c>
      <c r="C3" s="69">
        <v>2</v>
      </c>
      <c r="D3" s="69">
        <v>3</v>
      </c>
      <c r="E3" s="69">
        <v>4</v>
      </c>
      <c r="F3" s="69">
        <v>5</v>
      </c>
      <c r="G3" s="69">
        <v>6</v>
      </c>
      <c r="H3" s="69">
        <v>7</v>
      </c>
      <c r="I3" s="69">
        <v>8</v>
      </c>
      <c r="J3" s="69">
        <v>9</v>
      </c>
      <c r="K3" s="69">
        <v>10</v>
      </c>
      <c r="L3" s="70">
        <v>11</v>
      </c>
      <c r="M3" s="70">
        <v>12</v>
      </c>
      <c r="N3" s="70">
        <v>13</v>
      </c>
      <c r="O3" s="70">
        <v>14</v>
      </c>
      <c r="P3" s="70">
        <v>15</v>
      </c>
      <c r="Q3" s="70">
        <v>16</v>
      </c>
      <c r="R3" s="70">
        <v>17</v>
      </c>
      <c r="S3" s="70">
        <v>18</v>
      </c>
      <c r="T3" s="70">
        <v>19</v>
      </c>
      <c r="U3" s="70">
        <v>20</v>
      </c>
      <c r="V3" s="70">
        <v>21</v>
      </c>
      <c r="W3" s="70">
        <v>22</v>
      </c>
      <c r="X3" s="70">
        <v>23</v>
      </c>
      <c r="Y3" s="70">
        <v>24</v>
      </c>
      <c r="Z3" s="70">
        <v>25</v>
      </c>
      <c r="AA3" s="70">
        <v>26</v>
      </c>
      <c r="AB3" s="70">
        <v>27</v>
      </c>
      <c r="AC3" s="70">
        <v>28</v>
      </c>
      <c r="AD3" s="70">
        <v>29</v>
      </c>
      <c r="AE3" s="70">
        <v>30</v>
      </c>
      <c r="AF3" s="71"/>
      <c r="AG3" s="115" t="s">
        <v>30</v>
      </c>
      <c r="AH3" s="110"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
        <v>47</v>
      </c>
      <c r="C4" s="97" t="s">
        <v>42</v>
      </c>
      <c r="D4" s="97" t="s">
        <v>43</v>
      </c>
      <c r="E4" s="97" t="s">
        <v>48</v>
      </c>
      <c r="F4" s="97" t="s">
        <v>49</v>
      </c>
      <c r="G4" s="104" t="s">
        <v>50</v>
      </c>
      <c r="H4" s="97" t="s">
        <v>46</v>
      </c>
      <c r="I4" s="97" t="s">
        <v>47</v>
      </c>
      <c r="J4" s="97" t="s">
        <v>42</v>
      </c>
      <c r="K4" s="97" t="s">
        <v>43</v>
      </c>
      <c r="L4" s="97" t="s">
        <v>48</v>
      </c>
      <c r="M4" s="97" t="s">
        <v>49</v>
      </c>
      <c r="N4" s="104" t="s">
        <v>50</v>
      </c>
      <c r="O4" s="97" t="s">
        <v>46</v>
      </c>
      <c r="P4" s="97" t="s">
        <v>47</v>
      </c>
      <c r="Q4" s="97" t="s">
        <v>42</v>
      </c>
      <c r="R4" s="97" t="s">
        <v>43</v>
      </c>
      <c r="S4" s="97" t="s">
        <v>48</v>
      </c>
      <c r="T4" s="97" t="s">
        <v>49</v>
      </c>
      <c r="U4" s="104" t="s">
        <v>50</v>
      </c>
      <c r="V4" s="97" t="s">
        <v>46</v>
      </c>
      <c r="W4" s="97" t="s">
        <v>47</v>
      </c>
      <c r="X4" s="97" t="s">
        <v>42</v>
      </c>
      <c r="Y4" s="97" t="s">
        <v>43</v>
      </c>
      <c r="Z4" s="97" t="s">
        <v>48</v>
      </c>
      <c r="AA4" s="97" t="s">
        <v>49</v>
      </c>
      <c r="AB4" s="104" t="s">
        <v>50</v>
      </c>
      <c r="AC4" s="97" t="s">
        <v>46</v>
      </c>
      <c r="AD4" s="97" t="s">
        <v>47</v>
      </c>
      <c r="AE4" s="97" t="s">
        <v>42</v>
      </c>
      <c r="AF4" s="97"/>
      <c r="AG4" s="116"/>
      <c r="AH4" s="11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1</v>
      </c>
      <c r="C5" s="31">
        <v>2</v>
      </c>
      <c r="D5" s="31">
        <v>2</v>
      </c>
      <c r="E5" s="31">
        <v>2</v>
      </c>
      <c r="F5" s="31">
        <v>2</v>
      </c>
      <c r="G5" s="98"/>
      <c r="H5" s="31">
        <v>1</v>
      </c>
      <c r="I5" s="31">
        <v>0</v>
      </c>
      <c r="J5" s="31">
        <v>2</v>
      </c>
      <c r="K5" s="31">
        <v>1</v>
      </c>
      <c r="L5" s="31">
        <v>2</v>
      </c>
      <c r="M5" s="31">
        <v>3</v>
      </c>
      <c r="N5" s="98"/>
      <c r="O5" s="31">
        <v>2</v>
      </c>
      <c r="P5" s="31">
        <v>0</v>
      </c>
      <c r="Q5" s="31">
        <v>1</v>
      </c>
      <c r="R5" s="31">
        <v>2</v>
      </c>
      <c r="S5" s="31">
        <v>2</v>
      </c>
      <c r="T5" s="31">
        <v>3</v>
      </c>
      <c r="U5" s="98"/>
      <c r="V5" s="31">
        <v>2</v>
      </c>
      <c r="W5" s="31">
        <v>0</v>
      </c>
      <c r="X5" s="31">
        <v>3</v>
      </c>
      <c r="Y5" s="31">
        <v>1</v>
      </c>
      <c r="Z5" s="31">
        <v>2</v>
      </c>
      <c r="AA5" s="31">
        <v>2</v>
      </c>
      <c r="AB5" s="98"/>
      <c r="AC5" s="31">
        <v>2</v>
      </c>
      <c r="AD5" s="31">
        <v>2</v>
      </c>
      <c r="AE5" s="31">
        <v>2</v>
      </c>
      <c r="AF5" s="31"/>
      <c r="AG5" s="20">
        <f>AVERAGE(B5:AF5)</f>
        <v>1.6923076923076923</v>
      </c>
      <c r="AH5" s="690">
        <f>AVERAGE(AG5:AG7)*3</f>
        <v>4.6923076923076916</v>
      </c>
      <c r="AI5" s="644">
        <v>5</v>
      </c>
      <c r="AJ5" s="4"/>
      <c r="AK5" s="38">
        <v>0.33333333333333298</v>
      </c>
      <c r="AL5" s="39">
        <f>AVERAGE(H5,O5,V5,AC5)</f>
        <v>1.75</v>
      </c>
      <c r="AM5" s="39">
        <f>AVERAGE(B5,I5,P5,W5,AD5)</f>
        <v>0.6</v>
      </c>
      <c r="AN5" s="39">
        <f t="shared" ref="AN5:AN15" si="0">AVERAGE(C5,J5,Q5,X5,AE5)</f>
        <v>2</v>
      </c>
      <c r="AO5" s="39">
        <f>AVERAGE(D5,K5,R5,Y5)</f>
        <v>1.5</v>
      </c>
      <c r="AP5" s="39">
        <f>AVERAGE(E5,L5,S5,Z5)</f>
        <v>2</v>
      </c>
      <c r="AQ5" s="89">
        <f t="shared" ref="AQ5:AQ16" si="1">AVERAGE(F5,M5,T5,AA5)</f>
        <v>2.5</v>
      </c>
      <c r="AR5" s="65">
        <f>AVERAGE(AL5:AQ5)</f>
        <v>1.7249999999999999</v>
      </c>
      <c r="AS5" s="656">
        <f>SUM(AR5:AR7)</f>
        <v>4.7666666666666666</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2</v>
      </c>
      <c r="C6" s="9">
        <v>2</v>
      </c>
      <c r="D6" s="9">
        <v>2</v>
      </c>
      <c r="E6" s="9">
        <v>1</v>
      </c>
      <c r="F6" s="9">
        <v>2</v>
      </c>
      <c r="G6" s="103"/>
      <c r="H6" s="9">
        <v>2</v>
      </c>
      <c r="I6" s="9">
        <v>0</v>
      </c>
      <c r="J6" s="9">
        <v>2</v>
      </c>
      <c r="K6" s="9">
        <v>2</v>
      </c>
      <c r="L6" s="9">
        <v>2</v>
      </c>
      <c r="M6" s="9">
        <v>2</v>
      </c>
      <c r="N6" s="103"/>
      <c r="O6" s="9">
        <v>2</v>
      </c>
      <c r="P6" s="9">
        <v>1</v>
      </c>
      <c r="Q6" s="9">
        <v>1</v>
      </c>
      <c r="R6" s="9">
        <v>2</v>
      </c>
      <c r="S6" s="9">
        <v>2</v>
      </c>
      <c r="T6" s="9">
        <v>1</v>
      </c>
      <c r="U6" s="103"/>
      <c r="V6" s="9">
        <v>2</v>
      </c>
      <c r="W6" s="9">
        <v>0</v>
      </c>
      <c r="X6" s="9">
        <v>1</v>
      </c>
      <c r="Y6" s="9">
        <v>2</v>
      </c>
      <c r="Z6" s="9">
        <v>2</v>
      </c>
      <c r="AA6" s="9">
        <v>2</v>
      </c>
      <c r="AB6" s="103"/>
      <c r="AC6" s="9">
        <v>1</v>
      </c>
      <c r="AD6" s="9">
        <v>2</v>
      </c>
      <c r="AE6" s="9">
        <v>2</v>
      </c>
      <c r="AF6" s="9"/>
      <c r="AG6" s="16">
        <f t="shared" ref="AG6:AG29" si="2">AVERAGE(B6:AF6)</f>
        <v>1.6153846153846154</v>
      </c>
      <c r="AH6" s="691"/>
      <c r="AI6" s="645"/>
      <c r="AJ6" s="4"/>
      <c r="AK6" s="41">
        <v>0.34722222222222199</v>
      </c>
      <c r="AL6" s="42">
        <f t="shared" ref="AL6:AL29" si="3">AVERAGE(H6,O6,V6,AC6)</f>
        <v>1.75</v>
      </c>
      <c r="AM6" s="43">
        <f t="shared" ref="AM6:AM16" si="4">AVERAGE(B6,I6,P6,W6,AD6)</f>
        <v>1</v>
      </c>
      <c r="AN6" s="43">
        <f t="shared" si="0"/>
        <v>1.6</v>
      </c>
      <c r="AO6" s="43">
        <f t="shared" ref="AO6:AP16" si="5">AVERAGE(D6,K6,R6,Y6)</f>
        <v>2</v>
      </c>
      <c r="AP6" s="43">
        <f t="shared" si="5"/>
        <v>1.75</v>
      </c>
      <c r="AQ6" s="90">
        <f t="shared" si="1"/>
        <v>1.75</v>
      </c>
      <c r="AR6" s="66">
        <f t="shared" ref="AR6:AR16" si="6">AVERAGE(AL6:AQ6)</f>
        <v>1.6416666666666666</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1</v>
      </c>
      <c r="C7" s="8">
        <v>2</v>
      </c>
      <c r="D7" s="8">
        <v>2</v>
      </c>
      <c r="E7" s="8">
        <v>2</v>
      </c>
      <c r="F7" s="8">
        <v>2</v>
      </c>
      <c r="G7" s="99"/>
      <c r="H7" s="8">
        <v>0</v>
      </c>
      <c r="I7" s="8">
        <v>1</v>
      </c>
      <c r="J7" s="8">
        <v>2</v>
      </c>
      <c r="K7" s="8">
        <v>1</v>
      </c>
      <c r="L7" s="8">
        <v>2</v>
      </c>
      <c r="M7" s="8">
        <v>2</v>
      </c>
      <c r="N7" s="99"/>
      <c r="O7" s="8">
        <v>2</v>
      </c>
      <c r="P7" s="8">
        <v>0</v>
      </c>
      <c r="Q7" s="8">
        <v>0</v>
      </c>
      <c r="R7" s="8">
        <v>2</v>
      </c>
      <c r="S7" s="8">
        <v>2</v>
      </c>
      <c r="T7" s="8">
        <v>2</v>
      </c>
      <c r="U7" s="99"/>
      <c r="V7" s="8">
        <v>2</v>
      </c>
      <c r="W7" s="8">
        <v>2</v>
      </c>
      <c r="X7" s="8">
        <v>2</v>
      </c>
      <c r="Y7" s="8">
        <v>0</v>
      </c>
      <c r="Z7" s="8">
        <v>1</v>
      </c>
      <c r="AA7" s="8">
        <v>2</v>
      </c>
      <c r="AB7" s="99"/>
      <c r="AC7" s="8">
        <v>0</v>
      </c>
      <c r="AD7" s="8">
        <v>2</v>
      </c>
      <c r="AE7" s="8">
        <v>0</v>
      </c>
      <c r="AF7" s="8"/>
      <c r="AG7" s="17">
        <f t="shared" si="2"/>
        <v>1.3846153846153846</v>
      </c>
      <c r="AH7" s="692"/>
      <c r="AI7" s="646"/>
      <c r="AJ7" s="4"/>
      <c r="AK7" s="44">
        <v>0.36111111111111099</v>
      </c>
      <c r="AL7" s="45">
        <f t="shared" si="3"/>
        <v>1</v>
      </c>
      <c r="AM7" s="46">
        <f t="shared" si="4"/>
        <v>1.2</v>
      </c>
      <c r="AN7" s="46">
        <f t="shared" si="0"/>
        <v>1.2</v>
      </c>
      <c r="AO7" s="46">
        <f t="shared" si="5"/>
        <v>1.25</v>
      </c>
      <c r="AP7" s="46">
        <f t="shared" si="5"/>
        <v>1.75</v>
      </c>
      <c r="AQ7" s="91">
        <f t="shared" si="1"/>
        <v>2</v>
      </c>
      <c r="AR7" s="67">
        <f t="shared" si="6"/>
        <v>1.4000000000000001</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v>2</v>
      </c>
      <c r="E8" s="7">
        <v>1</v>
      </c>
      <c r="F8" s="7">
        <v>2</v>
      </c>
      <c r="G8" s="100"/>
      <c r="H8" s="7">
        <v>2</v>
      </c>
      <c r="I8" s="7">
        <v>1</v>
      </c>
      <c r="J8" s="7">
        <v>2</v>
      </c>
      <c r="K8" s="7">
        <v>2</v>
      </c>
      <c r="L8" s="7">
        <v>2</v>
      </c>
      <c r="M8" s="7">
        <v>2</v>
      </c>
      <c r="N8" s="100"/>
      <c r="O8" s="7">
        <v>2</v>
      </c>
      <c r="P8" s="7">
        <v>2</v>
      </c>
      <c r="Q8" s="7">
        <v>2</v>
      </c>
      <c r="R8" s="7">
        <v>2</v>
      </c>
      <c r="S8" s="7">
        <v>2</v>
      </c>
      <c r="T8" s="7">
        <v>2</v>
      </c>
      <c r="U8" s="100"/>
      <c r="V8" s="7">
        <v>2</v>
      </c>
      <c r="W8" s="7">
        <v>0</v>
      </c>
      <c r="X8" s="7">
        <v>2</v>
      </c>
      <c r="Y8" s="7">
        <v>0</v>
      </c>
      <c r="Z8" s="7">
        <v>3</v>
      </c>
      <c r="AA8" s="7">
        <v>2</v>
      </c>
      <c r="AB8" s="100"/>
      <c r="AC8" s="7">
        <v>2</v>
      </c>
      <c r="AD8" s="7">
        <v>1</v>
      </c>
      <c r="AE8" s="7">
        <v>1</v>
      </c>
      <c r="AF8" s="7"/>
      <c r="AG8" s="18">
        <f t="shared" si="2"/>
        <v>1.7307692307692308</v>
      </c>
      <c r="AH8" s="690">
        <f>AVERAGE(AG8:AG10)*3</f>
        <v>5.0769230769230766</v>
      </c>
      <c r="AI8" s="644">
        <v>5</v>
      </c>
      <c r="AJ8" s="4"/>
      <c r="AK8" s="47">
        <v>0.375</v>
      </c>
      <c r="AL8" s="48">
        <f t="shared" si="3"/>
        <v>2</v>
      </c>
      <c r="AM8" s="49">
        <f t="shared" si="4"/>
        <v>1.2</v>
      </c>
      <c r="AN8" s="49">
        <f t="shared" si="0"/>
        <v>1.8</v>
      </c>
      <c r="AO8" s="49">
        <f t="shared" si="5"/>
        <v>1.5</v>
      </c>
      <c r="AP8" s="49">
        <f t="shared" si="5"/>
        <v>2</v>
      </c>
      <c r="AQ8" s="92">
        <f t="shared" si="1"/>
        <v>2</v>
      </c>
      <c r="AR8" s="65">
        <f t="shared" si="6"/>
        <v>1.75</v>
      </c>
      <c r="AS8" s="656">
        <f>SUM(AR8:AR10)</f>
        <v>5.0750000000000002</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2</v>
      </c>
      <c r="C9" s="9">
        <v>1</v>
      </c>
      <c r="D9" s="9">
        <v>2</v>
      </c>
      <c r="E9" s="9">
        <v>2</v>
      </c>
      <c r="F9" s="9">
        <v>2</v>
      </c>
      <c r="G9" s="103"/>
      <c r="H9" s="9">
        <v>2</v>
      </c>
      <c r="I9" s="9">
        <v>2</v>
      </c>
      <c r="J9" s="9">
        <v>2</v>
      </c>
      <c r="K9" s="9">
        <v>1</v>
      </c>
      <c r="L9" s="9">
        <v>2</v>
      </c>
      <c r="M9" s="9">
        <v>1</v>
      </c>
      <c r="N9" s="103"/>
      <c r="O9" s="9">
        <v>2</v>
      </c>
      <c r="P9" s="9">
        <v>2</v>
      </c>
      <c r="Q9" s="9">
        <v>2</v>
      </c>
      <c r="R9" s="9">
        <v>2</v>
      </c>
      <c r="S9" s="9">
        <v>1</v>
      </c>
      <c r="T9" s="9">
        <v>2</v>
      </c>
      <c r="U9" s="103"/>
      <c r="V9" s="9">
        <v>1</v>
      </c>
      <c r="W9" s="9">
        <v>2</v>
      </c>
      <c r="X9" s="9">
        <v>2</v>
      </c>
      <c r="Y9" s="9">
        <v>0</v>
      </c>
      <c r="Z9" s="9">
        <v>1</v>
      </c>
      <c r="AA9" s="9">
        <v>2</v>
      </c>
      <c r="AB9" s="103"/>
      <c r="AC9" s="9">
        <v>1</v>
      </c>
      <c r="AD9" s="9">
        <v>2</v>
      </c>
      <c r="AE9" s="9">
        <v>2</v>
      </c>
      <c r="AF9" s="9"/>
      <c r="AG9" s="16">
        <f t="shared" si="2"/>
        <v>1.6538461538461537</v>
      </c>
      <c r="AH9" s="691"/>
      <c r="AI9" s="645"/>
      <c r="AJ9" s="4"/>
      <c r="AK9" s="41">
        <v>0.38888888888888901</v>
      </c>
      <c r="AL9" s="42">
        <f t="shared" si="3"/>
        <v>1.5</v>
      </c>
      <c r="AM9" s="43">
        <f t="shared" si="4"/>
        <v>2</v>
      </c>
      <c r="AN9" s="43">
        <f t="shared" si="0"/>
        <v>1.8</v>
      </c>
      <c r="AO9" s="43">
        <f t="shared" si="5"/>
        <v>1.25</v>
      </c>
      <c r="AP9" s="43">
        <f t="shared" si="5"/>
        <v>1.5</v>
      </c>
      <c r="AQ9" s="90">
        <f t="shared" si="1"/>
        <v>1.75</v>
      </c>
      <c r="AR9" s="66">
        <f t="shared" si="6"/>
        <v>1.6333333333333335</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2</v>
      </c>
      <c r="C10" s="8">
        <v>2</v>
      </c>
      <c r="D10" s="8">
        <v>2</v>
      </c>
      <c r="E10" s="8">
        <v>2</v>
      </c>
      <c r="F10" s="8">
        <v>2</v>
      </c>
      <c r="G10" s="99"/>
      <c r="H10" s="8">
        <v>2</v>
      </c>
      <c r="I10" s="8">
        <v>2</v>
      </c>
      <c r="J10" s="8">
        <v>2</v>
      </c>
      <c r="K10" s="8">
        <v>1</v>
      </c>
      <c r="L10" s="8">
        <v>2</v>
      </c>
      <c r="M10" s="8">
        <v>2</v>
      </c>
      <c r="N10" s="99"/>
      <c r="O10" s="8">
        <v>2</v>
      </c>
      <c r="P10" s="8">
        <v>1</v>
      </c>
      <c r="Q10" s="8">
        <v>1</v>
      </c>
      <c r="R10" s="8">
        <v>1</v>
      </c>
      <c r="S10" s="8">
        <v>1</v>
      </c>
      <c r="T10" s="8">
        <v>2</v>
      </c>
      <c r="U10" s="99"/>
      <c r="V10" s="8">
        <v>2</v>
      </c>
      <c r="W10" s="8">
        <v>2</v>
      </c>
      <c r="X10" s="8">
        <v>3</v>
      </c>
      <c r="Y10" s="8">
        <v>1</v>
      </c>
      <c r="Z10" s="8">
        <v>2</v>
      </c>
      <c r="AA10" s="8">
        <v>2</v>
      </c>
      <c r="AB10" s="99"/>
      <c r="AC10" s="8">
        <v>1</v>
      </c>
      <c r="AD10" s="8">
        <v>1</v>
      </c>
      <c r="AE10" s="8">
        <v>1</v>
      </c>
      <c r="AF10" s="8"/>
      <c r="AG10" s="17">
        <f t="shared" si="2"/>
        <v>1.6923076923076923</v>
      </c>
      <c r="AH10" s="692"/>
      <c r="AI10" s="646"/>
      <c r="AJ10" s="4"/>
      <c r="AK10" s="44">
        <v>0.40277777777777801</v>
      </c>
      <c r="AL10" s="45">
        <f t="shared" si="3"/>
        <v>1.75</v>
      </c>
      <c r="AM10" s="46">
        <f t="shared" si="4"/>
        <v>1.6</v>
      </c>
      <c r="AN10" s="46">
        <f t="shared" si="0"/>
        <v>1.8</v>
      </c>
      <c r="AO10" s="46">
        <f t="shared" si="5"/>
        <v>1.25</v>
      </c>
      <c r="AP10" s="46">
        <f t="shared" si="5"/>
        <v>1.75</v>
      </c>
      <c r="AQ10" s="91">
        <f t="shared" si="1"/>
        <v>2</v>
      </c>
      <c r="AR10" s="67">
        <f t="shared" si="6"/>
        <v>1.6916666666666667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1</v>
      </c>
      <c r="C11" s="7">
        <v>2</v>
      </c>
      <c r="D11" s="7">
        <v>2</v>
      </c>
      <c r="E11" s="7">
        <v>2</v>
      </c>
      <c r="F11" s="7">
        <v>2</v>
      </c>
      <c r="G11" s="100"/>
      <c r="H11" s="7">
        <v>2</v>
      </c>
      <c r="I11" s="7">
        <v>1</v>
      </c>
      <c r="J11" s="7">
        <v>0</v>
      </c>
      <c r="K11" s="7">
        <v>0</v>
      </c>
      <c r="L11" s="7">
        <v>2</v>
      </c>
      <c r="M11" s="7">
        <v>2</v>
      </c>
      <c r="N11" s="100"/>
      <c r="O11" s="7">
        <v>3</v>
      </c>
      <c r="P11" s="7">
        <v>2</v>
      </c>
      <c r="Q11" s="7">
        <v>1</v>
      </c>
      <c r="R11" s="7">
        <v>0</v>
      </c>
      <c r="S11" s="7">
        <v>2</v>
      </c>
      <c r="T11" s="7">
        <v>2</v>
      </c>
      <c r="U11" s="100"/>
      <c r="V11" s="7">
        <v>2</v>
      </c>
      <c r="W11" s="7">
        <v>1</v>
      </c>
      <c r="X11" s="7">
        <v>1</v>
      </c>
      <c r="Y11" s="7">
        <v>1</v>
      </c>
      <c r="Z11" s="7">
        <v>1</v>
      </c>
      <c r="AA11" s="7">
        <v>2</v>
      </c>
      <c r="AB11" s="100"/>
      <c r="AC11" s="7">
        <v>1</v>
      </c>
      <c r="AD11" s="7">
        <v>2</v>
      </c>
      <c r="AE11" s="7">
        <v>1</v>
      </c>
      <c r="AF11" s="7"/>
      <c r="AG11" s="18">
        <f t="shared" si="2"/>
        <v>1.4615384615384615</v>
      </c>
      <c r="AH11" s="690">
        <f>AVERAGE(AG11:AG13)*3</f>
        <v>4.1923076923076925</v>
      </c>
      <c r="AI11" s="644">
        <v>5</v>
      </c>
      <c r="AJ11" s="4"/>
      <c r="AK11" s="47">
        <v>0.41666666666666702</v>
      </c>
      <c r="AL11" s="48">
        <f t="shared" si="3"/>
        <v>2</v>
      </c>
      <c r="AM11" s="49">
        <f t="shared" si="4"/>
        <v>1.4</v>
      </c>
      <c r="AN11" s="49">
        <f t="shared" si="0"/>
        <v>1</v>
      </c>
      <c r="AO11" s="49">
        <f t="shared" si="5"/>
        <v>0.75</v>
      </c>
      <c r="AP11" s="49">
        <f t="shared" si="5"/>
        <v>1.75</v>
      </c>
      <c r="AQ11" s="92">
        <f t="shared" si="1"/>
        <v>2</v>
      </c>
      <c r="AR11" s="65">
        <f t="shared" si="6"/>
        <v>1.4833333333333334</v>
      </c>
      <c r="AS11" s="656">
        <f>SUM(AR11:AR13)</f>
        <v>4.2416666666666671</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1</v>
      </c>
      <c r="C12" s="9">
        <v>1</v>
      </c>
      <c r="D12" s="9">
        <v>2</v>
      </c>
      <c r="E12" s="9">
        <v>2</v>
      </c>
      <c r="F12" s="9">
        <v>1</v>
      </c>
      <c r="G12" s="103"/>
      <c r="H12" s="9">
        <v>2</v>
      </c>
      <c r="I12" s="9">
        <v>2</v>
      </c>
      <c r="J12" s="9">
        <v>1</v>
      </c>
      <c r="K12" s="9">
        <v>1</v>
      </c>
      <c r="L12" s="9">
        <v>2</v>
      </c>
      <c r="M12" s="9">
        <v>2</v>
      </c>
      <c r="N12" s="103"/>
      <c r="O12" s="9">
        <v>2</v>
      </c>
      <c r="P12" s="9">
        <v>1</v>
      </c>
      <c r="Q12" s="9">
        <v>1</v>
      </c>
      <c r="R12" s="9">
        <v>2</v>
      </c>
      <c r="S12" s="9">
        <v>1</v>
      </c>
      <c r="T12" s="9">
        <v>2</v>
      </c>
      <c r="U12" s="103"/>
      <c r="V12" s="9">
        <v>2</v>
      </c>
      <c r="W12" s="9">
        <v>2</v>
      </c>
      <c r="X12" s="9">
        <v>0</v>
      </c>
      <c r="Y12" s="9">
        <v>3</v>
      </c>
      <c r="Z12" s="9">
        <v>1</v>
      </c>
      <c r="AA12" s="9">
        <v>2</v>
      </c>
      <c r="AB12" s="103"/>
      <c r="AC12" s="9">
        <v>2</v>
      </c>
      <c r="AD12" s="9">
        <v>2</v>
      </c>
      <c r="AE12" s="9">
        <v>0</v>
      </c>
      <c r="AF12" s="9"/>
      <c r="AG12" s="16">
        <f t="shared" si="2"/>
        <v>1.5384615384615385</v>
      </c>
      <c r="AH12" s="691"/>
      <c r="AI12" s="645"/>
      <c r="AJ12" s="4"/>
      <c r="AK12" s="41">
        <v>0.43055555555555602</v>
      </c>
      <c r="AL12" s="42">
        <f t="shared" si="3"/>
        <v>2</v>
      </c>
      <c r="AM12" s="43">
        <f t="shared" si="4"/>
        <v>1.6</v>
      </c>
      <c r="AN12" s="43">
        <f t="shared" si="0"/>
        <v>0.6</v>
      </c>
      <c r="AO12" s="43">
        <f t="shared" si="5"/>
        <v>2</v>
      </c>
      <c r="AP12" s="43">
        <f t="shared" si="5"/>
        <v>1.5</v>
      </c>
      <c r="AQ12" s="90">
        <f t="shared" si="1"/>
        <v>1.75</v>
      </c>
      <c r="AR12" s="66">
        <f t="shared" si="6"/>
        <v>1.575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0</v>
      </c>
      <c r="D13" s="8">
        <v>2</v>
      </c>
      <c r="E13" s="8">
        <v>1</v>
      </c>
      <c r="F13" s="8">
        <v>1</v>
      </c>
      <c r="G13" s="99"/>
      <c r="H13" s="8">
        <v>2</v>
      </c>
      <c r="I13" s="8">
        <v>2</v>
      </c>
      <c r="J13" s="8">
        <v>1</v>
      </c>
      <c r="K13" s="8">
        <v>2</v>
      </c>
      <c r="L13" s="8">
        <v>0</v>
      </c>
      <c r="M13" s="8">
        <v>1</v>
      </c>
      <c r="N13" s="99"/>
      <c r="O13" s="8">
        <v>1</v>
      </c>
      <c r="P13" s="8">
        <v>2</v>
      </c>
      <c r="Q13" s="8">
        <v>1</v>
      </c>
      <c r="R13" s="8">
        <v>1</v>
      </c>
      <c r="S13" s="8">
        <v>0</v>
      </c>
      <c r="T13" s="8">
        <v>2</v>
      </c>
      <c r="U13" s="99"/>
      <c r="V13" s="8">
        <v>2</v>
      </c>
      <c r="W13" s="8">
        <v>2</v>
      </c>
      <c r="X13" s="8">
        <v>2</v>
      </c>
      <c r="Y13" s="8">
        <v>0</v>
      </c>
      <c r="Z13" s="8">
        <v>1</v>
      </c>
      <c r="AA13" s="8">
        <v>1</v>
      </c>
      <c r="AB13" s="99"/>
      <c r="AC13" s="8">
        <v>1</v>
      </c>
      <c r="AD13" s="8">
        <v>2</v>
      </c>
      <c r="AE13" s="8">
        <v>0</v>
      </c>
      <c r="AF13" s="8"/>
      <c r="AG13" s="17">
        <f t="shared" si="2"/>
        <v>1.1923076923076923</v>
      </c>
      <c r="AH13" s="692"/>
      <c r="AI13" s="646"/>
      <c r="AJ13" s="4"/>
      <c r="AK13" s="44">
        <v>0.44444444444444497</v>
      </c>
      <c r="AL13" s="45">
        <f t="shared" si="3"/>
        <v>1.5</v>
      </c>
      <c r="AM13" s="46">
        <f t="shared" si="4"/>
        <v>1.8</v>
      </c>
      <c r="AN13" s="46">
        <f t="shared" si="0"/>
        <v>0.8</v>
      </c>
      <c r="AO13" s="46">
        <f t="shared" si="5"/>
        <v>1.25</v>
      </c>
      <c r="AP13" s="46">
        <f t="shared" si="5"/>
        <v>0.5</v>
      </c>
      <c r="AQ13" s="91">
        <f t="shared" si="1"/>
        <v>1.25</v>
      </c>
      <c r="AR13" s="67">
        <f t="shared" si="6"/>
        <v>1.1833333333333333</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0</v>
      </c>
      <c r="C14" s="7">
        <v>1</v>
      </c>
      <c r="D14" s="7">
        <v>2</v>
      </c>
      <c r="E14" s="7">
        <v>3</v>
      </c>
      <c r="F14" s="7">
        <v>1</v>
      </c>
      <c r="G14" s="100"/>
      <c r="H14" s="7">
        <v>2</v>
      </c>
      <c r="I14" s="7">
        <v>1</v>
      </c>
      <c r="J14" s="7">
        <v>2</v>
      </c>
      <c r="K14" s="7">
        <v>2</v>
      </c>
      <c r="L14" s="7">
        <v>1</v>
      </c>
      <c r="M14" s="7">
        <v>2</v>
      </c>
      <c r="N14" s="100"/>
      <c r="O14" s="7">
        <v>2</v>
      </c>
      <c r="P14" s="7">
        <v>1</v>
      </c>
      <c r="Q14" s="7">
        <v>1</v>
      </c>
      <c r="R14" s="7">
        <v>2</v>
      </c>
      <c r="S14" s="7">
        <v>2</v>
      </c>
      <c r="T14" s="7">
        <v>1</v>
      </c>
      <c r="U14" s="100"/>
      <c r="V14" s="7">
        <v>1</v>
      </c>
      <c r="W14" s="7">
        <v>2</v>
      </c>
      <c r="X14" s="7">
        <v>2</v>
      </c>
      <c r="Y14" s="7">
        <v>1</v>
      </c>
      <c r="Z14" s="7">
        <v>1</v>
      </c>
      <c r="AA14" s="7">
        <v>1</v>
      </c>
      <c r="AB14" s="100"/>
      <c r="AC14" s="7">
        <v>2</v>
      </c>
      <c r="AD14" s="7">
        <v>1</v>
      </c>
      <c r="AE14" s="7">
        <v>1</v>
      </c>
      <c r="AF14" s="7"/>
      <c r="AG14" s="18">
        <f t="shared" si="2"/>
        <v>1.4615384615384615</v>
      </c>
      <c r="AH14" s="690">
        <f>AVERAGE(AG14:AG16)*3</f>
        <v>4.5769230769230766</v>
      </c>
      <c r="AI14" s="644">
        <v>4.5</v>
      </c>
      <c r="AJ14" s="4"/>
      <c r="AK14" s="47">
        <v>0.45833333333333398</v>
      </c>
      <c r="AL14" s="48">
        <f t="shared" si="3"/>
        <v>1.75</v>
      </c>
      <c r="AM14" s="49">
        <f t="shared" si="4"/>
        <v>1</v>
      </c>
      <c r="AN14" s="49">
        <f t="shared" si="0"/>
        <v>1.4</v>
      </c>
      <c r="AO14" s="49">
        <f t="shared" si="5"/>
        <v>1.75</v>
      </c>
      <c r="AP14" s="49">
        <f t="shared" si="5"/>
        <v>1.75</v>
      </c>
      <c r="AQ14" s="92">
        <f t="shared" si="1"/>
        <v>1.25</v>
      </c>
      <c r="AR14" s="65">
        <f t="shared" si="6"/>
        <v>1.4833333333333334</v>
      </c>
      <c r="AS14" s="656">
        <f>SUM(AR14:AR16)</f>
        <v>4.6833333333333336</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0</v>
      </c>
      <c r="D15" s="9">
        <v>2</v>
      </c>
      <c r="E15" s="9">
        <v>2</v>
      </c>
      <c r="F15" s="9">
        <v>2</v>
      </c>
      <c r="G15" s="103"/>
      <c r="H15" s="9">
        <v>3</v>
      </c>
      <c r="I15" s="9">
        <v>3</v>
      </c>
      <c r="J15" s="9">
        <v>1</v>
      </c>
      <c r="K15" s="9">
        <v>2</v>
      </c>
      <c r="L15" s="9">
        <v>1</v>
      </c>
      <c r="M15" s="9">
        <v>2</v>
      </c>
      <c r="N15" s="103"/>
      <c r="O15" s="9">
        <v>1</v>
      </c>
      <c r="P15" s="9">
        <v>1</v>
      </c>
      <c r="Q15" s="9">
        <v>0</v>
      </c>
      <c r="R15" s="9">
        <v>2</v>
      </c>
      <c r="S15" s="9">
        <v>1</v>
      </c>
      <c r="T15" s="9">
        <v>2</v>
      </c>
      <c r="U15" s="103"/>
      <c r="V15" s="9">
        <v>2</v>
      </c>
      <c r="W15" s="9">
        <v>1</v>
      </c>
      <c r="X15" s="9">
        <v>2</v>
      </c>
      <c r="Y15" s="9">
        <v>2</v>
      </c>
      <c r="Z15" s="9">
        <v>1</v>
      </c>
      <c r="AA15" s="9">
        <v>2</v>
      </c>
      <c r="AB15" s="103"/>
      <c r="AC15" s="9">
        <v>2</v>
      </c>
      <c r="AD15" s="9">
        <v>1</v>
      </c>
      <c r="AE15" s="9">
        <v>1</v>
      </c>
      <c r="AF15" s="9"/>
      <c r="AG15" s="16">
        <f t="shared" si="2"/>
        <v>1.5384615384615385</v>
      </c>
      <c r="AH15" s="691"/>
      <c r="AI15" s="645"/>
      <c r="AJ15" s="4"/>
      <c r="AK15" s="41">
        <v>0.47222222222222299</v>
      </c>
      <c r="AL15" s="42">
        <f t="shared" si="3"/>
        <v>2</v>
      </c>
      <c r="AM15" s="43">
        <f t="shared" si="4"/>
        <v>1.4</v>
      </c>
      <c r="AN15" s="43">
        <f t="shared" si="0"/>
        <v>0.8</v>
      </c>
      <c r="AO15" s="43">
        <f t="shared" si="5"/>
        <v>2</v>
      </c>
      <c r="AP15" s="43">
        <f t="shared" si="5"/>
        <v>1.25</v>
      </c>
      <c r="AQ15" s="90">
        <f t="shared" si="1"/>
        <v>2</v>
      </c>
      <c r="AR15" s="66">
        <f t="shared" si="6"/>
        <v>1.575</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1</v>
      </c>
      <c r="C16" s="76">
        <v>1</v>
      </c>
      <c r="D16" s="76">
        <v>2</v>
      </c>
      <c r="E16" s="76">
        <v>1</v>
      </c>
      <c r="F16" s="76">
        <v>1</v>
      </c>
      <c r="G16" s="105"/>
      <c r="H16" s="76">
        <v>1</v>
      </c>
      <c r="I16" s="76">
        <v>1</v>
      </c>
      <c r="J16" s="76">
        <v>2</v>
      </c>
      <c r="K16" s="76">
        <v>1</v>
      </c>
      <c r="L16" s="76">
        <v>2</v>
      </c>
      <c r="M16" s="76">
        <v>4</v>
      </c>
      <c r="N16" s="105"/>
      <c r="O16" s="76">
        <v>2</v>
      </c>
      <c r="P16" s="76">
        <v>0</v>
      </c>
      <c r="Q16" s="76">
        <v>1</v>
      </c>
      <c r="R16" s="76">
        <v>2</v>
      </c>
      <c r="S16" s="76">
        <v>1</v>
      </c>
      <c r="T16" s="76">
        <v>4</v>
      </c>
      <c r="U16" s="105"/>
      <c r="V16" s="76">
        <v>4</v>
      </c>
      <c r="W16" s="76">
        <v>1</v>
      </c>
      <c r="X16" s="76">
        <v>1</v>
      </c>
      <c r="Y16" s="76">
        <v>0</v>
      </c>
      <c r="Z16" s="76">
        <v>1</v>
      </c>
      <c r="AA16" s="76">
        <v>4</v>
      </c>
      <c r="AB16" s="105"/>
      <c r="AC16" s="76">
        <v>1</v>
      </c>
      <c r="AD16" s="76">
        <v>2</v>
      </c>
      <c r="AE16" s="76">
        <v>0</v>
      </c>
      <c r="AF16" s="76"/>
      <c r="AG16" s="77">
        <f t="shared" si="2"/>
        <v>1.5769230769230769</v>
      </c>
      <c r="AH16" s="693"/>
      <c r="AI16" s="659"/>
      <c r="AJ16" s="4"/>
      <c r="AK16" s="143">
        <v>0.48611111111111099</v>
      </c>
      <c r="AL16" s="81">
        <f t="shared" si="3"/>
        <v>2</v>
      </c>
      <c r="AM16" s="82">
        <f t="shared" si="4"/>
        <v>1</v>
      </c>
      <c r="AN16" s="82">
        <f>AVERAGE(C16,J16,Q16,X16,AE16)</f>
        <v>1</v>
      </c>
      <c r="AO16" s="82">
        <f t="shared" si="5"/>
        <v>1.25</v>
      </c>
      <c r="AP16" s="82">
        <f t="shared" si="5"/>
        <v>1.25</v>
      </c>
      <c r="AQ16" s="94">
        <f t="shared" si="1"/>
        <v>3.25</v>
      </c>
      <c r="AR16" s="162">
        <f t="shared" si="6"/>
        <v>1.625</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8"/>
      <c r="H17" s="167"/>
      <c r="I17" s="167"/>
      <c r="J17" s="167"/>
      <c r="K17" s="167"/>
      <c r="L17" s="167"/>
      <c r="M17" s="167"/>
      <c r="N17" s="168"/>
      <c r="O17" s="167"/>
      <c r="P17" s="167"/>
      <c r="Q17" s="167"/>
      <c r="R17" s="167"/>
      <c r="S17" s="167"/>
      <c r="T17" s="167"/>
      <c r="U17" s="168"/>
      <c r="V17" s="167"/>
      <c r="W17" s="167"/>
      <c r="X17" s="167"/>
      <c r="Y17" s="167"/>
      <c r="Z17" s="167"/>
      <c r="AA17" s="167"/>
      <c r="AB17" s="168"/>
      <c r="AC17" s="167"/>
      <c r="AD17" s="167"/>
      <c r="AE17" s="167"/>
      <c r="AF17" s="167"/>
      <c r="AG17" s="169"/>
      <c r="AH17" s="165"/>
      <c r="AI17" s="166"/>
      <c r="AJ17" s="4"/>
      <c r="AK17" s="30"/>
      <c r="AL17" s="170"/>
      <c r="AM17" s="171"/>
      <c r="AN17" s="171"/>
      <c r="AO17" s="171"/>
      <c r="AP17" s="171"/>
      <c r="AQ17" s="172"/>
      <c r="AR17" s="85"/>
      <c r="AS17" s="173"/>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1</v>
      </c>
      <c r="C18" s="73">
        <v>1</v>
      </c>
      <c r="D18" s="73">
        <v>2</v>
      </c>
      <c r="E18" s="73">
        <v>0</v>
      </c>
      <c r="F18" s="102"/>
      <c r="G18" s="102"/>
      <c r="H18" s="73">
        <v>2</v>
      </c>
      <c r="I18" s="73">
        <v>1</v>
      </c>
      <c r="J18" s="73">
        <v>2</v>
      </c>
      <c r="K18" s="73">
        <v>1</v>
      </c>
      <c r="L18" s="73">
        <v>2</v>
      </c>
      <c r="M18" s="102"/>
      <c r="N18" s="102"/>
      <c r="O18" s="73">
        <v>3</v>
      </c>
      <c r="P18" s="73">
        <v>2</v>
      </c>
      <c r="Q18" s="73">
        <v>1</v>
      </c>
      <c r="R18" s="73">
        <v>2</v>
      </c>
      <c r="S18" s="73">
        <v>1</v>
      </c>
      <c r="T18" s="102"/>
      <c r="U18" s="102"/>
      <c r="V18" s="73">
        <v>2</v>
      </c>
      <c r="W18" s="73">
        <v>2</v>
      </c>
      <c r="X18" s="73">
        <v>2</v>
      </c>
      <c r="Y18" s="73">
        <v>2</v>
      </c>
      <c r="Z18" s="73">
        <v>2</v>
      </c>
      <c r="AA18" s="102"/>
      <c r="AB18" s="102"/>
      <c r="AC18" s="73">
        <v>2</v>
      </c>
      <c r="AD18" s="73">
        <v>1</v>
      </c>
      <c r="AE18" s="73">
        <v>2</v>
      </c>
      <c r="AF18" s="73"/>
      <c r="AG18" s="74">
        <f t="shared" si="2"/>
        <v>1.6363636363636365</v>
      </c>
      <c r="AH18" s="694">
        <f>AVERAGE(AG18:AG20)*3</f>
        <v>3.5</v>
      </c>
      <c r="AI18" s="661">
        <v>5</v>
      </c>
      <c r="AJ18" s="4"/>
      <c r="AK18" s="38">
        <v>0.66666666666666796</v>
      </c>
      <c r="AL18" s="39">
        <f>AVERAGE(H18,O18,V18,AC18)</f>
        <v>2.25</v>
      </c>
      <c r="AM18" s="40">
        <f t="shared" ref="AM18:AM29" si="7">AVERAGE(B18,I18,P18,W18,AD18)</f>
        <v>1.4</v>
      </c>
      <c r="AN18" s="40">
        <f t="shared" ref="AN18:AN29" si="8">AVERAGE(C18,J18,Q18,X18,AE18)</f>
        <v>1.6</v>
      </c>
      <c r="AO18" s="40">
        <f t="shared" ref="AO18:AP29" si="9">AVERAGE(D18,K18,R18,Y18)</f>
        <v>1.75</v>
      </c>
      <c r="AP18" s="40">
        <f t="shared" si="9"/>
        <v>1.25</v>
      </c>
      <c r="AQ18" s="95"/>
      <c r="AR18" s="66">
        <f>AVERAGE(AL18:AP18)</f>
        <v>1.65</v>
      </c>
      <c r="AS18" s="662">
        <f>SUM(AR18:AR20)</f>
        <v>3.57</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0</v>
      </c>
      <c r="C19" s="9">
        <v>0</v>
      </c>
      <c r="D19" s="9">
        <v>1</v>
      </c>
      <c r="E19" s="9">
        <v>1</v>
      </c>
      <c r="F19" s="103"/>
      <c r="G19" s="103"/>
      <c r="H19" s="9">
        <v>1</v>
      </c>
      <c r="I19" s="9">
        <v>0</v>
      </c>
      <c r="J19" s="9">
        <v>0</v>
      </c>
      <c r="K19" s="9">
        <v>2</v>
      </c>
      <c r="L19" s="9">
        <v>2</v>
      </c>
      <c r="M19" s="103"/>
      <c r="N19" s="103"/>
      <c r="O19" s="9">
        <v>0</v>
      </c>
      <c r="P19" s="9">
        <v>0</v>
      </c>
      <c r="Q19" s="9">
        <v>0</v>
      </c>
      <c r="R19" s="9">
        <v>1</v>
      </c>
      <c r="S19" s="9">
        <v>1</v>
      </c>
      <c r="T19" s="103"/>
      <c r="U19" s="103"/>
      <c r="V19" s="9">
        <v>1</v>
      </c>
      <c r="W19" s="9">
        <v>1</v>
      </c>
      <c r="X19" s="9">
        <v>1</v>
      </c>
      <c r="Y19" s="9">
        <v>2</v>
      </c>
      <c r="Z19" s="9">
        <v>0</v>
      </c>
      <c r="AA19" s="103"/>
      <c r="AB19" s="103"/>
      <c r="AC19" s="9">
        <v>1</v>
      </c>
      <c r="AD19" s="9">
        <v>0</v>
      </c>
      <c r="AE19" s="9">
        <v>0</v>
      </c>
      <c r="AF19" s="9"/>
      <c r="AG19" s="16">
        <f t="shared" si="2"/>
        <v>0.68181818181818177</v>
      </c>
      <c r="AH19" s="691"/>
      <c r="AI19" s="645"/>
      <c r="AJ19" s="4"/>
      <c r="AK19" s="41">
        <v>0.68055555555555702</v>
      </c>
      <c r="AL19" s="42">
        <f t="shared" si="3"/>
        <v>0.75</v>
      </c>
      <c r="AM19" s="43">
        <f t="shared" si="7"/>
        <v>0.2</v>
      </c>
      <c r="AN19" s="43">
        <f t="shared" si="8"/>
        <v>0.2</v>
      </c>
      <c r="AO19" s="43">
        <f t="shared" si="9"/>
        <v>1.5</v>
      </c>
      <c r="AP19" s="43">
        <f t="shared" si="9"/>
        <v>1</v>
      </c>
      <c r="AQ19" s="90"/>
      <c r="AR19" s="66">
        <f>AVERAGE(AL19:AP19)</f>
        <v>0.73</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2</v>
      </c>
      <c r="C20" s="8">
        <v>1</v>
      </c>
      <c r="D20" s="8">
        <v>2</v>
      </c>
      <c r="E20" s="8">
        <v>0</v>
      </c>
      <c r="F20" s="99"/>
      <c r="G20" s="99"/>
      <c r="H20" s="8">
        <v>2</v>
      </c>
      <c r="I20" s="8">
        <v>0</v>
      </c>
      <c r="J20" s="8">
        <v>1</v>
      </c>
      <c r="K20" s="8">
        <v>0</v>
      </c>
      <c r="L20" s="8">
        <v>1</v>
      </c>
      <c r="M20" s="99"/>
      <c r="N20" s="99"/>
      <c r="O20" s="8">
        <v>2</v>
      </c>
      <c r="P20" s="8">
        <v>0</v>
      </c>
      <c r="Q20" s="8">
        <v>2</v>
      </c>
      <c r="R20" s="8">
        <v>1</v>
      </c>
      <c r="S20" s="8">
        <v>1</v>
      </c>
      <c r="T20" s="99"/>
      <c r="U20" s="99"/>
      <c r="V20" s="8">
        <v>2</v>
      </c>
      <c r="W20" s="8">
        <v>0</v>
      </c>
      <c r="X20" s="8">
        <v>2</v>
      </c>
      <c r="Y20" s="8">
        <v>1</v>
      </c>
      <c r="Z20" s="8">
        <v>2</v>
      </c>
      <c r="AA20" s="99"/>
      <c r="AB20" s="99"/>
      <c r="AC20" s="8">
        <v>1</v>
      </c>
      <c r="AD20" s="8">
        <v>2</v>
      </c>
      <c r="AE20" s="8">
        <v>1</v>
      </c>
      <c r="AF20" s="8"/>
      <c r="AG20" s="19">
        <f t="shared" si="2"/>
        <v>1.1818181818181819</v>
      </c>
      <c r="AH20" s="692"/>
      <c r="AI20" s="646"/>
      <c r="AJ20" s="4"/>
      <c r="AK20" s="44">
        <v>0.69444444444444597</v>
      </c>
      <c r="AL20" s="45">
        <f>AVERAGE(H20,O20,V20,AC20)</f>
        <v>1.75</v>
      </c>
      <c r="AM20" s="46">
        <f t="shared" si="7"/>
        <v>0.8</v>
      </c>
      <c r="AN20" s="46">
        <f t="shared" si="8"/>
        <v>1.4</v>
      </c>
      <c r="AO20" s="46">
        <f t="shared" si="9"/>
        <v>1</v>
      </c>
      <c r="AP20" s="46">
        <f t="shared" si="9"/>
        <v>1</v>
      </c>
      <c r="AQ20" s="91"/>
      <c r="AR20" s="67">
        <f t="shared" ref="AR20:AR31" si="10">AVERAGE(AL20:AP20)</f>
        <v>1.19</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1</v>
      </c>
      <c r="C21" s="7">
        <v>0</v>
      </c>
      <c r="D21" s="7">
        <v>2</v>
      </c>
      <c r="E21" s="7">
        <v>0</v>
      </c>
      <c r="F21" s="100"/>
      <c r="G21" s="100"/>
      <c r="H21" s="7">
        <v>2</v>
      </c>
      <c r="I21" s="7">
        <v>1</v>
      </c>
      <c r="J21" s="7">
        <v>0</v>
      </c>
      <c r="K21" s="7">
        <v>1</v>
      </c>
      <c r="L21" s="7">
        <v>1</v>
      </c>
      <c r="M21" s="100"/>
      <c r="N21" s="100"/>
      <c r="O21" s="7">
        <v>1</v>
      </c>
      <c r="P21" s="7">
        <v>1</v>
      </c>
      <c r="Q21" s="7">
        <v>0</v>
      </c>
      <c r="R21" s="7">
        <v>1</v>
      </c>
      <c r="S21" s="7">
        <v>1</v>
      </c>
      <c r="T21" s="100"/>
      <c r="U21" s="100"/>
      <c r="V21" s="7">
        <v>2</v>
      </c>
      <c r="W21" s="7">
        <v>1</v>
      </c>
      <c r="X21" s="7">
        <v>1</v>
      </c>
      <c r="Y21" s="7">
        <v>2</v>
      </c>
      <c r="Z21" s="7">
        <v>2</v>
      </c>
      <c r="AA21" s="100"/>
      <c r="AB21" s="100"/>
      <c r="AC21" s="7">
        <v>2</v>
      </c>
      <c r="AD21" s="7">
        <v>1</v>
      </c>
      <c r="AE21" s="7">
        <v>1</v>
      </c>
      <c r="AF21" s="7"/>
      <c r="AG21" s="20">
        <f t="shared" si="2"/>
        <v>1.0909090909090908</v>
      </c>
      <c r="AH21" s="690">
        <f>AVERAGE(AG21:AG23)*3</f>
        <v>4</v>
      </c>
      <c r="AI21" s="644">
        <v>4.5</v>
      </c>
      <c r="AJ21" s="4"/>
      <c r="AK21" s="47">
        <v>0.70833333333333504</v>
      </c>
      <c r="AL21" s="48">
        <f t="shared" si="3"/>
        <v>1.75</v>
      </c>
      <c r="AM21" s="49">
        <f t="shared" si="7"/>
        <v>1</v>
      </c>
      <c r="AN21" s="49">
        <f t="shared" si="8"/>
        <v>0.4</v>
      </c>
      <c r="AO21" s="49">
        <f t="shared" si="9"/>
        <v>1.5</v>
      </c>
      <c r="AP21" s="49">
        <f t="shared" si="9"/>
        <v>1</v>
      </c>
      <c r="AQ21" s="92"/>
      <c r="AR21" s="65">
        <f t="shared" si="10"/>
        <v>1.1300000000000001</v>
      </c>
      <c r="AS21" s="656">
        <f>SUM(AR21:AR23)</f>
        <v>4.0400000000000009</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1</v>
      </c>
      <c r="D22" s="9">
        <v>2</v>
      </c>
      <c r="E22" s="9">
        <v>0</v>
      </c>
      <c r="F22" s="103"/>
      <c r="G22" s="103"/>
      <c r="H22" s="9">
        <v>2</v>
      </c>
      <c r="I22" s="9">
        <v>1</v>
      </c>
      <c r="J22" s="9">
        <v>2</v>
      </c>
      <c r="K22" s="9">
        <v>0</v>
      </c>
      <c r="L22" s="9">
        <v>1</v>
      </c>
      <c r="M22" s="103"/>
      <c r="N22" s="103"/>
      <c r="O22" s="9">
        <v>2</v>
      </c>
      <c r="P22" s="9">
        <v>1</v>
      </c>
      <c r="Q22" s="9">
        <v>1</v>
      </c>
      <c r="R22" s="9">
        <v>1</v>
      </c>
      <c r="S22" s="9">
        <v>1</v>
      </c>
      <c r="T22" s="103"/>
      <c r="U22" s="103"/>
      <c r="V22" s="9">
        <v>2</v>
      </c>
      <c r="W22" s="9">
        <v>1</v>
      </c>
      <c r="X22" s="9">
        <v>2</v>
      </c>
      <c r="Y22" s="9">
        <v>2</v>
      </c>
      <c r="Z22" s="9">
        <v>1</v>
      </c>
      <c r="AA22" s="103"/>
      <c r="AB22" s="103"/>
      <c r="AC22" s="9">
        <v>1</v>
      </c>
      <c r="AD22" s="9">
        <v>1</v>
      </c>
      <c r="AE22" s="9">
        <v>0</v>
      </c>
      <c r="AF22" s="9"/>
      <c r="AG22" s="16">
        <f t="shared" si="2"/>
        <v>1.2272727272727273</v>
      </c>
      <c r="AH22" s="691"/>
      <c r="AI22" s="645"/>
      <c r="AJ22" s="4"/>
      <c r="AK22" s="41">
        <v>0.72222222222222399</v>
      </c>
      <c r="AL22" s="42">
        <f t="shared" si="3"/>
        <v>1.75</v>
      </c>
      <c r="AM22" s="43">
        <f t="shared" si="7"/>
        <v>1.2</v>
      </c>
      <c r="AN22" s="43">
        <f t="shared" si="8"/>
        <v>1.2</v>
      </c>
      <c r="AO22" s="43">
        <f t="shared" si="9"/>
        <v>1.25</v>
      </c>
      <c r="AP22" s="43">
        <f t="shared" si="9"/>
        <v>0.75</v>
      </c>
      <c r="AQ22" s="90"/>
      <c r="AR22" s="66">
        <f t="shared" si="10"/>
        <v>1.23</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2</v>
      </c>
      <c r="C23" s="8">
        <v>0</v>
      </c>
      <c r="D23" s="8">
        <v>2</v>
      </c>
      <c r="E23" s="8">
        <v>1</v>
      </c>
      <c r="F23" s="99"/>
      <c r="G23" s="99"/>
      <c r="H23" s="8">
        <v>1</v>
      </c>
      <c r="I23" s="8">
        <v>2</v>
      </c>
      <c r="J23" s="8">
        <v>2</v>
      </c>
      <c r="K23" s="8">
        <v>2</v>
      </c>
      <c r="L23" s="8">
        <v>2</v>
      </c>
      <c r="M23" s="99"/>
      <c r="N23" s="99"/>
      <c r="O23" s="8">
        <v>2</v>
      </c>
      <c r="P23" s="8">
        <v>3</v>
      </c>
      <c r="Q23" s="8">
        <v>1</v>
      </c>
      <c r="R23" s="8">
        <v>0</v>
      </c>
      <c r="S23" s="8">
        <v>2</v>
      </c>
      <c r="T23" s="99"/>
      <c r="U23" s="99"/>
      <c r="V23" s="8">
        <v>2</v>
      </c>
      <c r="W23" s="8">
        <v>1</v>
      </c>
      <c r="X23" s="8">
        <v>2</v>
      </c>
      <c r="Y23" s="8">
        <v>3</v>
      </c>
      <c r="Z23" s="8">
        <v>0</v>
      </c>
      <c r="AA23" s="99"/>
      <c r="AB23" s="99"/>
      <c r="AC23" s="8">
        <v>3</v>
      </c>
      <c r="AD23" s="8">
        <v>2</v>
      </c>
      <c r="AE23" s="8">
        <v>2</v>
      </c>
      <c r="AF23" s="8"/>
      <c r="AG23" s="17">
        <f t="shared" si="2"/>
        <v>1.6818181818181819</v>
      </c>
      <c r="AH23" s="692"/>
      <c r="AI23" s="646"/>
      <c r="AJ23" s="4"/>
      <c r="AK23" s="44">
        <v>0.73611111111111305</v>
      </c>
      <c r="AL23" s="45">
        <f t="shared" si="3"/>
        <v>2</v>
      </c>
      <c r="AM23" s="46">
        <f t="shared" si="7"/>
        <v>2</v>
      </c>
      <c r="AN23" s="46">
        <f t="shared" si="8"/>
        <v>1.4</v>
      </c>
      <c r="AO23" s="46">
        <f t="shared" si="9"/>
        <v>1.75</v>
      </c>
      <c r="AP23" s="46">
        <f t="shared" si="9"/>
        <v>1.25</v>
      </c>
      <c r="AQ23" s="91"/>
      <c r="AR23" s="67">
        <f t="shared" si="10"/>
        <v>1.6800000000000002</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2</v>
      </c>
      <c r="D24" s="7">
        <v>2</v>
      </c>
      <c r="E24" s="7">
        <v>3</v>
      </c>
      <c r="F24" s="100"/>
      <c r="G24" s="100"/>
      <c r="H24" s="7">
        <v>3</v>
      </c>
      <c r="I24" s="7">
        <v>2</v>
      </c>
      <c r="J24" s="7">
        <v>0</v>
      </c>
      <c r="K24" s="7">
        <v>1</v>
      </c>
      <c r="L24" s="7">
        <v>2</v>
      </c>
      <c r="M24" s="100"/>
      <c r="N24" s="100"/>
      <c r="O24" s="7">
        <v>2</v>
      </c>
      <c r="P24" s="7">
        <v>2</v>
      </c>
      <c r="Q24" s="7">
        <v>2</v>
      </c>
      <c r="R24" s="7">
        <v>2</v>
      </c>
      <c r="S24" s="7">
        <v>2</v>
      </c>
      <c r="T24" s="100"/>
      <c r="U24" s="100"/>
      <c r="V24" s="7">
        <v>2</v>
      </c>
      <c r="W24" s="7">
        <v>2</v>
      </c>
      <c r="X24" s="7">
        <v>1</v>
      </c>
      <c r="Y24" s="7">
        <v>2</v>
      </c>
      <c r="Z24" s="7">
        <v>1</v>
      </c>
      <c r="AA24" s="100"/>
      <c r="AB24" s="100"/>
      <c r="AC24" s="7">
        <v>1</v>
      </c>
      <c r="AD24" s="7">
        <v>0</v>
      </c>
      <c r="AE24" s="7">
        <v>2</v>
      </c>
      <c r="AF24" s="7"/>
      <c r="AG24" s="18">
        <f t="shared" si="2"/>
        <v>1.7272727272727273</v>
      </c>
      <c r="AH24" s="690">
        <f>AVERAGE(AG24:AG26)*3</f>
        <v>5.1363636363636367</v>
      </c>
      <c r="AI24" s="644">
        <v>5.5</v>
      </c>
      <c r="AJ24" s="4"/>
      <c r="AK24" s="47">
        <v>0.750000000000002</v>
      </c>
      <c r="AL24" s="48">
        <f t="shared" si="3"/>
        <v>2</v>
      </c>
      <c r="AM24" s="49">
        <f t="shared" si="7"/>
        <v>1.6</v>
      </c>
      <c r="AN24" s="49">
        <f t="shared" si="8"/>
        <v>1.4</v>
      </c>
      <c r="AO24" s="49">
        <f t="shared" si="9"/>
        <v>1.75</v>
      </c>
      <c r="AP24" s="49">
        <f t="shared" si="9"/>
        <v>2</v>
      </c>
      <c r="AQ24" s="92"/>
      <c r="AR24" s="65">
        <f t="shared" si="10"/>
        <v>1.75</v>
      </c>
      <c r="AS24" s="656">
        <f>SUM(AR24:AR26)</f>
        <v>5.15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9">
        <v>2</v>
      </c>
      <c r="D25" s="9">
        <v>3</v>
      </c>
      <c r="E25" s="9">
        <v>2</v>
      </c>
      <c r="F25" s="103"/>
      <c r="G25" s="103"/>
      <c r="H25" s="9">
        <v>1</v>
      </c>
      <c r="I25" s="9">
        <v>2</v>
      </c>
      <c r="J25" s="9">
        <v>2</v>
      </c>
      <c r="K25" s="9">
        <v>2</v>
      </c>
      <c r="L25" s="9">
        <v>2</v>
      </c>
      <c r="M25" s="103"/>
      <c r="N25" s="103"/>
      <c r="O25" s="9">
        <v>2</v>
      </c>
      <c r="P25" s="9">
        <v>2</v>
      </c>
      <c r="Q25" s="9">
        <v>2</v>
      </c>
      <c r="R25" s="9">
        <v>2</v>
      </c>
      <c r="S25" s="9">
        <v>2</v>
      </c>
      <c r="T25" s="103"/>
      <c r="U25" s="103"/>
      <c r="V25" s="9">
        <v>1</v>
      </c>
      <c r="W25" s="9">
        <v>1</v>
      </c>
      <c r="X25" s="9">
        <v>2</v>
      </c>
      <c r="Y25" s="9">
        <v>2</v>
      </c>
      <c r="Z25" s="9">
        <v>2</v>
      </c>
      <c r="AA25" s="103"/>
      <c r="AB25" s="103"/>
      <c r="AC25" s="9">
        <v>2</v>
      </c>
      <c r="AD25" s="9">
        <v>2</v>
      </c>
      <c r="AE25" s="9">
        <v>1</v>
      </c>
      <c r="AF25" s="9"/>
      <c r="AG25" s="16">
        <f t="shared" si="2"/>
        <v>1.8636363636363635</v>
      </c>
      <c r="AH25" s="691"/>
      <c r="AI25" s="645"/>
      <c r="AJ25" s="4"/>
      <c r="AK25" s="41">
        <v>0.76388888888888995</v>
      </c>
      <c r="AL25" s="42">
        <f t="shared" si="3"/>
        <v>1.5</v>
      </c>
      <c r="AM25" s="43">
        <f t="shared" si="7"/>
        <v>1.8</v>
      </c>
      <c r="AN25" s="43">
        <f t="shared" si="8"/>
        <v>1.8</v>
      </c>
      <c r="AO25" s="43">
        <f t="shared" si="9"/>
        <v>2.25</v>
      </c>
      <c r="AP25" s="43">
        <f t="shared" si="9"/>
        <v>2</v>
      </c>
      <c r="AQ25" s="90"/>
      <c r="AR25" s="66">
        <f t="shared" si="10"/>
        <v>1.8699999999999999</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2</v>
      </c>
      <c r="D26" s="8">
        <v>1</v>
      </c>
      <c r="E26" s="8">
        <v>1</v>
      </c>
      <c r="F26" s="99"/>
      <c r="G26" s="99"/>
      <c r="H26" s="8">
        <v>2</v>
      </c>
      <c r="I26" s="8">
        <v>2</v>
      </c>
      <c r="J26" s="8">
        <v>2</v>
      </c>
      <c r="K26" s="8">
        <v>0</v>
      </c>
      <c r="L26" s="8">
        <v>2</v>
      </c>
      <c r="M26" s="99"/>
      <c r="N26" s="99"/>
      <c r="O26" s="8">
        <v>1</v>
      </c>
      <c r="P26" s="8">
        <v>2</v>
      </c>
      <c r="Q26" s="8">
        <v>1</v>
      </c>
      <c r="R26" s="8">
        <v>0</v>
      </c>
      <c r="S26" s="8">
        <v>2</v>
      </c>
      <c r="T26" s="99"/>
      <c r="U26" s="99"/>
      <c r="V26" s="8">
        <v>2</v>
      </c>
      <c r="W26" s="8">
        <v>0</v>
      </c>
      <c r="X26" s="8">
        <v>2</v>
      </c>
      <c r="Y26" s="8">
        <v>2</v>
      </c>
      <c r="Z26" s="8">
        <v>2</v>
      </c>
      <c r="AA26" s="99"/>
      <c r="AB26" s="99"/>
      <c r="AC26" s="8">
        <v>2</v>
      </c>
      <c r="AD26" s="8">
        <v>2</v>
      </c>
      <c r="AE26" s="8">
        <v>2</v>
      </c>
      <c r="AF26" s="8"/>
      <c r="AG26" s="17">
        <f t="shared" si="2"/>
        <v>1.5454545454545454</v>
      </c>
      <c r="AH26" s="692"/>
      <c r="AI26" s="646"/>
      <c r="AJ26" s="4"/>
      <c r="AK26" s="50">
        <v>0.77777777777777901</v>
      </c>
      <c r="AL26" s="51">
        <f t="shared" si="3"/>
        <v>1.75</v>
      </c>
      <c r="AM26" s="52">
        <f t="shared" si="7"/>
        <v>1.6</v>
      </c>
      <c r="AN26" s="52">
        <f t="shared" si="8"/>
        <v>1.8</v>
      </c>
      <c r="AO26" s="52">
        <f t="shared" si="9"/>
        <v>0.75</v>
      </c>
      <c r="AP26" s="52">
        <f t="shared" si="9"/>
        <v>1.75</v>
      </c>
      <c r="AQ26" s="96"/>
      <c r="AR26" s="67">
        <f t="shared" si="10"/>
        <v>1.53</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1</v>
      </c>
      <c r="D27" s="7">
        <v>1</v>
      </c>
      <c r="E27" s="7">
        <v>2</v>
      </c>
      <c r="F27" s="100"/>
      <c r="G27" s="100"/>
      <c r="H27" s="7">
        <v>3</v>
      </c>
      <c r="I27" s="7">
        <v>2</v>
      </c>
      <c r="J27" s="7">
        <v>2</v>
      </c>
      <c r="K27" s="7">
        <v>1</v>
      </c>
      <c r="L27" s="7">
        <v>2</v>
      </c>
      <c r="M27" s="100"/>
      <c r="N27" s="100"/>
      <c r="O27" s="7">
        <v>2</v>
      </c>
      <c r="P27" s="7">
        <v>2</v>
      </c>
      <c r="Q27" s="7">
        <v>2</v>
      </c>
      <c r="R27" s="7">
        <v>0</v>
      </c>
      <c r="S27" s="7">
        <v>2</v>
      </c>
      <c r="T27" s="100"/>
      <c r="U27" s="100"/>
      <c r="V27" s="7">
        <v>2</v>
      </c>
      <c r="W27" s="7">
        <v>1</v>
      </c>
      <c r="X27" s="7">
        <v>1</v>
      </c>
      <c r="Y27" s="7">
        <v>2</v>
      </c>
      <c r="Z27" s="7">
        <v>2</v>
      </c>
      <c r="AA27" s="100"/>
      <c r="AB27" s="100"/>
      <c r="AC27" s="7">
        <v>2</v>
      </c>
      <c r="AD27" s="7">
        <v>2</v>
      </c>
      <c r="AE27" s="7">
        <v>0</v>
      </c>
      <c r="AF27" s="7"/>
      <c r="AG27" s="18">
        <f t="shared" si="2"/>
        <v>1.6363636363636365</v>
      </c>
      <c r="AH27" s="690">
        <f>AVERAGE(AG27:AG29)*3</f>
        <v>5.6363636363636367</v>
      </c>
      <c r="AI27" s="644">
        <v>5.5</v>
      </c>
      <c r="AJ27" s="4"/>
      <c r="AK27" s="38">
        <v>0.79166666666666796</v>
      </c>
      <c r="AL27" s="39">
        <f t="shared" si="3"/>
        <v>2.25</v>
      </c>
      <c r="AM27" s="40">
        <f t="shared" si="7"/>
        <v>1.8</v>
      </c>
      <c r="AN27" s="40">
        <f t="shared" si="8"/>
        <v>1.2</v>
      </c>
      <c r="AO27" s="40">
        <f t="shared" si="9"/>
        <v>1</v>
      </c>
      <c r="AP27" s="40">
        <f t="shared" si="9"/>
        <v>2</v>
      </c>
      <c r="AQ27" s="53"/>
      <c r="AR27" s="64">
        <f t="shared" si="10"/>
        <v>1.65</v>
      </c>
      <c r="AS27" s="669">
        <f>SUM(AR27:AR29)</f>
        <v>5.6999999999999993</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1</v>
      </c>
      <c r="D28" s="9">
        <v>2</v>
      </c>
      <c r="E28" s="9">
        <v>2</v>
      </c>
      <c r="F28" s="103"/>
      <c r="G28" s="103"/>
      <c r="H28" s="9">
        <v>2</v>
      </c>
      <c r="I28" s="9">
        <v>2</v>
      </c>
      <c r="J28" s="9">
        <v>2</v>
      </c>
      <c r="K28" s="9">
        <v>2</v>
      </c>
      <c r="L28" s="9">
        <v>2</v>
      </c>
      <c r="M28" s="103"/>
      <c r="N28" s="103"/>
      <c r="O28" s="9">
        <v>2</v>
      </c>
      <c r="P28" s="9">
        <v>2</v>
      </c>
      <c r="Q28" s="9">
        <v>2</v>
      </c>
      <c r="R28" s="9">
        <v>2</v>
      </c>
      <c r="S28" s="9">
        <v>2</v>
      </c>
      <c r="T28" s="103"/>
      <c r="U28" s="103"/>
      <c r="V28" s="9">
        <v>2</v>
      </c>
      <c r="W28" s="9">
        <v>2</v>
      </c>
      <c r="X28" s="9">
        <v>0</v>
      </c>
      <c r="Y28" s="9">
        <v>1</v>
      </c>
      <c r="Z28" s="9">
        <v>2</v>
      </c>
      <c r="AA28" s="103"/>
      <c r="AB28" s="103"/>
      <c r="AC28" s="9">
        <v>2</v>
      </c>
      <c r="AD28" s="9">
        <v>2</v>
      </c>
      <c r="AE28" s="9">
        <v>2</v>
      </c>
      <c r="AF28" s="9"/>
      <c r="AG28" s="16">
        <f t="shared" si="2"/>
        <v>1.8181818181818181</v>
      </c>
      <c r="AH28" s="691"/>
      <c r="AI28" s="645"/>
      <c r="AJ28" s="4"/>
      <c r="AK28" s="41">
        <v>0.80555555555555702</v>
      </c>
      <c r="AL28" s="42">
        <f t="shared" si="3"/>
        <v>2</v>
      </c>
      <c r="AM28" s="43">
        <f t="shared" si="7"/>
        <v>2</v>
      </c>
      <c r="AN28" s="43">
        <f t="shared" si="8"/>
        <v>1.4</v>
      </c>
      <c r="AO28" s="43">
        <f t="shared" si="9"/>
        <v>1.75</v>
      </c>
      <c r="AP28" s="43">
        <f t="shared" si="9"/>
        <v>2</v>
      </c>
      <c r="AQ28" s="54"/>
      <c r="AR28" s="64">
        <f t="shared" si="10"/>
        <v>1.83</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1</v>
      </c>
      <c r="C29" s="12">
        <v>0</v>
      </c>
      <c r="D29" s="12">
        <v>1</v>
      </c>
      <c r="E29" s="12">
        <v>4</v>
      </c>
      <c r="F29" s="101"/>
      <c r="G29" s="101"/>
      <c r="H29" s="12">
        <v>3</v>
      </c>
      <c r="I29" s="12">
        <v>1</v>
      </c>
      <c r="J29" s="12">
        <v>2</v>
      </c>
      <c r="K29" s="12">
        <v>3</v>
      </c>
      <c r="L29" s="12">
        <v>3</v>
      </c>
      <c r="M29" s="101"/>
      <c r="N29" s="101"/>
      <c r="O29" s="12">
        <v>2</v>
      </c>
      <c r="P29" s="12">
        <v>3</v>
      </c>
      <c r="Q29" s="12">
        <v>1</v>
      </c>
      <c r="R29" s="12">
        <v>2</v>
      </c>
      <c r="S29" s="12">
        <v>3</v>
      </c>
      <c r="T29" s="101"/>
      <c r="U29" s="101"/>
      <c r="V29" s="12">
        <v>3</v>
      </c>
      <c r="W29" s="12">
        <v>2</v>
      </c>
      <c r="X29" s="12">
        <v>2</v>
      </c>
      <c r="Y29" s="12">
        <v>1</v>
      </c>
      <c r="Z29" s="12">
        <v>2</v>
      </c>
      <c r="AA29" s="101"/>
      <c r="AB29" s="101"/>
      <c r="AC29" s="12">
        <v>3</v>
      </c>
      <c r="AD29" s="12">
        <v>4</v>
      </c>
      <c r="AE29" s="12">
        <v>2</v>
      </c>
      <c r="AF29" s="12"/>
      <c r="AG29" s="17">
        <f t="shared" si="2"/>
        <v>2.1818181818181817</v>
      </c>
      <c r="AH29" s="692"/>
      <c r="AI29" s="646"/>
      <c r="AJ29" s="4"/>
      <c r="AK29" s="44">
        <v>0.81944444444444597</v>
      </c>
      <c r="AL29" s="45">
        <f t="shared" si="3"/>
        <v>2.75</v>
      </c>
      <c r="AM29" s="46">
        <f t="shared" si="7"/>
        <v>2.2000000000000002</v>
      </c>
      <c r="AN29" s="46">
        <f t="shared" si="8"/>
        <v>1.4</v>
      </c>
      <c r="AO29" s="46">
        <f t="shared" si="9"/>
        <v>1.75</v>
      </c>
      <c r="AP29" s="46">
        <f t="shared" si="9"/>
        <v>3</v>
      </c>
      <c r="AQ29" s="55"/>
      <c r="AR29" s="125">
        <f t="shared" si="10"/>
        <v>2.2199999999999998</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SUM(B5:B16)</f>
        <v>15</v>
      </c>
      <c r="C30" s="1">
        <f>SUM(C5:C16)</f>
        <v>16</v>
      </c>
      <c r="D30" s="1">
        <f>SUM(D5:D16)</f>
        <v>24</v>
      </c>
      <c r="E30" s="1">
        <f>SUM(E5:E16)</f>
        <v>21</v>
      </c>
      <c r="F30" s="1">
        <f>SUM(F5:F16)</f>
        <v>20</v>
      </c>
      <c r="G30" s="106"/>
      <c r="H30" s="1">
        <f t="shared" ref="H30:M30" si="11">SUM(H5:H16)</f>
        <v>21</v>
      </c>
      <c r="I30" s="1">
        <f t="shared" si="11"/>
        <v>16</v>
      </c>
      <c r="J30" s="1">
        <f t="shared" si="11"/>
        <v>19</v>
      </c>
      <c r="K30" s="1">
        <f t="shared" si="11"/>
        <v>16</v>
      </c>
      <c r="L30" s="1">
        <f t="shared" si="11"/>
        <v>20</v>
      </c>
      <c r="M30" s="1">
        <f t="shared" si="11"/>
        <v>25</v>
      </c>
      <c r="N30" s="106"/>
      <c r="O30" s="1">
        <f t="shared" ref="O30:T30" si="12">SUM(O5:O16)</f>
        <v>23</v>
      </c>
      <c r="P30" s="1">
        <f t="shared" si="12"/>
        <v>13</v>
      </c>
      <c r="Q30" s="1">
        <f t="shared" si="12"/>
        <v>12</v>
      </c>
      <c r="R30" s="1">
        <f t="shared" si="12"/>
        <v>20</v>
      </c>
      <c r="S30" s="1">
        <f t="shared" si="12"/>
        <v>17</v>
      </c>
      <c r="T30" s="1">
        <f t="shared" si="12"/>
        <v>25</v>
      </c>
      <c r="U30" s="106"/>
      <c r="V30" s="1">
        <f t="shared" ref="V30:AA30" si="13">SUM(V5:V16)</f>
        <v>24</v>
      </c>
      <c r="W30" s="1">
        <f t="shared" si="13"/>
        <v>15</v>
      </c>
      <c r="X30" s="1">
        <f t="shared" si="13"/>
        <v>21</v>
      </c>
      <c r="Y30" s="1">
        <f t="shared" si="13"/>
        <v>11</v>
      </c>
      <c r="Z30" s="1">
        <f t="shared" si="13"/>
        <v>17</v>
      </c>
      <c r="AA30" s="1">
        <f t="shared" si="13"/>
        <v>24</v>
      </c>
      <c r="AB30" s="106"/>
      <c r="AC30" s="1">
        <f>SUM(AC5:AC16)</f>
        <v>16</v>
      </c>
      <c r="AD30" s="1">
        <f>SUM(AD5:AD16)</f>
        <v>20</v>
      </c>
      <c r="AE30" s="1">
        <f>SUM(AE5:AE16)</f>
        <v>11</v>
      </c>
      <c r="AF30" s="1">
        <f>SUM(AF5:AF16)</f>
        <v>0</v>
      </c>
      <c r="AG30" s="21">
        <f>SUM(AG5:AG16)</f>
        <v>18.538461538461537</v>
      </c>
      <c r="AH30" s="690"/>
      <c r="AI30" s="112">
        <f>SUM(AI5:AI16)</f>
        <v>19.5</v>
      </c>
      <c r="AJ30" s="4"/>
      <c r="AK30" s="123" t="s">
        <v>27</v>
      </c>
      <c r="AL30" s="118">
        <f>SUM(AL5:AL16)</f>
        <v>21</v>
      </c>
      <c r="AM30" s="118">
        <f>SUM(AM5:AM16)</f>
        <v>15.8</v>
      </c>
      <c r="AN30" s="118">
        <f>SUM(AN5:AN16)</f>
        <v>15.800000000000002</v>
      </c>
      <c r="AO30" s="118">
        <f>SUM(AO5:AO16)</f>
        <v>17.75</v>
      </c>
      <c r="AP30" s="118">
        <f>SUM(AP5:AP16)</f>
        <v>18.75</v>
      </c>
      <c r="AQ30" s="119">
        <f>SUM(AQ5:AQ29)</f>
        <v>23.5</v>
      </c>
      <c r="AR30" s="65">
        <f t="shared" si="10"/>
        <v>17.82</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19</v>
      </c>
      <c r="C31" s="2">
        <f>SUM(C18:C29)</f>
        <v>11</v>
      </c>
      <c r="D31" s="2">
        <f>SUM(D18:D29)</f>
        <v>21</v>
      </c>
      <c r="E31" s="2">
        <f>SUM(E18:E29)</f>
        <v>16</v>
      </c>
      <c r="F31" s="2"/>
      <c r="G31" s="108"/>
      <c r="H31" s="2">
        <f>SUM(H18:H29)</f>
        <v>24</v>
      </c>
      <c r="I31" s="2">
        <f>SUM(I18:I29)</f>
        <v>16</v>
      </c>
      <c r="J31" s="2">
        <f>SUM(J18:J29)</f>
        <v>17</v>
      </c>
      <c r="K31" s="2">
        <f>SUM(K18:K29)</f>
        <v>15</v>
      </c>
      <c r="L31" s="2">
        <f>SUM(L18:L29)</f>
        <v>22</v>
      </c>
      <c r="M31" s="2"/>
      <c r="N31" s="108"/>
      <c r="O31" s="2">
        <f>SUM(O18:O29)</f>
        <v>21</v>
      </c>
      <c r="P31" s="2">
        <f>SUM(P18:P29)</f>
        <v>20</v>
      </c>
      <c r="Q31" s="2">
        <f>SUM(Q18:Q29)</f>
        <v>15</v>
      </c>
      <c r="R31" s="2">
        <f>SUM(R18:R29)</f>
        <v>14</v>
      </c>
      <c r="S31" s="2">
        <f>SUM(S18:S29)</f>
        <v>20</v>
      </c>
      <c r="T31" s="2"/>
      <c r="U31" s="108"/>
      <c r="V31" s="2">
        <f>SUM(V18:V29)</f>
        <v>23</v>
      </c>
      <c r="W31" s="2">
        <f>SUM(W18:W29)</f>
        <v>14</v>
      </c>
      <c r="X31" s="2">
        <f>SUM(X18:X29)</f>
        <v>18</v>
      </c>
      <c r="Y31" s="2">
        <f>SUM(Y18:Y29)</f>
        <v>22</v>
      </c>
      <c r="Z31" s="2">
        <f>SUM(Z18:Z29)</f>
        <v>18</v>
      </c>
      <c r="AA31" s="2"/>
      <c r="AB31" s="108"/>
      <c r="AC31" s="2">
        <f>SUM(AC18:AC29)</f>
        <v>22</v>
      </c>
      <c r="AD31" s="2">
        <f>SUM(AD18:AD29)</f>
        <v>19</v>
      </c>
      <c r="AE31" s="2">
        <f>SUM(AE18:AE29)</f>
        <v>15</v>
      </c>
      <c r="AF31" s="2">
        <f>SUM(AF18:AF29)</f>
        <v>0</v>
      </c>
      <c r="AG31" s="22">
        <f>SUM(AG18:AG29)</f>
        <v>18.272727272727273</v>
      </c>
      <c r="AH31" s="691"/>
      <c r="AI31" s="23">
        <f>SUM(AI18:AI29)</f>
        <v>20.5</v>
      </c>
      <c r="AJ31" s="4"/>
      <c r="AK31" s="126" t="s">
        <v>28</v>
      </c>
      <c r="AL31" s="127">
        <f>SUM(AL18:AL29)</f>
        <v>22.5</v>
      </c>
      <c r="AM31" s="127">
        <f>SUM(AM18:AM29)</f>
        <v>17.600000000000001</v>
      </c>
      <c r="AN31" s="127">
        <f>SUM(AN18:AN29)</f>
        <v>15.200000000000001</v>
      </c>
      <c r="AO31" s="127">
        <f>SUM(AO18:AO29)</f>
        <v>18</v>
      </c>
      <c r="AP31" s="127">
        <f>SUM(AP18:AP29)</f>
        <v>19</v>
      </c>
      <c r="AQ31" s="128"/>
      <c r="AR31" s="85">
        <f t="shared" si="10"/>
        <v>18.46</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34</v>
      </c>
      <c r="C32" s="3">
        <f>SUM(C30:C31)</f>
        <v>27</v>
      </c>
      <c r="D32" s="3">
        <f>SUM(D30:D31)</f>
        <v>45</v>
      </c>
      <c r="E32" s="3">
        <f>SUM(E30:E31)</f>
        <v>37</v>
      </c>
      <c r="F32" s="3">
        <f>SUM(F30:F31)</f>
        <v>20</v>
      </c>
      <c r="G32" s="13"/>
      <c r="H32" s="3">
        <f t="shared" ref="H32:M32" si="14">SUM(H30:H31)</f>
        <v>45</v>
      </c>
      <c r="I32" s="3">
        <f t="shared" si="14"/>
        <v>32</v>
      </c>
      <c r="J32" s="3">
        <f t="shared" si="14"/>
        <v>36</v>
      </c>
      <c r="K32" s="3">
        <f t="shared" si="14"/>
        <v>31</v>
      </c>
      <c r="L32" s="3">
        <f t="shared" si="14"/>
        <v>42</v>
      </c>
      <c r="M32" s="3">
        <f t="shared" si="14"/>
        <v>25</v>
      </c>
      <c r="N32" s="13"/>
      <c r="O32" s="3">
        <f t="shared" ref="O32:T32" si="15">SUM(O30:O31)</f>
        <v>44</v>
      </c>
      <c r="P32" s="3">
        <f t="shared" si="15"/>
        <v>33</v>
      </c>
      <c r="Q32" s="3">
        <f t="shared" si="15"/>
        <v>27</v>
      </c>
      <c r="R32" s="3">
        <f t="shared" si="15"/>
        <v>34</v>
      </c>
      <c r="S32" s="3">
        <f t="shared" si="15"/>
        <v>37</v>
      </c>
      <c r="T32" s="3">
        <f t="shared" si="15"/>
        <v>25</v>
      </c>
      <c r="U32" s="13"/>
      <c r="V32" s="3">
        <f t="shared" ref="V32:AA32" si="16">SUM(V30:V31)</f>
        <v>47</v>
      </c>
      <c r="W32" s="3">
        <f t="shared" si="16"/>
        <v>29</v>
      </c>
      <c r="X32" s="3">
        <f t="shared" si="16"/>
        <v>39</v>
      </c>
      <c r="Y32" s="3">
        <f t="shared" si="16"/>
        <v>33</v>
      </c>
      <c r="Z32" s="3">
        <f t="shared" si="16"/>
        <v>35</v>
      </c>
      <c r="AA32" s="3">
        <f t="shared" si="16"/>
        <v>24</v>
      </c>
      <c r="AB32" s="13"/>
      <c r="AC32" s="3">
        <f>SUM(AC30:AC31)</f>
        <v>38</v>
      </c>
      <c r="AD32" s="3">
        <f>SUM(AD30:AD31)</f>
        <v>39</v>
      </c>
      <c r="AE32" s="3">
        <f>SUM(AE30:AE31)</f>
        <v>26</v>
      </c>
      <c r="AF32" s="3">
        <f>SUM(AF30:AF31)</f>
        <v>0</v>
      </c>
      <c r="AG32" s="24">
        <f>SUM(AG30:AG31)</f>
        <v>36.811188811188813</v>
      </c>
      <c r="AH32" s="692"/>
      <c r="AI32" s="25">
        <f>SUM(AI30:AI31)</f>
        <v>40</v>
      </c>
      <c r="AJ32" s="4"/>
      <c r="AK32" s="129" t="s">
        <v>40</v>
      </c>
      <c r="AL32" s="130">
        <f t="shared" ref="AL32:AQ32" si="17">SUM(AL30:AL31)</f>
        <v>43.5</v>
      </c>
      <c r="AM32" s="130">
        <f t="shared" si="17"/>
        <v>33.400000000000006</v>
      </c>
      <c r="AN32" s="130">
        <f t="shared" si="17"/>
        <v>31.000000000000004</v>
      </c>
      <c r="AO32" s="130">
        <f t="shared" si="17"/>
        <v>35.75</v>
      </c>
      <c r="AP32" s="130">
        <f t="shared" si="17"/>
        <v>37.75</v>
      </c>
      <c r="AQ32" s="131">
        <f t="shared" si="17"/>
        <v>23.5</v>
      </c>
      <c r="AR32" s="132"/>
      <c r="AS32" s="132">
        <f>AVERAGE(AL32:AQ32)</f>
        <v>34.15</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32:E32 H32:L32 O32:S32 V32:Z32 AC32:AF32">
    <cfRule type="cellIs" dxfId="667" priority="1" operator="greaterThanOrEqual">
      <formula>36</formula>
    </cfRule>
  </conditionalFormatting>
  <conditionalFormatting sqref="B5:H29">
    <cfRule type="cellIs" dxfId="666" priority="130" stopIfTrue="1" operator="greaterThanOrEqual">
      <formula>2</formula>
    </cfRule>
    <cfRule type="cellIs" dxfId="665" priority="129" stopIfTrue="1" operator="greaterThanOrEqual">
      <formula>3</formula>
    </cfRule>
  </conditionalFormatting>
  <conditionalFormatting sqref="B5:AF29">
    <cfRule type="cellIs" dxfId="664" priority="220" stopIfTrue="1" operator="greaterThanOrEqual">
      <formula>2</formula>
    </cfRule>
    <cfRule type="cellIs" dxfId="663" priority="219" stopIfTrue="1" operator="greaterThanOrEqual">
      <formula>3</formula>
    </cfRule>
  </conditionalFormatting>
  <conditionalFormatting sqref="F32 M32 T32 AA32">
    <cfRule type="cellIs" dxfId="662" priority="2" operator="greaterThanOrEqual">
      <formula>18</formula>
    </cfRule>
  </conditionalFormatting>
  <conditionalFormatting sqref="G30 F31:G31">
    <cfRule type="cellIs" dxfId="661" priority="162" operator="greaterThanOrEqual">
      <formula>20</formula>
    </cfRule>
    <cfRule type="cellIs" dxfId="660" priority="161" operator="lessThanOrEqual">
      <formula>15</formula>
    </cfRule>
  </conditionalFormatting>
  <conditionalFormatting sqref="H30:M30 O30:AA30 B30:E31 AC30:AF31 H31:L31 O31:Z31">
    <cfRule type="cellIs" dxfId="659" priority="165" operator="greaterThanOrEqual">
      <formula>20</formula>
    </cfRule>
  </conditionalFormatting>
  <conditionalFormatting sqref="H30:M30 O30:AA30 B30:E32 AC30:AF32 O31:Z31 H31:L32">
    <cfRule type="cellIs" dxfId="658" priority="166" operator="lessThanOrEqual">
      <formula>16</formula>
    </cfRule>
  </conditionalFormatting>
  <conditionalFormatting sqref="H5:R29">
    <cfRule type="cellIs" dxfId="657" priority="93" stopIfTrue="1" operator="greaterThanOrEqual">
      <formula>3</formula>
    </cfRule>
    <cfRule type="cellIs" dxfId="656" priority="94" stopIfTrue="1" operator="greaterThanOrEqual">
      <formula>2</formula>
    </cfRule>
  </conditionalFormatting>
  <conditionalFormatting sqref="N30 M31:N31">
    <cfRule type="cellIs" dxfId="655" priority="125" operator="lessThanOrEqual">
      <formula>15</formula>
    </cfRule>
    <cfRule type="cellIs" dxfId="654" priority="126" operator="greaterThanOrEqual">
      <formula>20</formula>
    </cfRule>
  </conditionalFormatting>
  <conditionalFormatting sqref="O5:V29">
    <cfRule type="cellIs" dxfId="653" priority="77" stopIfTrue="1" operator="greaterThanOrEqual">
      <formula>3</formula>
    </cfRule>
    <cfRule type="cellIs" dxfId="652" priority="78" stopIfTrue="1" operator="greaterThanOrEqual">
      <formula>2</formula>
    </cfRule>
  </conditionalFormatting>
  <conditionalFormatting sqref="O32:AA32">
    <cfRule type="cellIs" dxfId="651" priority="168" operator="lessThanOrEqual">
      <formula>16</formula>
    </cfRule>
  </conditionalFormatting>
  <conditionalFormatting sqref="Q30:S30 AE30 P31:Q31 AD31:AE31">
    <cfRule type="cellIs" dxfId="650" priority="209" operator="lessThanOrEqual">
      <formula>15</formula>
    </cfRule>
  </conditionalFormatting>
  <conditionalFormatting sqref="Q30:S30 AE30 AG30:AG31 P31:Q31 AD31:AE31">
    <cfRule type="cellIs" dxfId="649" priority="218" operator="greaterThanOrEqual">
      <formula>20</formula>
    </cfRule>
  </conditionalFormatting>
  <conditionalFormatting sqref="R5:V29">
    <cfRule type="cellIs" dxfId="648" priority="57" stopIfTrue="1" operator="greaterThanOrEqual">
      <formula>3</formula>
    </cfRule>
    <cfRule type="cellIs" dxfId="647" priority="58" stopIfTrue="1" operator="greaterThanOrEqual">
      <formula>2</formula>
    </cfRule>
  </conditionalFormatting>
  <conditionalFormatting sqref="U30 T31:U31">
    <cfRule type="cellIs" dxfId="646" priority="89" operator="lessThanOrEqual">
      <formula>15</formula>
    </cfRule>
    <cfRule type="cellIs" dxfId="645" priority="90" operator="greaterThanOrEqual">
      <formula>20</formula>
    </cfRule>
  </conditionalFormatting>
  <conditionalFormatting sqref="V5:AF29">
    <cfRule type="cellIs" dxfId="644" priority="13" stopIfTrue="1" operator="greaterThanOrEqual">
      <formula>3</formula>
    </cfRule>
    <cfRule type="cellIs" dxfId="643" priority="14" stopIfTrue="1" operator="greaterThanOrEqual">
      <formula>2</formula>
    </cfRule>
  </conditionalFormatting>
  <conditionalFormatting sqref="AB30 AA31:AB31">
    <cfRule type="cellIs" dxfId="642" priority="45" operator="lessThanOrEqual">
      <formula>15</formula>
    </cfRule>
    <cfRule type="cellIs" dxfId="641" priority="46" operator="greaterThanOrEqual">
      <formula>20</formula>
    </cfRule>
  </conditionalFormatting>
  <conditionalFormatting sqref="AC5:AE29">
    <cfRule type="cellIs" dxfId="640" priority="3" stopIfTrue="1" operator="greaterThanOrEqual">
      <formula>3</formula>
    </cfRule>
    <cfRule type="cellIs" dxfId="639" priority="4" stopIfTrue="1" operator="greaterThanOrEqual">
      <formula>2</formula>
    </cfRule>
  </conditionalFormatting>
  <conditionalFormatting sqref="AF5:AF29">
    <cfRule type="cellIs" dxfId="638" priority="173" stopIfTrue="1" operator="greaterThanOrEqual">
      <formula>3</formula>
    </cfRule>
    <cfRule type="cellIs" dxfId="637" priority="174" stopIfTrue="1" operator="greaterThanOrEqual">
      <formula>2</formula>
    </cfRule>
  </conditionalFormatting>
  <conditionalFormatting sqref="AL30:AQ30 AL31:AP31">
    <cfRule type="cellIs" dxfId="636" priority="211" operator="greaterThanOrEqual">
      <formula>22</formula>
    </cfRule>
    <cfRule type="cellIs" dxfId="635" priority="214" stopIfTrue="1" operator="lessThanOrEqual">
      <formula>16</formula>
    </cfRule>
  </conditionalFormatting>
  <conditionalFormatting sqref="AQ5:AQ17 AL5:AP29">
    <cfRule type="cellIs" dxfId="634" priority="215" stopIfTrue="1" operator="lessThanOrEqual">
      <formula>1.3</formula>
    </cfRule>
    <cfRule type="cellIs" dxfId="633" priority="216" stopIfTrue="1" operator="greaterThanOrEqual">
      <formula>2</formula>
    </cfRule>
  </conditionalFormatting>
  <conditionalFormatting sqref="AR5:AR31">
    <cfRule type="cellIs" dxfId="632" priority="210" stopIfTrue="1" operator="lessThanOrEqual">
      <formula>1.4</formula>
    </cfRule>
  </conditionalFormatting>
  <conditionalFormatting sqref="AS5:AS27">
    <cfRule type="cellIs" dxfId="631" priority="212" stopIfTrue="1" operator="lessThanOrEqual">
      <formula>3</formula>
    </cfRule>
    <cfRule type="cellIs" dxfId="630" priority="213"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8F1B4-F267-4F1D-B294-AE998C9FD88E}">
  <dimension ref="A1:IV39"/>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61</v>
      </c>
      <c r="C1" s="651"/>
      <c r="D1" s="651"/>
      <c r="E1" s="651"/>
      <c r="F1" s="651"/>
      <c r="G1" s="651"/>
      <c r="H1" s="651"/>
      <c r="I1" s="651"/>
      <c r="J1" s="651"/>
      <c r="K1" s="651"/>
      <c r="L1" s="651"/>
      <c r="M1" s="651"/>
      <c r="N1" s="4"/>
      <c r="O1" s="652" t="s">
        <v>64</v>
      </c>
      <c r="P1" s="652"/>
      <c r="Q1" s="652"/>
      <c r="R1" s="652"/>
      <c r="S1" s="653">
        <f>AVERAGE(D33:H33,K33:O33,R33:V33,Y33:AC33,AF33)</f>
        <v>37.19047619047619</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AVERAGE(I33,P33,W33,AD33)</f>
        <v>18.75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49</v>
      </c>
      <c r="C5" s="104" t="s">
        <v>50</v>
      </c>
      <c r="D5" s="97" t="s">
        <v>46</v>
      </c>
      <c r="E5" s="97" t="s">
        <v>47</v>
      </c>
      <c r="F5" s="97" t="s">
        <v>42</v>
      </c>
      <c r="G5" s="97" t="s">
        <v>43</v>
      </c>
      <c r="H5" s="97" t="s">
        <v>48</v>
      </c>
      <c r="I5" s="97" t="s">
        <v>49</v>
      </c>
      <c r="J5" s="104" t="s">
        <v>50</v>
      </c>
      <c r="K5" s="97" t="s">
        <v>46</v>
      </c>
      <c r="L5" s="97" t="s">
        <v>47</v>
      </c>
      <c r="M5" s="97" t="s">
        <v>42</v>
      </c>
      <c r="N5" s="97" t="s">
        <v>43</v>
      </c>
      <c r="O5" s="97" t="s">
        <v>48</v>
      </c>
      <c r="P5" s="97" t="s">
        <v>49</v>
      </c>
      <c r="Q5" s="104" t="s">
        <v>50</v>
      </c>
      <c r="R5" s="97" t="s">
        <v>46</v>
      </c>
      <c r="S5" s="97" t="s">
        <v>47</v>
      </c>
      <c r="T5" s="97" t="s">
        <v>42</v>
      </c>
      <c r="U5" s="97" t="s">
        <v>43</v>
      </c>
      <c r="V5" s="97" t="s">
        <v>48</v>
      </c>
      <c r="W5" s="97" t="s">
        <v>49</v>
      </c>
      <c r="X5" s="104" t="s">
        <v>50</v>
      </c>
      <c r="Y5" s="97" t="s">
        <v>46</v>
      </c>
      <c r="Z5" s="97" t="s">
        <v>47</v>
      </c>
      <c r="AA5" s="97" t="s">
        <v>42</v>
      </c>
      <c r="AB5" s="97" t="s">
        <v>43</v>
      </c>
      <c r="AC5" s="97" t="s">
        <v>48</v>
      </c>
      <c r="AD5" s="97" t="s">
        <v>49</v>
      </c>
      <c r="AE5" s="104" t="s">
        <v>50</v>
      </c>
      <c r="AF5" s="97" t="s">
        <v>46</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2</v>
      </c>
      <c r="C6" s="98"/>
      <c r="D6" s="31">
        <v>0</v>
      </c>
      <c r="E6" s="31">
        <v>0</v>
      </c>
      <c r="F6" s="31">
        <v>2</v>
      </c>
      <c r="G6" s="31">
        <v>2</v>
      </c>
      <c r="H6" s="31">
        <v>1</v>
      </c>
      <c r="I6" s="31">
        <v>2</v>
      </c>
      <c r="J6" s="98"/>
      <c r="K6" s="31">
        <v>2</v>
      </c>
      <c r="L6" s="31">
        <v>2</v>
      </c>
      <c r="M6" s="31">
        <v>1</v>
      </c>
      <c r="N6" s="31">
        <v>1</v>
      </c>
      <c r="O6" s="31">
        <v>2</v>
      </c>
      <c r="P6" s="31">
        <v>2</v>
      </c>
      <c r="Q6" s="98"/>
      <c r="R6" s="31">
        <v>3</v>
      </c>
      <c r="S6" s="31">
        <v>2</v>
      </c>
      <c r="T6" s="31">
        <v>2</v>
      </c>
      <c r="U6" s="31">
        <v>0</v>
      </c>
      <c r="V6" s="31">
        <v>2</v>
      </c>
      <c r="W6" s="31">
        <v>2</v>
      </c>
      <c r="X6" s="98"/>
      <c r="Y6" s="31">
        <v>3</v>
      </c>
      <c r="Z6" s="31">
        <v>2</v>
      </c>
      <c r="AA6" s="31">
        <v>1</v>
      </c>
      <c r="AB6" s="31">
        <v>1</v>
      </c>
      <c r="AC6" s="31">
        <v>2</v>
      </c>
      <c r="AD6" s="31">
        <v>2</v>
      </c>
      <c r="AE6" s="98"/>
      <c r="AF6" s="31">
        <v>3</v>
      </c>
      <c r="AG6" s="20">
        <f>AVERAGE(B6:AF6)</f>
        <v>1.6923076923076923</v>
      </c>
      <c r="AH6" s="690">
        <f>AVERAGE(AG6:AG8)*3</f>
        <v>4.7307692307692308</v>
      </c>
      <c r="AI6" s="644">
        <v>5</v>
      </c>
      <c r="AJ6" s="4"/>
      <c r="AK6" s="38">
        <v>0.33333333333333298</v>
      </c>
      <c r="AL6" s="39">
        <f>AVERAGE(D6,K6,R6,Y6,AF6)</f>
        <v>2.2000000000000002</v>
      </c>
      <c r="AM6" s="39">
        <f>AVERAGE(E6,L6,S6,Z6)</f>
        <v>1.5</v>
      </c>
      <c r="AN6" s="39">
        <f>AVERAGE(F6,M6,T6,AA6)</f>
        <v>1.5</v>
      </c>
      <c r="AO6" s="39">
        <f>AVERAGE(G6,N6,U6,AB6)</f>
        <v>1</v>
      </c>
      <c r="AP6" s="39">
        <f>AVERAGE(H6,O6,V6,AC6)</f>
        <v>1.75</v>
      </c>
      <c r="AQ6" s="89">
        <f>AVERAGE(B6,I6,P6,W6,AD6)</f>
        <v>2</v>
      </c>
      <c r="AR6" s="65">
        <f>AVERAGE(AL6:AQ6)</f>
        <v>1.6583333333333332</v>
      </c>
      <c r="AS6" s="656">
        <f>SUM(AR6:AR8)</f>
        <v>4.6666666666666661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2</v>
      </c>
      <c r="C7" s="103"/>
      <c r="D7" s="9">
        <v>2</v>
      </c>
      <c r="E7" s="9">
        <v>1</v>
      </c>
      <c r="F7" s="9">
        <v>2</v>
      </c>
      <c r="G7" s="9">
        <v>2</v>
      </c>
      <c r="H7" s="9">
        <v>0</v>
      </c>
      <c r="I7" s="9">
        <v>2</v>
      </c>
      <c r="J7" s="103"/>
      <c r="K7" s="9">
        <v>2</v>
      </c>
      <c r="L7" s="9">
        <v>2</v>
      </c>
      <c r="M7" s="9">
        <v>2</v>
      </c>
      <c r="N7" s="9">
        <v>2</v>
      </c>
      <c r="O7" s="9">
        <v>2</v>
      </c>
      <c r="P7" s="9">
        <v>2</v>
      </c>
      <c r="Q7" s="103"/>
      <c r="R7" s="9">
        <v>1</v>
      </c>
      <c r="S7" s="9">
        <v>2</v>
      </c>
      <c r="T7" s="9">
        <v>1</v>
      </c>
      <c r="U7" s="9">
        <v>2</v>
      </c>
      <c r="V7" s="9">
        <v>1</v>
      </c>
      <c r="W7" s="9">
        <v>2</v>
      </c>
      <c r="X7" s="103"/>
      <c r="Y7" s="9">
        <v>1</v>
      </c>
      <c r="Z7" s="9">
        <v>1</v>
      </c>
      <c r="AA7" s="9">
        <v>1</v>
      </c>
      <c r="AB7" s="9">
        <v>2</v>
      </c>
      <c r="AC7" s="9">
        <v>1</v>
      </c>
      <c r="AD7" s="9">
        <v>2</v>
      </c>
      <c r="AE7" s="103"/>
      <c r="AF7" s="9">
        <v>2</v>
      </c>
      <c r="AG7" s="16">
        <f t="shared" ref="AG7:AG30" si="0">AVERAGE(B7:AF7)</f>
        <v>1.6153846153846154</v>
      </c>
      <c r="AH7" s="691"/>
      <c r="AI7" s="645"/>
      <c r="AJ7" s="4"/>
      <c r="AK7" s="41">
        <v>0.34722222222222199</v>
      </c>
      <c r="AL7" s="42">
        <f t="shared" ref="AL7:AL30" si="1">AVERAGE(D7,K7,R7,Y7,AF7)</f>
        <v>1.6</v>
      </c>
      <c r="AM7" s="43">
        <f t="shared" ref="AM7:AM30" si="2">AVERAGE(E7,L7,S7,Z7)</f>
        <v>1.5</v>
      </c>
      <c r="AN7" s="43">
        <f t="shared" ref="AN7:AN30" si="3">AVERAGE(F7,M7,T7,AA7)</f>
        <v>1.5</v>
      </c>
      <c r="AO7" s="43">
        <f t="shared" ref="AO7:AO30" si="4">AVERAGE(G7,N7,U7,AB7)</f>
        <v>2</v>
      </c>
      <c r="AP7" s="43">
        <f t="shared" ref="AP7:AP30" si="5">AVERAGE(H7,O7,V7,AC7)</f>
        <v>1</v>
      </c>
      <c r="AQ7" s="90">
        <f t="shared" ref="AQ7:AQ17" si="6">AVERAGE(B7,I7,P7,W7,AD7)</f>
        <v>2</v>
      </c>
      <c r="AR7" s="66">
        <f t="shared" ref="AR7:AR17" si="7">AVERAGE(AL7:AQ7)</f>
        <v>1.5999999999999999</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2</v>
      </c>
      <c r="C8" s="99"/>
      <c r="D8" s="8">
        <v>2</v>
      </c>
      <c r="E8" s="8">
        <v>2</v>
      </c>
      <c r="F8" s="8">
        <v>2</v>
      </c>
      <c r="G8" s="8">
        <v>2</v>
      </c>
      <c r="H8" s="8">
        <v>0</v>
      </c>
      <c r="I8" s="8">
        <v>2</v>
      </c>
      <c r="J8" s="99"/>
      <c r="K8" s="8">
        <v>2</v>
      </c>
      <c r="L8" s="8">
        <v>2</v>
      </c>
      <c r="M8" s="8">
        <v>2</v>
      </c>
      <c r="N8" s="8">
        <v>2</v>
      </c>
      <c r="O8" s="8">
        <v>1</v>
      </c>
      <c r="P8" s="8">
        <v>2</v>
      </c>
      <c r="Q8" s="99"/>
      <c r="R8" s="8">
        <v>0</v>
      </c>
      <c r="S8" s="8">
        <v>2</v>
      </c>
      <c r="T8" s="8">
        <v>1</v>
      </c>
      <c r="U8" s="8">
        <v>0</v>
      </c>
      <c r="V8" s="8">
        <v>2</v>
      </c>
      <c r="W8" s="8">
        <v>2</v>
      </c>
      <c r="X8" s="99"/>
      <c r="Y8" s="8">
        <v>0</v>
      </c>
      <c r="Z8" s="8">
        <v>0</v>
      </c>
      <c r="AA8" s="8">
        <v>2</v>
      </c>
      <c r="AB8" s="8">
        <v>1</v>
      </c>
      <c r="AC8" s="8">
        <v>0</v>
      </c>
      <c r="AD8" s="8">
        <v>2</v>
      </c>
      <c r="AE8" s="99"/>
      <c r="AF8" s="8">
        <v>2</v>
      </c>
      <c r="AG8" s="17">
        <f t="shared" si="0"/>
        <v>1.4230769230769231</v>
      </c>
      <c r="AH8" s="692"/>
      <c r="AI8" s="646"/>
      <c r="AJ8" s="4"/>
      <c r="AK8" s="44">
        <v>0.36111111111111099</v>
      </c>
      <c r="AL8" s="45">
        <f t="shared" si="1"/>
        <v>1.2</v>
      </c>
      <c r="AM8" s="46">
        <f t="shared" si="2"/>
        <v>1.5</v>
      </c>
      <c r="AN8" s="46">
        <f t="shared" si="3"/>
        <v>1.75</v>
      </c>
      <c r="AO8" s="46">
        <f t="shared" si="4"/>
        <v>1.25</v>
      </c>
      <c r="AP8" s="46">
        <f t="shared" si="5"/>
        <v>0.75</v>
      </c>
      <c r="AQ8" s="91">
        <f t="shared" si="6"/>
        <v>2</v>
      </c>
      <c r="AR8" s="67">
        <f t="shared" si="7"/>
        <v>1.4083333333333332</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2</v>
      </c>
      <c r="C9" s="100"/>
      <c r="D9" s="7">
        <v>2</v>
      </c>
      <c r="E9" s="7">
        <v>1</v>
      </c>
      <c r="F9" s="7">
        <v>2</v>
      </c>
      <c r="G9" s="7">
        <v>1</v>
      </c>
      <c r="H9" s="7">
        <v>2</v>
      </c>
      <c r="I9" s="7">
        <v>2</v>
      </c>
      <c r="J9" s="100"/>
      <c r="K9" s="7">
        <v>2</v>
      </c>
      <c r="L9" s="7">
        <v>2</v>
      </c>
      <c r="M9" s="7">
        <v>2</v>
      </c>
      <c r="N9" s="7">
        <v>2</v>
      </c>
      <c r="O9" s="7">
        <v>2</v>
      </c>
      <c r="P9" s="7">
        <v>2</v>
      </c>
      <c r="Q9" s="100"/>
      <c r="R9" s="7">
        <v>2</v>
      </c>
      <c r="S9" s="7">
        <v>2</v>
      </c>
      <c r="T9" s="7">
        <v>0</v>
      </c>
      <c r="U9" s="7">
        <v>2</v>
      </c>
      <c r="V9" s="7">
        <v>2</v>
      </c>
      <c r="W9" s="7">
        <v>2</v>
      </c>
      <c r="X9" s="100"/>
      <c r="Y9" s="7">
        <v>2</v>
      </c>
      <c r="Z9" s="7">
        <v>2</v>
      </c>
      <c r="AA9" s="7">
        <v>2</v>
      </c>
      <c r="AB9" s="7">
        <v>2</v>
      </c>
      <c r="AC9" s="7">
        <v>2</v>
      </c>
      <c r="AD9" s="7">
        <v>2</v>
      </c>
      <c r="AE9" s="100"/>
      <c r="AF9" s="7">
        <v>2</v>
      </c>
      <c r="AG9" s="18">
        <f t="shared" si="0"/>
        <v>1.8461538461538463</v>
      </c>
      <c r="AH9" s="690">
        <f>AVERAGE(AG9:AG11)*3</f>
        <v>5.2692307692307701</v>
      </c>
      <c r="AI9" s="644">
        <v>5</v>
      </c>
      <c r="AJ9" s="4"/>
      <c r="AK9" s="47">
        <v>0.375</v>
      </c>
      <c r="AL9" s="48">
        <f t="shared" si="1"/>
        <v>2</v>
      </c>
      <c r="AM9" s="49">
        <f t="shared" si="2"/>
        <v>1.75</v>
      </c>
      <c r="AN9" s="49">
        <f t="shared" si="3"/>
        <v>1.5</v>
      </c>
      <c r="AO9" s="49">
        <f t="shared" si="4"/>
        <v>1.75</v>
      </c>
      <c r="AP9" s="49">
        <f t="shared" si="5"/>
        <v>2</v>
      </c>
      <c r="AQ9" s="92">
        <f t="shared" si="6"/>
        <v>2</v>
      </c>
      <c r="AR9" s="65">
        <f t="shared" si="7"/>
        <v>1.8333333333333333</v>
      </c>
      <c r="AS9" s="656">
        <f>SUM(AR9:AR11)</f>
        <v>5.25</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103"/>
      <c r="D10" s="9">
        <v>2</v>
      </c>
      <c r="E10" s="9">
        <v>2</v>
      </c>
      <c r="F10" s="9">
        <v>1</v>
      </c>
      <c r="G10" s="9">
        <v>2</v>
      </c>
      <c r="H10" s="9">
        <v>2</v>
      </c>
      <c r="I10" s="9">
        <v>2</v>
      </c>
      <c r="J10" s="103"/>
      <c r="K10" s="9">
        <v>2</v>
      </c>
      <c r="L10" s="9">
        <v>2</v>
      </c>
      <c r="M10" s="9">
        <v>2</v>
      </c>
      <c r="N10" s="9">
        <v>2</v>
      </c>
      <c r="O10" s="9">
        <v>1</v>
      </c>
      <c r="P10" s="9">
        <v>2</v>
      </c>
      <c r="Q10" s="103"/>
      <c r="R10" s="9">
        <v>1</v>
      </c>
      <c r="S10" s="9">
        <v>2</v>
      </c>
      <c r="T10" s="9">
        <v>2</v>
      </c>
      <c r="U10" s="9">
        <v>2</v>
      </c>
      <c r="V10" s="9">
        <v>2</v>
      </c>
      <c r="W10" s="9">
        <v>2</v>
      </c>
      <c r="X10" s="103"/>
      <c r="Y10" s="9">
        <v>2</v>
      </c>
      <c r="Z10" s="9">
        <v>2</v>
      </c>
      <c r="AA10" s="9">
        <v>2</v>
      </c>
      <c r="AB10" s="9">
        <v>1</v>
      </c>
      <c r="AC10" s="9">
        <v>2</v>
      </c>
      <c r="AD10" s="9">
        <v>2</v>
      </c>
      <c r="AE10" s="103"/>
      <c r="AF10" s="9">
        <v>2</v>
      </c>
      <c r="AG10" s="16">
        <f t="shared" si="0"/>
        <v>1.8076923076923077</v>
      </c>
      <c r="AH10" s="691"/>
      <c r="AI10" s="645"/>
      <c r="AJ10" s="4"/>
      <c r="AK10" s="41">
        <v>0.38888888888888901</v>
      </c>
      <c r="AL10" s="42">
        <f t="shared" si="1"/>
        <v>1.8</v>
      </c>
      <c r="AM10" s="43">
        <f t="shared" si="2"/>
        <v>2</v>
      </c>
      <c r="AN10" s="43">
        <f t="shared" si="3"/>
        <v>1.75</v>
      </c>
      <c r="AO10" s="43">
        <f t="shared" si="4"/>
        <v>1.75</v>
      </c>
      <c r="AP10" s="43">
        <f t="shared" si="5"/>
        <v>1.75</v>
      </c>
      <c r="AQ10" s="90">
        <f t="shared" si="6"/>
        <v>1.8</v>
      </c>
      <c r="AR10" s="66">
        <f t="shared" si="7"/>
        <v>1.8083333333333336</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2</v>
      </c>
      <c r="C11" s="99"/>
      <c r="D11" s="8">
        <v>2</v>
      </c>
      <c r="E11" s="8">
        <v>2</v>
      </c>
      <c r="F11" s="8">
        <v>2</v>
      </c>
      <c r="G11" s="8">
        <v>2</v>
      </c>
      <c r="H11" s="8">
        <v>2</v>
      </c>
      <c r="I11" s="8">
        <v>0</v>
      </c>
      <c r="J11" s="99"/>
      <c r="K11" s="8">
        <v>2</v>
      </c>
      <c r="L11" s="8">
        <v>0</v>
      </c>
      <c r="M11" s="8">
        <v>1</v>
      </c>
      <c r="N11" s="8">
        <v>2</v>
      </c>
      <c r="O11" s="8">
        <v>2</v>
      </c>
      <c r="P11" s="8">
        <v>1</v>
      </c>
      <c r="Q11" s="99"/>
      <c r="R11" s="8">
        <v>2</v>
      </c>
      <c r="S11" s="8">
        <v>2</v>
      </c>
      <c r="T11" s="8">
        <v>0</v>
      </c>
      <c r="U11" s="8">
        <v>2</v>
      </c>
      <c r="V11" s="8">
        <v>2</v>
      </c>
      <c r="W11" s="8">
        <v>2</v>
      </c>
      <c r="X11" s="99"/>
      <c r="Y11" s="8">
        <v>2</v>
      </c>
      <c r="Z11" s="8">
        <v>2</v>
      </c>
      <c r="AA11" s="8">
        <v>0</v>
      </c>
      <c r="AB11" s="8">
        <v>2</v>
      </c>
      <c r="AC11" s="8">
        <v>2</v>
      </c>
      <c r="AD11" s="8">
        <v>2</v>
      </c>
      <c r="AE11" s="99"/>
      <c r="AF11" s="8">
        <v>2</v>
      </c>
      <c r="AG11" s="17">
        <f t="shared" si="0"/>
        <v>1.6153846153846154</v>
      </c>
      <c r="AH11" s="692"/>
      <c r="AI11" s="646"/>
      <c r="AJ11" s="4"/>
      <c r="AK11" s="44">
        <v>0.40277777777777801</v>
      </c>
      <c r="AL11" s="45">
        <f t="shared" si="1"/>
        <v>2</v>
      </c>
      <c r="AM11" s="46">
        <f t="shared" si="2"/>
        <v>1.5</v>
      </c>
      <c r="AN11" s="46">
        <f t="shared" si="3"/>
        <v>0.75</v>
      </c>
      <c r="AO11" s="46">
        <f t="shared" si="4"/>
        <v>2</v>
      </c>
      <c r="AP11" s="46">
        <f t="shared" si="5"/>
        <v>2</v>
      </c>
      <c r="AQ11" s="91">
        <f t="shared" si="6"/>
        <v>1.4</v>
      </c>
      <c r="AR11" s="67">
        <f t="shared" si="7"/>
        <v>1.6083333333333334</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1</v>
      </c>
      <c r="C12" s="100"/>
      <c r="D12" s="7">
        <v>1</v>
      </c>
      <c r="E12" s="7">
        <v>2</v>
      </c>
      <c r="F12" s="7">
        <v>2</v>
      </c>
      <c r="G12" s="7">
        <v>2</v>
      </c>
      <c r="H12" s="7">
        <v>2</v>
      </c>
      <c r="I12" s="7">
        <v>2</v>
      </c>
      <c r="J12" s="100"/>
      <c r="K12" s="7">
        <v>2</v>
      </c>
      <c r="L12" s="7">
        <v>2</v>
      </c>
      <c r="M12" s="7">
        <v>2</v>
      </c>
      <c r="N12" s="7">
        <v>2</v>
      </c>
      <c r="O12" s="7">
        <v>2</v>
      </c>
      <c r="P12" s="7">
        <v>2</v>
      </c>
      <c r="Q12" s="100"/>
      <c r="R12" s="7">
        <v>2</v>
      </c>
      <c r="S12" s="7">
        <v>2</v>
      </c>
      <c r="T12" s="7">
        <v>2</v>
      </c>
      <c r="U12" s="7">
        <v>1</v>
      </c>
      <c r="V12" s="7">
        <v>0</v>
      </c>
      <c r="W12" s="7">
        <v>2</v>
      </c>
      <c r="X12" s="100"/>
      <c r="Y12" s="7">
        <v>2</v>
      </c>
      <c r="Z12" s="7">
        <v>2</v>
      </c>
      <c r="AA12" s="7">
        <v>2</v>
      </c>
      <c r="AB12" s="7">
        <v>1</v>
      </c>
      <c r="AC12" s="7">
        <v>0</v>
      </c>
      <c r="AD12" s="7">
        <v>2</v>
      </c>
      <c r="AE12" s="100"/>
      <c r="AF12" s="7">
        <v>2</v>
      </c>
      <c r="AG12" s="18">
        <f t="shared" si="0"/>
        <v>1.6923076923076923</v>
      </c>
      <c r="AH12" s="690">
        <f>AVERAGE(AG12:AG14)*3</f>
        <v>4.6538461538461533</v>
      </c>
      <c r="AI12" s="644">
        <v>5</v>
      </c>
      <c r="AJ12" s="4"/>
      <c r="AK12" s="47">
        <v>0.41666666666666702</v>
      </c>
      <c r="AL12" s="48">
        <f t="shared" si="1"/>
        <v>1.8</v>
      </c>
      <c r="AM12" s="49">
        <f t="shared" si="2"/>
        <v>2</v>
      </c>
      <c r="AN12" s="49">
        <f t="shared" si="3"/>
        <v>2</v>
      </c>
      <c r="AO12" s="49">
        <f t="shared" si="4"/>
        <v>1.5</v>
      </c>
      <c r="AP12" s="49">
        <f t="shared" si="5"/>
        <v>1</v>
      </c>
      <c r="AQ12" s="92">
        <f t="shared" si="6"/>
        <v>1.8</v>
      </c>
      <c r="AR12" s="65">
        <f t="shared" si="7"/>
        <v>1.6833333333333336</v>
      </c>
      <c r="AS12" s="656">
        <f>SUM(AR12:AR14)</f>
        <v>4.6416666666666666</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0</v>
      </c>
      <c r="C13" s="103"/>
      <c r="D13" s="9">
        <v>2</v>
      </c>
      <c r="E13" s="9">
        <v>2</v>
      </c>
      <c r="F13" s="9">
        <v>1</v>
      </c>
      <c r="G13" s="9">
        <v>1</v>
      </c>
      <c r="H13" s="9">
        <v>2</v>
      </c>
      <c r="I13" s="9">
        <v>2</v>
      </c>
      <c r="J13" s="103"/>
      <c r="K13" s="9">
        <v>1</v>
      </c>
      <c r="L13" s="9">
        <v>2</v>
      </c>
      <c r="M13" s="9">
        <v>2</v>
      </c>
      <c r="N13" s="9">
        <v>2</v>
      </c>
      <c r="O13" s="9">
        <v>2</v>
      </c>
      <c r="P13" s="9">
        <v>2</v>
      </c>
      <c r="Q13" s="103"/>
      <c r="R13" s="9">
        <v>1</v>
      </c>
      <c r="S13" s="9">
        <v>2</v>
      </c>
      <c r="T13" s="9">
        <v>1</v>
      </c>
      <c r="U13" s="9">
        <v>1</v>
      </c>
      <c r="V13" s="9">
        <v>3</v>
      </c>
      <c r="W13" s="9">
        <v>1</v>
      </c>
      <c r="X13" s="103"/>
      <c r="Y13" s="9">
        <v>2</v>
      </c>
      <c r="Z13" s="9">
        <v>2</v>
      </c>
      <c r="AA13" s="9">
        <v>0</v>
      </c>
      <c r="AB13" s="9">
        <v>1</v>
      </c>
      <c r="AC13" s="9">
        <v>2</v>
      </c>
      <c r="AD13" s="9">
        <v>2</v>
      </c>
      <c r="AE13" s="103"/>
      <c r="AF13" s="9">
        <v>2</v>
      </c>
      <c r="AG13" s="16">
        <f t="shared" si="0"/>
        <v>1.5769230769230769</v>
      </c>
      <c r="AH13" s="691"/>
      <c r="AI13" s="645"/>
      <c r="AJ13" s="4"/>
      <c r="AK13" s="41">
        <v>0.43055555555555602</v>
      </c>
      <c r="AL13" s="42">
        <f t="shared" si="1"/>
        <v>1.6</v>
      </c>
      <c r="AM13" s="43">
        <f t="shared" si="2"/>
        <v>2</v>
      </c>
      <c r="AN13" s="43">
        <f t="shared" si="3"/>
        <v>1</v>
      </c>
      <c r="AO13" s="43">
        <f t="shared" si="4"/>
        <v>1.25</v>
      </c>
      <c r="AP13" s="43">
        <f t="shared" si="5"/>
        <v>2.25</v>
      </c>
      <c r="AQ13" s="90">
        <f t="shared" si="6"/>
        <v>1.4</v>
      </c>
      <c r="AR13" s="66">
        <f t="shared" si="7"/>
        <v>1.5833333333333333</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1</v>
      </c>
      <c r="C14" s="99"/>
      <c r="D14" s="8">
        <v>2</v>
      </c>
      <c r="E14" s="8">
        <v>2</v>
      </c>
      <c r="F14" s="8">
        <v>1</v>
      </c>
      <c r="G14" s="8">
        <v>0</v>
      </c>
      <c r="H14" s="8">
        <v>2</v>
      </c>
      <c r="I14" s="8">
        <v>2</v>
      </c>
      <c r="J14" s="99"/>
      <c r="K14" s="8">
        <v>2</v>
      </c>
      <c r="L14" s="8">
        <v>2</v>
      </c>
      <c r="M14" s="8">
        <v>2</v>
      </c>
      <c r="N14" s="8">
        <v>0</v>
      </c>
      <c r="O14" s="8">
        <v>0</v>
      </c>
      <c r="P14" s="8">
        <v>2</v>
      </c>
      <c r="Q14" s="99"/>
      <c r="R14" s="8">
        <v>0</v>
      </c>
      <c r="S14" s="8">
        <v>3</v>
      </c>
      <c r="T14" s="8">
        <v>2</v>
      </c>
      <c r="U14" s="8">
        <v>1</v>
      </c>
      <c r="V14" s="8">
        <v>1</v>
      </c>
      <c r="W14" s="8">
        <v>0</v>
      </c>
      <c r="X14" s="99"/>
      <c r="Y14" s="8">
        <v>2</v>
      </c>
      <c r="Z14" s="8">
        <v>2</v>
      </c>
      <c r="AA14" s="8">
        <v>0</v>
      </c>
      <c r="AB14" s="8">
        <v>2</v>
      </c>
      <c r="AC14" s="8">
        <v>1</v>
      </c>
      <c r="AD14" s="8">
        <v>2</v>
      </c>
      <c r="AE14" s="99"/>
      <c r="AF14" s="8">
        <v>2</v>
      </c>
      <c r="AG14" s="17">
        <f t="shared" si="0"/>
        <v>1.3846153846153846</v>
      </c>
      <c r="AH14" s="692"/>
      <c r="AI14" s="646"/>
      <c r="AJ14" s="4"/>
      <c r="AK14" s="44">
        <v>0.44444444444444497</v>
      </c>
      <c r="AL14" s="45">
        <f t="shared" si="1"/>
        <v>1.6</v>
      </c>
      <c r="AM14" s="46">
        <f t="shared" si="2"/>
        <v>2.25</v>
      </c>
      <c r="AN14" s="46">
        <f t="shared" si="3"/>
        <v>1.25</v>
      </c>
      <c r="AO14" s="46">
        <f t="shared" si="4"/>
        <v>0.75</v>
      </c>
      <c r="AP14" s="46">
        <f t="shared" si="5"/>
        <v>1</v>
      </c>
      <c r="AQ14" s="91">
        <f t="shared" si="6"/>
        <v>1.4</v>
      </c>
      <c r="AR14" s="67">
        <f t="shared" si="7"/>
        <v>1.375</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2</v>
      </c>
      <c r="C15" s="100"/>
      <c r="D15" s="7">
        <v>2</v>
      </c>
      <c r="E15" s="7">
        <v>1</v>
      </c>
      <c r="F15" s="7">
        <v>0</v>
      </c>
      <c r="G15" s="7">
        <v>2</v>
      </c>
      <c r="H15" s="7">
        <v>2</v>
      </c>
      <c r="I15" s="7">
        <v>0</v>
      </c>
      <c r="J15" s="100"/>
      <c r="K15" s="7">
        <v>2</v>
      </c>
      <c r="L15" s="7">
        <v>2</v>
      </c>
      <c r="M15" s="7">
        <v>0</v>
      </c>
      <c r="N15" s="7">
        <v>3</v>
      </c>
      <c r="O15" s="7">
        <v>1</v>
      </c>
      <c r="P15" s="7">
        <v>0</v>
      </c>
      <c r="Q15" s="100"/>
      <c r="R15" s="7">
        <v>2</v>
      </c>
      <c r="S15" s="7">
        <v>1</v>
      </c>
      <c r="T15" s="7">
        <v>2</v>
      </c>
      <c r="U15" s="7">
        <v>1</v>
      </c>
      <c r="V15" s="7">
        <v>2</v>
      </c>
      <c r="W15" s="7">
        <v>2</v>
      </c>
      <c r="X15" s="100"/>
      <c r="Y15" s="7">
        <v>2</v>
      </c>
      <c r="Z15" s="7">
        <v>2</v>
      </c>
      <c r="AA15" s="7">
        <v>0</v>
      </c>
      <c r="AB15" s="7">
        <v>1</v>
      </c>
      <c r="AC15" s="7">
        <v>3</v>
      </c>
      <c r="AD15" s="7">
        <v>1</v>
      </c>
      <c r="AE15" s="100"/>
      <c r="AF15" s="7">
        <v>2</v>
      </c>
      <c r="AG15" s="18">
        <f t="shared" si="0"/>
        <v>1.4615384615384615</v>
      </c>
      <c r="AH15" s="690">
        <f>AVERAGE(AG15:AG17)*3</f>
        <v>3.5384615384615383</v>
      </c>
      <c r="AI15" s="644">
        <v>4.5</v>
      </c>
      <c r="AJ15" s="4"/>
      <c r="AK15" s="47">
        <v>0.45833333333333398</v>
      </c>
      <c r="AL15" s="48">
        <f t="shared" si="1"/>
        <v>2</v>
      </c>
      <c r="AM15" s="49">
        <f t="shared" si="2"/>
        <v>1.5</v>
      </c>
      <c r="AN15" s="49">
        <f t="shared" si="3"/>
        <v>0.5</v>
      </c>
      <c r="AO15" s="49">
        <f t="shared" si="4"/>
        <v>1.75</v>
      </c>
      <c r="AP15" s="49">
        <f t="shared" si="5"/>
        <v>2</v>
      </c>
      <c r="AQ15" s="92">
        <f t="shared" si="6"/>
        <v>1</v>
      </c>
      <c r="AR15" s="65">
        <f t="shared" si="7"/>
        <v>1.4583333333333333</v>
      </c>
      <c r="AS15" s="656">
        <f>SUM(AR15:AR17)</f>
        <v>3.5333333333333332</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1</v>
      </c>
      <c r="C16" s="103"/>
      <c r="D16" s="9">
        <v>2</v>
      </c>
      <c r="E16" s="9">
        <v>3</v>
      </c>
      <c r="F16" s="9">
        <v>0</v>
      </c>
      <c r="G16" s="9">
        <v>0</v>
      </c>
      <c r="H16" s="9">
        <v>1</v>
      </c>
      <c r="I16" s="9">
        <v>1</v>
      </c>
      <c r="J16" s="103"/>
      <c r="K16" s="9">
        <v>2</v>
      </c>
      <c r="L16" s="9">
        <v>0</v>
      </c>
      <c r="M16" s="9">
        <v>1</v>
      </c>
      <c r="N16" s="9">
        <v>2</v>
      </c>
      <c r="O16" s="9">
        <v>2</v>
      </c>
      <c r="P16" s="9">
        <v>0</v>
      </c>
      <c r="Q16" s="103"/>
      <c r="R16" s="9">
        <v>1</v>
      </c>
      <c r="S16" s="9">
        <v>1</v>
      </c>
      <c r="T16" s="9">
        <v>1</v>
      </c>
      <c r="U16" s="9">
        <v>0</v>
      </c>
      <c r="V16" s="9">
        <v>1</v>
      </c>
      <c r="W16" s="9">
        <v>2</v>
      </c>
      <c r="X16" s="103"/>
      <c r="Y16" s="9">
        <v>2</v>
      </c>
      <c r="Z16" s="9">
        <v>0</v>
      </c>
      <c r="AA16" s="9">
        <v>1</v>
      </c>
      <c r="AB16" s="9">
        <v>2</v>
      </c>
      <c r="AC16" s="9">
        <v>1</v>
      </c>
      <c r="AD16" s="9">
        <v>0</v>
      </c>
      <c r="AE16" s="103"/>
      <c r="AF16" s="9">
        <v>1</v>
      </c>
      <c r="AG16" s="16">
        <f t="shared" si="0"/>
        <v>1.0769230769230769</v>
      </c>
      <c r="AH16" s="691"/>
      <c r="AI16" s="645"/>
      <c r="AJ16" s="4"/>
      <c r="AK16" s="41">
        <v>0.47222222222222299</v>
      </c>
      <c r="AL16" s="42">
        <f t="shared" si="1"/>
        <v>1.6</v>
      </c>
      <c r="AM16" s="43">
        <f t="shared" si="2"/>
        <v>1</v>
      </c>
      <c r="AN16" s="43">
        <f t="shared" si="3"/>
        <v>0.75</v>
      </c>
      <c r="AO16" s="43">
        <f t="shared" si="4"/>
        <v>1</v>
      </c>
      <c r="AP16" s="43">
        <f t="shared" si="5"/>
        <v>1.25</v>
      </c>
      <c r="AQ16" s="90">
        <f t="shared" si="6"/>
        <v>0.8</v>
      </c>
      <c r="AR16" s="66">
        <f t="shared" si="7"/>
        <v>1.0666666666666667</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1</v>
      </c>
      <c r="C17" s="105"/>
      <c r="D17" s="76">
        <v>1</v>
      </c>
      <c r="E17" s="76">
        <v>2</v>
      </c>
      <c r="F17" s="76">
        <v>2</v>
      </c>
      <c r="G17" s="76">
        <v>2</v>
      </c>
      <c r="H17" s="76">
        <v>2</v>
      </c>
      <c r="I17" s="76">
        <v>2</v>
      </c>
      <c r="J17" s="105"/>
      <c r="K17" s="76">
        <v>1</v>
      </c>
      <c r="L17" s="76">
        <v>0</v>
      </c>
      <c r="M17" s="76">
        <v>0</v>
      </c>
      <c r="N17" s="76">
        <v>0</v>
      </c>
      <c r="O17" s="76">
        <v>2</v>
      </c>
      <c r="P17" s="76">
        <v>0</v>
      </c>
      <c r="Q17" s="105"/>
      <c r="R17" s="76">
        <v>1</v>
      </c>
      <c r="S17" s="76">
        <v>1</v>
      </c>
      <c r="T17" s="76">
        <v>0</v>
      </c>
      <c r="U17" s="76">
        <v>0</v>
      </c>
      <c r="V17" s="76">
        <v>2</v>
      </c>
      <c r="W17" s="76">
        <v>1</v>
      </c>
      <c r="X17" s="105"/>
      <c r="Y17" s="76">
        <v>1</v>
      </c>
      <c r="Z17" s="76">
        <v>2</v>
      </c>
      <c r="AA17" s="76">
        <v>1</v>
      </c>
      <c r="AB17" s="76">
        <v>0</v>
      </c>
      <c r="AC17" s="76">
        <v>1</v>
      </c>
      <c r="AD17" s="76">
        <v>0</v>
      </c>
      <c r="AE17" s="105"/>
      <c r="AF17" s="76">
        <v>1</v>
      </c>
      <c r="AG17" s="77">
        <f t="shared" si="0"/>
        <v>1</v>
      </c>
      <c r="AH17" s="693"/>
      <c r="AI17" s="659"/>
      <c r="AJ17" s="4"/>
      <c r="AK17" s="143">
        <v>0.48611111111111099</v>
      </c>
      <c r="AL17" s="81">
        <f t="shared" si="1"/>
        <v>1</v>
      </c>
      <c r="AM17" s="82">
        <f t="shared" si="2"/>
        <v>1.25</v>
      </c>
      <c r="AN17" s="82">
        <f t="shared" si="3"/>
        <v>0.75</v>
      </c>
      <c r="AO17" s="82">
        <f t="shared" si="4"/>
        <v>0.5</v>
      </c>
      <c r="AP17" s="82">
        <f t="shared" si="5"/>
        <v>1.75</v>
      </c>
      <c r="AQ17" s="94">
        <f t="shared" si="6"/>
        <v>0.8</v>
      </c>
      <c r="AR17" s="162">
        <f t="shared" si="7"/>
        <v>1.0083333333333333</v>
      </c>
      <c r="AS17" s="66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3.75" customHeight="1" thickBot="1" x14ac:dyDescent="0.2">
      <c r="A18" s="30"/>
      <c r="B18" s="167"/>
      <c r="C18" s="168"/>
      <c r="D18" s="167"/>
      <c r="E18" s="167"/>
      <c r="F18" s="167"/>
      <c r="G18" s="167"/>
      <c r="H18" s="167"/>
      <c r="I18" s="167"/>
      <c r="J18" s="168"/>
      <c r="K18" s="167"/>
      <c r="L18" s="167"/>
      <c r="M18" s="167"/>
      <c r="N18" s="167"/>
      <c r="O18" s="167"/>
      <c r="P18" s="167"/>
      <c r="Q18" s="168"/>
      <c r="R18" s="167"/>
      <c r="S18" s="167"/>
      <c r="T18" s="167"/>
      <c r="U18" s="167"/>
      <c r="V18" s="167"/>
      <c r="W18" s="167"/>
      <c r="X18" s="168"/>
      <c r="Y18" s="167"/>
      <c r="Z18" s="167"/>
      <c r="AA18" s="167"/>
      <c r="AB18" s="167"/>
      <c r="AC18" s="167"/>
      <c r="AD18" s="167"/>
      <c r="AE18" s="168"/>
      <c r="AF18" s="167"/>
      <c r="AG18" s="169"/>
      <c r="AH18" s="165"/>
      <c r="AI18" s="166"/>
      <c r="AJ18" s="4"/>
      <c r="AK18" s="30"/>
      <c r="AL18" s="170"/>
      <c r="AM18" s="171"/>
      <c r="AN18" s="171"/>
      <c r="AO18" s="171"/>
      <c r="AP18" s="171"/>
      <c r="AQ18" s="172"/>
      <c r="AR18" s="85"/>
      <c r="AS18" s="173"/>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72">
        <v>0.66666666666666796</v>
      </c>
      <c r="B19" s="102"/>
      <c r="C19" s="102"/>
      <c r="D19" s="73">
        <v>2</v>
      </c>
      <c r="E19" s="73">
        <v>1</v>
      </c>
      <c r="F19" s="73">
        <v>1</v>
      </c>
      <c r="G19" s="73">
        <v>1</v>
      </c>
      <c r="H19" s="73">
        <v>2</v>
      </c>
      <c r="I19" s="102"/>
      <c r="J19" s="102"/>
      <c r="K19" s="73">
        <v>2</v>
      </c>
      <c r="L19" s="73">
        <v>1</v>
      </c>
      <c r="M19" s="73">
        <v>1</v>
      </c>
      <c r="N19" s="73">
        <v>2</v>
      </c>
      <c r="O19" s="73">
        <v>2</v>
      </c>
      <c r="P19" s="102"/>
      <c r="Q19" s="102"/>
      <c r="R19" s="73">
        <v>1</v>
      </c>
      <c r="S19" s="73">
        <v>2</v>
      </c>
      <c r="T19" s="73">
        <v>2</v>
      </c>
      <c r="U19" s="73">
        <v>2</v>
      </c>
      <c r="V19" s="73">
        <v>1</v>
      </c>
      <c r="W19" s="102"/>
      <c r="X19" s="102"/>
      <c r="Y19" s="73">
        <v>2</v>
      </c>
      <c r="Z19" s="73">
        <v>2</v>
      </c>
      <c r="AA19" s="73">
        <v>2</v>
      </c>
      <c r="AB19" s="73">
        <v>2</v>
      </c>
      <c r="AC19" s="73">
        <v>2</v>
      </c>
      <c r="AD19" s="102"/>
      <c r="AE19" s="102"/>
      <c r="AF19" s="73">
        <v>1</v>
      </c>
      <c r="AG19" s="74">
        <f t="shared" si="0"/>
        <v>1.6190476190476191</v>
      </c>
      <c r="AH19" s="694">
        <f>AVERAGE(AG19:AG21)*3</f>
        <v>3.5238095238095237</v>
      </c>
      <c r="AI19" s="661">
        <v>5</v>
      </c>
      <c r="AJ19" s="4"/>
      <c r="AK19" s="38">
        <v>0.66666666666666796</v>
      </c>
      <c r="AL19" s="39">
        <f t="shared" si="1"/>
        <v>1.6</v>
      </c>
      <c r="AM19" s="40">
        <f t="shared" si="2"/>
        <v>1.5</v>
      </c>
      <c r="AN19" s="40">
        <f t="shared" si="3"/>
        <v>1.5</v>
      </c>
      <c r="AO19" s="40">
        <f t="shared" si="4"/>
        <v>1.75</v>
      </c>
      <c r="AP19" s="40">
        <f t="shared" si="5"/>
        <v>1.75</v>
      </c>
      <c r="AQ19" s="95"/>
      <c r="AR19" s="66">
        <f>AVERAGE(AL19:AP19)</f>
        <v>1.6199999999999999</v>
      </c>
      <c r="AS19" s="662">
        <f>SUM(AR19:AR21)</f>
        <v>3.5</v>
      </c>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0">
        <v>0.68055555555555702</v>
      </c>
      <c r="B20" s="103"/>
      <c r="C20" s="103"/>
      <c r="D20" s="9">
        <v>2</v>
      </c>
      <c r="E20" s="9">
        <v>2</v>
      </c>
      <c r="F20" s="9">
        <v>0</v>
      </c>
      <c r="G20" s="9">
        <v>0</v>
      </c>
      <c r="H20" s="9">
        <v>0</v>
      </c>
      <c r="I20" s="103"/>
      <c r="J20" s="103"/>
      <c r="K20" s="9">
        <v>2</v>
      </c>
      <c r="L20" s="9">
        <v>2</v>
      </c>
      <c r="M20" s="9">
        <v>2</v>
      </c>
      <c r="N20" s="9">
        <v>1</v>
      </c>
      <c r="O20" s="9">
        <v>1</v>
      </c>
      <c r="P20" s="103"/>
      <c r="Q20" s="103"/>
      <c r="R20" s="9">
        <v>0</v>
      </c>
      <c r="S20" s="9">
        <v>0</v>
      </c>
      <c r="T20" s="9">
        <v>2</v>
      </c>
      <c r="U20" s="9">
        <v>0</v>
      </c>
      <c r="V20" s="9">
        <v>1</v>
      </c>
      <c r="W20" s="103"/>
      <c r="X20" s="103"/>
      <c r="Y20" s="9">
        <v>0</v>
      </c>
      <c r="Z20" s="9">
        <v>0</v>
      </c>
      <c r="AA20" s="9">
        <v>1</v>
      </c>
      <c r="AB20" s="9">
        <v>2</v>
      </c>
      <c r="AC20" s="9">
        <v>1</v>
      </c>
      <c r="AD20" s="103"/>
      <c r="AE20" s="103"/>
      <c r="AF20" s="9">
        <v>1</v>
      </c>
      <c r="AG20" s="16">
        <f t="shared" si="0"/>
        <v>0.95238095238095233</v>
      </c>
      <c r="AH20" s="691"/>
      <c r="AI20" s="645"/>
      <c r="AJ20" s="4"/>
      <c r="AK20" s="41">
        <v>0.68055555555555702</v>
      </c>
      <c r="AL20" s="42">
        <f t="shared" si="1"/>
        <v>1</v>
      </c>
      <c r="AM20" s="43">
        <f t="shared" si="2"/>
        <v>1</v>
      </c>
      <c r="AN20" s="43">
        <f t="shared" si="3"/>
        <v>1.25</v>
      </c>
      <c r="AO20" s="43">
        <f t="shared" si="4"/>
        <v>0.75</v>
      </c>
      <c r="AP20" s="43">
        <f t="shared" si="5"/>
        <v>0.75</v>
      </c>
      <c r="AQ20" s="90"/>
      <c r="AR20" s="66">
        <f>AVERAGE(AL20:AP20)</f>
        <v>0.95</v>
      </c>
      <c r="AS20" s="662"/>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2">
        <v>0.69444444444444597</v>
      </c>
      <c r="B21" s="99"/>
      <c r="C21" s="99"/>
      <c r="D21" s="8">
        <v>1</v>
      </c>
      <c r="E21" s="8">
        <v>2</v>
      </c>
      <c r="F21" s="8">
        <v>0</v>
      </c>
      <c r="G21" s="8">
        <v>0</v>
      </c>
      <c r="H21" s="8">
        <v>0</v>
      </c>
      <c r="I21" s="99"/>
      <c r="J21" s="99"/>
      <c r="K21" s="8">
        <v>2</v>
      </c>
      <c r="L21" s="8">
        <v>0</v>
      </c>
      <c r="M21" s="8">
        <v>0</v>
      </c>
      <c r="N21" s="8">
        <v>1</v>
      </c>
      <c r="O21" s="8">
        <v>0</v>
      </c>
      <c r="P21" s="99"/>
      <c r="Q21" s="99"/>
      <c r="R21" s="8">
        <v>1</v>
      </c>
      <c r="S21" s="8">
        <v>2</v>
      </c>
      <c r="T21" s="8">
        <v>0</v>
      </c>
      <c r="U21" s="8">
        <v>2</v>
      </c>
      <c r="V21" s="8">
        <v>2</v>
      </c>
      <c r="W21" s="99"/>
      <c r="X21" s="99"/>
      <c r="Y21" s="8">
        <v>3</v>
      </c>
      <c r="Z21" s="8">
        <v>2</v>
      </c>
      <c r="AA21" s="8">
        <v>0</v>
      </c>
      <c r="AB21" s="8">
        <v>2</v>
      </c>
      <c r="AC21" s="8">
        <v>0</v>
      </c>
      <c r="AD21" s="99"/>
      <c r="AE21" s="99"/>
      <c r="AF21" s="8">
        <v>0</v>
      </c>
      <c r="AG21" s="19">
        <f t="shared" si="0"/>
        <v>0.95238095238095233</v>
      </c>
      <c r="AH21" s="692"/>
      <c r="AI21" s="646"/>
      <c r="AJ21" s="4"/>
      <c r="AK21" s="44">
        <v>0.69444444444444597</v>
      </c>
      <c r="AL21" s="45">
        <f t="shared" si="1"/>
        <v>1.4</v>
      </c>
      <c r="AM21" s="46">
        <f t="shared" si="2"/>
        <v>1.5</v>
      </c>
      <c r="AN21" s="46">
        <f t="shared" si="3"/>
        <v>0</v>
      </c>
      <c r="AO21" s="46">
        <f t="shared" si="4"/>
        <v>1.25</v>
      </c>
      <c r="AP21" s="46">
        <f t="shared" si="5"/>
        <v>0.5</v>
      </c>
      <c r="AQ21" s="91"/>
      <c r="AR21" s="67">
        <f t="shared" ref="AR21:AR32" si="8">AVERAGE(AL21:AP21)</f>
        <v>0.93</v>
      </c>
      <c r="AS21" s="663"/>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0.70833333333333504</v>
      </c>
      <c r="B22" s="100"/>
      <c r="C22" s="100"/>
      <c r="D22" s="7">
        <v>0</v>
      </c>
      <c r="E22" s="7">
        <v>1</v>
      </c>
      <c r="F22" s="7">
        <v>2</v>
      </c>
      <c r="G22" s="7">
        <v>1</v>
      </c>
      <c r="H22" s="7">
        <v>1</v>
      </c>
      <c r="I22" s="100"/>
      <c r="J22" s="100"/>
      <c r="K22" s="7">
        <v>1</v>
      </c>
      <c r="L22" s="7">
        <v>1</v>
      </c>
      <c r="M22" s="7">
        <v>1</v>
      </c>
      <c r="N22" s="7">
        <v>1</v>
      </c>
      <c r="O22" s="7">
        <v>1</v>
      </c>
      <c r="P22" s="100"/>
      <c r="Q22" s="100"/>
      <c r="R22" s="7">
        <v>0</v>
      </c>
      <c r="S22" s="7">
        <v>1</v>
      </c>
      <c r="T22" s="7">
        <v>1</v>
      </c>
      <c r="U22" s="7">
        <v>1</v>
      </c>
      <c r="V22" s="7">
        <v>2</v>
      </c>
      <c r="W22" s="100"/>
      <c r="X22" s="100"/>
      <c r="Y22" s="7">
        <v>0</v>
      </c>
      <c r="Z22" s="7">
        <v>2</v>
      </c>
      <c r="AA22" s="7">
        <v>1</v>
      </c>
      <c r="AB22" s="7">
        <v>1</v>
      </c>
      <c r="AC22" s="7">
        <v>2</v>
      </c>
      <c r="AD22" s="100"/>
      <c r="AE22" s="100"/>
      <c r="AF22" s="7">
        <v>1</v>
      </c>
      <c r="AG22" s="20">
        <f t="shared" si="0"/>
        <v>1.0476190476190477</v>
      </c>
      <c r="AH22" s="690">
        <f>AVERAGE(AG22:AG24)*3</f>
        <v>3.9047619047619042</v>
      </c>
      <c r="AI22" s="644">
        <v>4.5</v>
      </c>
      <c r="AJ22" s="4"/>
      <c r="AK22" s="47">
        <v>0.70833333333333504</v>
      </c>
      <c r="AL22" s="48">
        <f t="shared" si="1"/>
        <v>0.4</v>
      </c>
      <c r="AM22" s="49">
        <f t="shared" si="2"/>
        <v>1.25</v>
      </c>
      <c r="AN22" s="49">
        <f t="shared" si="3"/>
        <v>1.25</v>
      </c>
      <c r="AO22" s="49">
        <f t="shared" si="4"/>
        <v>1</v>
      </c>
      <c r="AP22" s="49">
        <f t="shared" si="5"/>
        <v>1.5</v>
      </c>
      <c r="AQ22" s="92"/>
      <c r="AR22" s="65">
        <f t="shared" si="8"/>
        <v>1.08</v>
      </c>
      <c r="AS22" s="656">
        <f>SUM(AR22:AR24)</f>
        <v>3.9600000000000004</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 x14ac:dyDescent="0.15">
      <c r="A23" s="30">
        <v>0.72222222222222399</v>
      </c>
      <c r="B23" s="103"/>
      <c r="C23" s="103"/>
      <c r="D23" s="9">
        <v>1</v>
      </c>
      <c r="E23" s="9">
        <v>2</v>
      </c>
      <c r="F23" s="9">
        <v>1</v>
      </c>
      <c r="G23" s="9">
        <v>3</v>
      </c>
      <c r="H23" s="9">
        <v>2</v>
      </c>
      <c r="I23" s="103"/>
      <c r="J23" s="103"/>
      <c r="K23" s="9">
        <v>1</v>
      </c>
      <c r="L23" s="9">
        <v>0</v>
      </c>
      <c r="M23" s="9">
        <v>2</v>
      </c>
      <c r="N23" s="9">
        <v>1</v>
      </c>
      <c r="O23" s="9">
        <v>0</v>
      </c>
      <c r="P23" s="103"/>
      <c r="Q23" s="103"/>
      <c r="R23" s="9">
        <v>1</v>
      </c>
      <c r="S23" s="9">
        <v>2</v>
      </c>
      <c r="T23" s="9">
        <v>1</v>
      </c>
      <c r="U23" s="9">
        <v>2</v>
      </c>
      <c r="V23" s="9">
        <v>3</v>
      </c>
      <c r="W23" s="103"/>
      <c r="X23" s="103"/>
      <c r="Y23" s="9">
        <v>2</v>
      </c>
      <c r="Z23" s="9">
        <v>1</v>
      </c>
      <c r="AA23" s="9">
        <v>0</v>
      </c>
      <c r="AB23" s="9">
        <v>4</v>
      </c>
      <c r="AC23" s="9">
        <v>1</v>
      </c>
      <c r="AD23" s="103"/>
      <c r="AE23" s="103"/>
      <c r="AF23" s="9">
        <v>2</v>
      </c>
      <c r="AG23" s="16">
        <f t="shared" si="0"/>
        <v>1.5238095238095237</v>
      </c>
      <c r="AH23" s="691"/>
      <c r="AI23" s="645"/>
      <c r="AJ23" s="4"/>
      <c r="AK23" s="41">
        <v>0.72222222222222399</v>
      </c>
      <c r="AL23" s="42">
        <f t="shared" si="1"/>
        <v>1.4</v>
      </c>
      <c r="AM23" s="43">
        <f t="shared" si="2"/>
        <v>1.25</v>
      </c>
      <c r="AN23" s="43">
        <f t="shared" si="3"/>
        <v>1</v>
      </c>
      <c r="AO23" s="43">
        <f t="shared" si="4"/>
        <v>2.5</v>
      </c>
      <c r="AP23" s="43">
        <f t="shared" si="5"/>
        <v>1.5</v>
      </c>
      <c r="AQ23" s="90"/>
      <c r="AR23" s="66">
        <f t="shared" si="8"/>
        <v>1.53</v>
      </c>
      <c r="AS23" s="657"/>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75" thickBot="1" x14ac:dyDescent="0.2">
      <c r="A24" s="32">
        <v>0.73611111111111305</v>
      </c>
      <c r="B24" s="99"/>
      <c r="C24" s="99"/>
      <c r="D24" s="8">
        <v>1</v>
      </c>
      <c r="E24" s="8">
        <v>2</v>
      </c>
      <c r="F24" s="8">
        <v>3</v>
      </c>
      <c r="G24" s="8">
        <v>2</v>
      </c>
      <c r="H24" s="8">
        <v>1</v>
      </c>
      <c r="I24" s="99"/>
      <c r="J24" s="99"/>
      <c r="K24" s="8">
        <v>0</v>
      </c>
      <c r="L24" s="8">
        <v>1</v>
      </c>
      <c r="M24" s="8">
        <v>2</v>
      </c>
      <c r="N24" s="8">
        <v>1</v>
      </c>
      <c r="O24" s="8">
        <v>1</v>
      </c>
      <c r="P24" s="99"/>
      <c r="Q24" s="99"/>
      <c r="R24" s="8">
        <v>1</v>
      </c>
      <c r="S24" s="8">
        <v>2</v>
      </c>
      <c r="T24" s="8">
        <v>0</v>
      </c>
      <c r="U24" s="8">
        <v>2</v>
      </c>
      <c r="V24" s="8">
        <v>2</v>
      </c>
      <c r="W24" s="99"/>
      <c r="X24" s="99"/>
      <c r="Y24" s="8">
        <v>1</v>
      </c>
      <c r="Z24" s="8">
        <v>1</v>
      </c>
      <c r="AA24" s="8">
        <v>0</v>
      </c>
      <c r="AB24" s="8">
        <v>1</v>
      </c>
      <c r="AC24" s="8">
        <v>2</v>
      </c>
      <c r="AD24" s="99"/>
      <c r="AE24" s="99"/>
      <c r="AF24" s="8">
        <v>2</v>
      </c>
      <c r="AG24" s="17">
        <f t="shared" si="0"/>
        <v>1.3333333333333333</v>
      </c>
      <c r="AH24" s="692"/>
      <c r="AI24" s="646"/>
      <c r="AJ24" s="4"/>
      <c r="AK24" s="44">
        <v>0.73611111111111305</v>
      </c>
      <c r="AL24" s="45">
        <f t="shared" si="1"/>
        <v>1</v>
      </c>
      <c r="AM24" s="46">
        <f t="shared" si="2"/>
        <v>1.5</v>
      </c>
      <c r="AN24" s="46">
        <f t="shared" si="3"/>
        <v>1.25</v>
      </c>
      <c r="AO24" s="46">
        <f t="shared" si="4"/>
        <v>1.5</v>
      </c>
      <c r="AP24" s="46">
        <f t="shared" si="5"/>
        <v>1.5</v>
      </c>
      <c r="AQ24" s="91"/>
      <c r="AR24" s="67">
        <f t="shared" si="8"/>
        <v>1.35</v>
      </c>
      <c r="AS24" s="658"/>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3">
        <v>0.750000000000002</v>
      </c>
      <c r="B25" s="100"/>
      <c r="C25" s="100"/>
      <c r="D25" s="7">
        <v>2</v>
      </c>
      <c r="E25" s="7">
        <v>1</v>
      </c>
      <c r="F25" s="7">
        <v>0</v>
      </c>
      <c r="G25" s="7">
        <v>1</v>
      </c>
      <c r="H25" s="7">
        <v>1</v>
      </c>
      <c r="I25" s="100"/>
      <c r="J25" s="100"/>
      <c r="K25" s="7">
        <v>1</v>
      </c>
      <c r="L25" s="7">
        <v>1</v>
      </c>
      <c r="M25" s="7">
        <v>2</v>
      </c>
      <c r="N25" s="7">
        <v>1</v>
      </c>
      <c r="O25" s="7">
        <v>2</v>
      </c>
      <c r="P25" s="100"/>
      <c r="Q25" s="100"/>
      <c r="R25" s="7">
        <v>2</v>
      </c>
      <c r="S25" s="7">
        <v>2</v>
      </c>
      <c r="T25" s="7">
        <v>2</v>
      </c>
      <c r="U25" s="7">
        <v>1</v>
      </c>
      <c r="V25" s="7">
        <v>1</v>
      </c>
      <c r="W25" s="100"/>
      <c r="X25" s="100"/>
      <c r="Y25" s="7">
        <v>2</v>
      </c>
      <c r="Z25" s="7">
        <v>1</v>
      </c>
      <c r="AA25" s="7">
        <v>2</v>
      </c>
      <c r="AB25" s="7">
        <v>2</v>
      </c>
      <c r="AC25" s="7">
        <v>2</v>
      </c>
      <c r="AD25" s="100"/>
      <c r="AE25" s="100"/>
      <c r="AF25" s="7">
        <v>2</v>
      </c>
      <c r="AG25" s="18">
        <f t="shared" si="0"/>
        <v>1.4761904761904763</v>
      </c>
      <c r="AH25" s="690">
        <f>AVERAGE(AG25:AG27)*3</f>
        <v>4.9047619047619051</v>
      </c>
      <c r="AI25" s="644">
        <v>5.5</v>
      </c>
      <c r="AJ25" s="4"/>
      <c r="AK25" s="47">
        <v>0.750000000000002</v>
      </c>
      <c r="AL25" s="48">
        <f t="shared" si="1"/>
        <v>1.8</v>
      </c>
      <c r="AM25" s="49">
        <f t="shared" si="2"/>
        <v>1.25</v>
      </c>
      <c r="AN25" s="49">
        <f t="shared" si="3"/>
        <v>1.5</v>
      </c>
      <c r="AO25" s="49">
        <f t="shared" si="4"/>
        <v>1.25</v>
      </c>
      <c r="AP25" s="49">
        <f t="shared" si="5"/>
        <v>1.5</v>
      </c>
      <c r="AQ25" s="92"/>
      <c r="AR25" s="65">
        <f t="shared" si="8"/>
        <v>1.46</v>
      </c>
      <c r="AS25" s="656">
        <f>SUM(AR25:AR27)</f>
        <v>4.8900000000000006</v>
      </c>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 x14ac:dyDescent="0.15">
      <c r="A26" s="30">
        <v>0.76388888888888995</v>
      </c>
      <c r="B26" s="103"/>
      <c r="C26" s="103"/>
      <c r="D26" s="9">
        <v>2</v>
      </c>
      <c r="E26" s="9">
        <v>2</v>
      </c>
      <c r="F26" s="9">
        <v>2</v>
      </c>
      <c r="G26" s="9">
        <v>2</v>
      </c>
      <c r="H26" s="9">
        <v>1</v>
      </c>
      <c r="I26" s="103"/>
      <c r="J26" s="103"/>
      <c r="K26" s="9">
        <v>2</v>
      </c>
      <c r="L26" s="9">
        <v>1</v>
      </c>
      <c r="M26" s="9">
        <v>2</v>
      </c>
      <c r="N26" s="9">
        <v>2</v>
      </c>
      <c r="O26" s="9">
        <v>2</v>
      </c>
      <c r="P26" s="103"/>
      <c r="Q26" s="103"/>
      <c r="R26" s="9">
        <v>2</v>
      </c>
      <c r="S26" s="9">
        <v>2</v>
      </c>
      <c r="T26" s="9">
        <v>2</v>
      </c>
      <c r="U26" s="9">
        <v>2</v>
      </c>
      <c r="V26" s="9">
        <v>2</v>
      </c>
      <c r="W26" s="103"/>
      <c r="X26" s="103"/>
      <c r="Y26" s="9">
        <v>1</v>
      </c>
      <c r="Z26" s="9">
        <v>2</v>
      </c>
      <c r="AA26" s="9">
        <v>2</v>
      </c>
      <c r="AB26" s="9">
        <v>2</v>
      </c>
      <c r="AC26" s="9">
        <v>2</v>
      </c>
      <c r="AD26" s="103"/>
      <c r="AE26" s="103"/>
      <c r="AF26" s="9">
        <v>2</v>
      </c>
      <c r="AG26" s="16">
        <f t="shared" si="0"/>
        <v>1.8571428571428572</v>
      </c>
      <c r="AH26" s="691"/>
      <c r="AI26" s="645"/>
      <c r="AJ26" s="4"/>
      <c r="AK26" s="41">
        <v>0.76388888888888995</v>
      </c>
      <c r="AL26" s="42">
        <f t="shared" si="1"/>
        <v>1.8</v>
      </c>
      <c r="AM26" s="43">
        <f t="shared" si="2"/>
        <v>1.75</v>
      </c>
      <c r="AN26" s="43">
        <f t="shared" si="3"/>
        <v>2</v>
      </c>
      <c r="AO26" s="43">
        <f t="shared" si="4"/>
        <v>2</v>
      </c>
      <c r="AP26" s="43">
        <f t="shared" si="5"/>
        <v>1.75</v>
      </c>
      <c r="AQ26" s="90"/>
      <c r="AR26" s="66">
        <f t="shared" si="8"/>
        <v>1.86</v>
      </c>
      <c r="AS26" s="657"/>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75" thickBot="1" x14ac:dyDescent="0.2">
      <c r="A27" s="32">
        <v>0.77777777777777901</v>
      </c>
      <c r="B27" s="99"/>
      <c r="C27" s="99"/>
      <c r="D27" s="8">
        <v>2</v>
      </c>
      <c r="E27" s="8">
        <v>2</v>
      </c>
      <c r="F27" s="8">
        <v>1</v>
      </c>
      <c r="G27" s="8">
        <v>2</v>
      </c>
      <c r="H27" s="8">
        <v>2</v>
      </c>
      <c r="I27" s="99"/>
      <c r="J27" s="99"/>
      <c r="K27" s="8">
        <v>0</v>
      </c>
      <c r="L27" s="8">
        <v>1</v>
      </c>
      <c r="M27" s="8">
        <v>2</v>
      </c>
      <c r="N27" s="8">
        <v>1</v>
      </c>
      <c r="O27" s="8">
        <v>2</v>
      </c>
      <c r="P27" s="99"/>
      <c r="Q27" s="99"/>
      <c r="R27" s="8">
        <v>2</v>
      </c>
      <c r="S27" s="8">
        <v>2</v>
      </c>
      <c r="T27" s="8">
        <v>2</v>
      </c>
      <c r="U27" s="8">
        <v>1</v>
      </c>
      <c r="V27" s="8">
        <v>2</v>
      </c>
      <c r="W27" s="99"/>
      <c r="X27" s="99"/>
      <c r="Y27" s="8">
        <v>2</v>
      </c>
      <c r="Z27" s="8">
        <v>0</v>
      </c>
      <c r="AA27" s="8">
        <v>1</v>
      </c>
      <c r="AB27" s="8">
        <v>2</v>
      </c>
      <c r="AC27" s="8">
        <v>2</v>
      </c>
      <c r="AD27" s="99"/>
      <c r="AE27" s="99"/>
      <c r="AF27" s="8">
        <v>2</v>
      </c>
      <c r="AG27" s="17">
        <f t="shared" si="0"/>
        <v>1.5714285714285714</v>
      </c>
      <c r="AH27" s="692"/>
      <c r="AI27" s="646"/>
      <c r="AJ27" s="4"/>
      <c r="AK27" s="50">
        <v>0.77777777777777901</v>
      </c>
      <c r="AL27" s="51">
        <f t="shared" si="1"/>
        <v>1.6</v>
      </c>
      <c r="AM27" s="52">
        <f t="shared" si="2"/>
        <v>1.25</v>
      </c>
      <c r="AN27" s="52">
        <f t="shared" si="3"/>
        <v>1.5</v>
      </c>
      <c r="AO27" s="52">
        <f t="shared" si="4"/>
        <v>1.5</v>
      </c>
      <c r="AP27" s="52">
        <f t="shared" si="5"/>
        <v>2</v>
      </c>
      <c r="AQ27" s="96"/>
      <c r="AR27" s="67">
        <f t="shared" si="8"/>
        <v>1.5699999999999998</v>
      </c>
      <c r="AS27" s="658"/>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3">
        <v>0.79166666666666796</v>
      </c>
      <c r="B28" s="100"/>
      <c r="C28" s="100"/>
      <c r="D28" s="7">
        <v>2</v>
      </c>
      <c r="E28" s="7">
        <v>1</v>
      </c>
      <c r="F28" s="7">
        <v>1</v>
      </c>
      <c r="G28" s="7">
        <v>2</v>
      </c>
      <c r="H28" s="7">
        <v>1</v>
      </c>
      <c r="I28" s="100"/>
      <c r="J28" s="100"/>
      <c r="K28" s="7">
        <v>0</v>
      </c>
      <c r="L28" s="7">
        <v>2</v>
      </c>
      <c r="M28" s="7">
        <v>2</v>
      </c>
      <c r="N28" s="7">
        <v>2</v>
      </c>
      <c r="O28" s="7">
        <v>2</v>
      </c>
      <c r="P28" s="100"/>
      <c r="Q28" s="100"/>
      <c r="R28" s="7">
        <v>1</v>
      </c>
      <c r="S28" s="7">
        <v>2</v>
      </c>
      <c r="T28" s="7">
        <v>2</v>
      </c>
      <c r="U28" s="7">
        <v>1</v>
      </c>
      <c r="V28" s="7">
        <v>2</v>
      </c>
      <c r="W28" s="100"/>
      <c r="X28" s="100"/>
      <c r="Y28" s="7">
        <v>3</v>
      </c>
      <c r="Z28" s="7">
        <v>1</v>
      </c>
      <c r="AA28" s="7">
        <v>2</v>
      </c>
      <c r="AB28" s="7">
        <v>2</v>
      </c>
      <c r="AC28" s="7">
        <v>2</v>
      </c>
      <c r="AD28" s="100"/>
      <c r="AE28" s="100"/>
      <c r="AF28" s="7">
        <v>2</v>
      </c>
      <c r="AG28" s="18">
        <f t="shared" si="0"/>
        <v>1.6666666666666667</v>
      </c>
      <c r="AH28" s="690">
        <f>AVERAGE(AG28:AG30)*3</f>
        <v>4.8571428571428577</v>
      </c>
      <c r="AI28" s="644">
        <v>5.5</v>
      </c>
      <c r="AJ28" s="4"/>
      <c r="AK28" s="38">
        <v>0.79166666666666796</v>
      </c>
      <c r="AL28" s="39">
        <f t="shared" si="1"/>
        <v>1.6</v>
      </c>
      <c r="AM28" s="40">
        <f t="shared" si="2"/>
        <v>1.5</v>
      </c>
      <c r="AN28" s="40">
        <f t="shared" si="3"/>
        <v>1.75</v>
      </c>
      <c r="AO28" s="40">
        <f t="shared" si="4"/>
        <v>1.75</v>
      </c>
      <c r="AP28" s="40">
        <f t="shared" si="5"/>
        <v>1.75</v>
      </c>
      <c r="AQ28" s="53"/>
      <c r="AR28" s="64">
        <f t="shared" si="8"/>
        <v>1.67</v>
      </c>
      <c r="AS28" s="669">
        <f>SUM(AR28:AR30)</f>
        <v>4.84</v>
      </c>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 x14ac:dyDescent="0.15">
      <c r="A29" s="30">
        <v>0.80555555555555702</v>
      </c>
      <c r="B29" s="103"/>
      <c r="C29" s="103"/>
      <c r="D29" s="9">
        <v>2</v>
      </c>
      <c r="E29" s="9">
        <v>2</v>
      </c>
      <c r="F29" s="9">
        <v>2</v>
      </c>
      <c r="G29" s="9">
        <v>2</v>
      </c>
      <c r="H29" s="9">
        <v>2</v>
      </c>
      <c r="I29" s="103"/>
      <c r="J29" s="103"/>
      <c r="K29" s="9">
        <v>1</v>
      </c>
      <c r="L29" s="9">
        <v>2</v>
      </c>
      <c r="M29" s="9">
        <v>2</v>
      </c>
      <c r="N29" s="9">
        <v>1</v>
      </c>
      <c r="O29" s="9">
        <v>2</v>
      </c>
      <c r="P29" s="103"/>
      <c r="Q29" s="103"/>
      <c r="R29" s="9">
        <v>2</v>
      </c>
      <c r="S29" s="9">
        <v>1</v>
      </c>
      <c r="T29" s="9">
        <v>1</v>
      </c>
      <c r="U29" s="9">
        <v>1</v>
      </c>
      <c r="V29" s="9">
        <v>2</v>
      </c>
      <c r="W29" s="103"/>
      <c r="X29" s="103"/>
      <c r="Y29" s="9">
        <v>2</v>
      </c>
      <c r="Z29" s="9">
        <v>2</v>
      </c>
      <c r="AA29" s="9">
        <v>1</v>
      </c>
      <c r="AB29" s="9">
        <v>1</v>
      </c>
      <c r="AC29" s="9">
        <v>2</v>
      </c>
      <c r="AD29" s="103"/>
      <c r="AE29" s="103"/>
      <c r="AF29" s="9">
        <v>2</v>
      </c>
      <c r="AG29" s="16">
        <f t="shared" si="0"/>
        <v>1.6666666666666667</v>
      </c>
      <c r="AH29" s="691"/>
      <c r="AI29" s="645"/>
      <c r="AJ29" s="4"/>
      <c r="AK29" s="41">
        <v>0.80555555555555702</v>
      </c>
      <c r="AL29" s="42">
        <f t="shared" si="1"/>
        <v>1.8</v>
      </c>
      <c r="AM29" s="43">
        <f t="shared" si="2"/>
        <v>1.75</v>
      </c>
      <c r="AN29" s="43">
        <f t="shared" si="3"/>
        <v>1.5</v>
      </c>
      <c r="AO29" s="43">
        <f t="shared" si="4"/>
        <v>1.25</v>
      </c>
      <c r="AP29" s="43">
        <f t="shared" si="5"/>
        <v>2</v>
      </c>
      <c r="AQ29" s="54"/>
      <c r="AR29" s="64">
        <f t="shared" si="8"/>
        <v>1.6600000000000001</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75" thickBot="1" x14ac:dyDescent="0.2">
      <c r="A30" s="30">
        <v>0.81944444444444597</v>
      </c>
      <c r="B30" s="101"/>
      <c r="C30" s="101"/>
      <c r="D30" s="12">
        <v>3</v>
      </c>
      <c r="E30" s="12">
        <v>1</v>
      </c>
      <c r="F30" s="12">
        <v>0</v>
      </c>
      <c r="G30" s="12">
        <v>0</v>
      </c>
      <c r="H30" s="12">
        <v>3</v>
      </c>
      <c r="I30" s="101"/>
      <c r="J30" s="101"/>
      <c r="K30" s="12">
        <v>1</v>
      </c>
      <c r="L30" s="12">
        <v>2</v>
      </c>
      <c r="M30" s="12">
        <v>1</v>
      </c>
      <c r="N30" s="12">
        <v>1</v>
      </c>
      <c r="O30" s="12">
        <v>2</v>
      </c>
      <c r="P30" s="101"/>
      <c r="Q30" s="101"/>
      <c r="R30" s="12">
        <v>2</v>
      </c>
      <c r="S30" s="12">
        <v>0</v>
      </c>
      <c r="T30" s="12">
        <v>1</v>
      </c>
      <c r="U30" s="12">
        <v>2</v>
      </c>
      <c r="V30" s="12">
        <v>2</v>
      </c>
      <c r="W30" s="101"/>
      <c r="X30" s="101"/>
      <c r="Y30" s="12">
        <v>1</v>
      </c>
      <c r="Z30" s="12">
        <v>2</v>
      </c>
      <c r="AA30" s="12">
        <v>2</v>
      </c>
      <c r="AB30" s="12">
        <v>1</v>
      </c>
      <c r="AC30" s="12">
        <v>3</v>
      </c>
      <c r="AD30" s="101"/>
      <c r="AE30" s="101"/>
      <c r="AF30" s="12">
        <v>2</v>
      </c>
      <c r="AG30" s="17">
        <f t="shared" si="0"/>
        <v>1.5238095238095237</v>
      </c>
      <c r="AH30" s="692"/>
      <c r="AI30" s="646"/>
      <c r="AJ30" s="4"/>
      <c r="AK30" s="44">
        <v>0.81944444444444597</v>
      </c>
      <c r="AL30" s="45">
        <f t="shared" si="1"/>
        <v>1.8</v>
      </c>
      <c r="AM30" s="46">
        <f t="shared" si="2"/>
        <v>1.25</v>
      </c>
      <c r="AN30" s="46">
        <f t="shared" si="3"/>
        <v>1</v>
      </c>
      <c r="AO30" s="46">
        <f t="shared" si="4"/>
        <v>1</v>
      </c>
      <c r="AP30" s="46">
        <f t="shared" si="5"/>
        <v>2.5</v>
      </c>
      <c r="AQ30" s="55"/>
      <c r="AR30" s="125">
        <f t="shared" si="8"/>
        <v>1.51</v>
      </c>
      <c r="AS30" s="662"/>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123" t="s">
        <v>27</v>
      </c>
      <c r="B31" s="1">
        <f>SUM(B6:B17)</f>
        <v>17</v>
      </c>
      <c r="C31" s="106"/>
      <c r="D31" s="1">
        <f t="shared" ref="D31:O31" si="9">SUM(D6:D17)</f>
        <v>20</v>
      </c>
      <c r="E31" s="1">
        <f t="shared" si="9"/>
        <v>20</v>
      </c>
      <c r="F31" s="1">
        <f t="shared" si="9"/>
        <v>17</v>
      </c>
      <c r="G31" s="1">
        <f t="shared" si="9"/>
        <v>18</v>
      </c>
      <c r="H31" s="1">
        <f t="shared" si="9"/>
        <v>18</v>
      </c>
      <c r="I31" s="1">
        <f t="shared" si="9"/>
        <v>19</v>
      </c>
      <c r="J31" s="106"/>
      <c r="K31" s="1">
        <f t="shared" si="9"/>
        <v>22</v>
      </c>
      <c r="L31" s="1">
        <f t="shared" si="9"/>
        <v>18</v>
      </c>
      <c r="M31" s="1">
        <f t="shared" si="9"/>
        <v>17</v>
      </c>
      <c r="N31" s="1">
        <f t="shared" si="9"/>
        <v>20</v>
      </c>
      <c r="O31" s="1">
        <f t="shared" si="9"/>
        <v>19</v>
      </c>
      <c r="P31" s="1">
        <f>SUM(P6:P17)</f>
        <v>17</v>
      </c>
      <c r="Q31" s="106"/>
      <c r="R31" s="1">
        <f>SUM(R6:R17)</f>
        <v>16</v>
      </c>
      <c r="S31" s="1">
        <f>SUM(S6:S17)</f>
        <v>22</v>
      </c>
      <c r="T31" s="1">
        <f>SUM(T6:T17)</f>
        <v>14</v>
      </c>
      <c r="U31" s="1">
        <f>SUM(U6:U30)</f>
        <v>29</v>
      </c>
      <c r="V31" s="1">
        <f>SUM(V6:V30)</f>
        <v>42</v>
      </c>
      <c r="W31" s="1">
        <f>SUM(W6:W17)</f>
        <v>20</v>
      </c>
      <c r="X31" s="106"/>
      <c r="Y31" s="1">
        <f t="shared" ref="Y31:AD31" si="10">SUM(Y6:Y17)</f>
        <v>21</v>
      </c>
      <c r="Z31" s="1">
        <f t="shared" si="10"/>
        <v>19</v>
      </c>
      <c r="AA31" s="1">
        <f t="shared" si="10"/>
        <v>12</v>
      </c>
      <c r="AB31" s="1">
        <f t="shared" si="10"/>
        <v>16</v>
      </c>
      <c r="AC31" s="1">
        <f t="shared" si="10"/>
        <v>17</v>
      </c>
      <c r="AD31" s="1">
        <f t="shared" si="10"/>
        <v>19</v>
      </c>
      <c r="AE31" s="106"/>
      <c r="AF31" s="1">
        <f>SUM(AF6:AF17)</f>
        <v>23</v>
      </c>
      <c r="AG31" s="21">
        <f>SUM(AG6:AG17)</f>
        <v>18.19230769230769</v>
      </c>
      <c r="AH31" s="690"/>
      <c r="AI31" s="112">
        <f>SUM(AI6:AI17)</f>
        <v>19.5</v>
      </c>
      <c r="AJ31" s="4"/>
      <c r="AK31" s="123" t="s">
        <v>27</v>
      </c>
      <c r="AL31" s="118">
        <f>SUM(AL6:AL17)</f>
        <v>20.400000000000002</v>
      </c>
      <c r="AM31" s="118">
        <f>SUM(AM6:AM17)</f>
        <v>19.75</v>
      </c>
      <c r="AN31" s="118">
        <f>SUM(AN6:AN17)</f>
        <v>15</v>
      </c>
      <c r="AO31" s="118">
        <f>SUM(AO6:AO17)</f>
        <v>16.5</v>
      </c>
      <c r="AP31" s="118">
        <f>SUM(AP6:AP17)</f>
        <v>18.5</v>
      </c>
      <c r="AQ31" s="119">
        <f>SUM(AQ6:AQ30)</f>
        <v>18.400000000000006</v>
      </c>
      <c r="AR31" s="65">
        <f t="shared" si="8"/>
        <v>18.03</v>
      </c>
      <c r="AS31" s="669"/>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7" t="s">
        <v>28</v>
      </c>
      <c r="B32" s="2"/>
      <c r="C32" s="108"/>
      <c r="D32" s="2">
        <f>SUM(D19:D30)</f>
        <v>20</v>
      </c>
      <c r="E32" s="2">
        <f>SUM(E19:E30)</f>
        <v>19</v>
      </c>
      <c r="F32" s="2">
        <f>SUM(F19:F30)</f>
        <v>13</v>
      </c>
      <c r="G32" s="2">
        <f>SUM(G19:G30)</f>
        <v>16</v>
      </c>
      <c r="H32" s="2">
        <f>SUM(H19:H30)</f>
        <v>16</v>
      </c>
      <c r="I32" s="2"/>
      <c r="J32" s="108"/>
      <c r="K32" s="2">
        <f>SUM(K19:K30)</f>
        <v>13</v>
      </c>
      <c r="L32" s="2">
        <f>SUM(L19:L30)</f>
        <v>14</v>
      </c>
      <c r="M32" s="2">
        <f>SUM(M19:M30)</f>
        <v>19</v>
      </c>
      <c r="N32" s="2">
        <f>SUM(N19:N30)</f>
        <v>15</v>
      </c>
      <c r="O32" s="2">
        <f>SUM(O19:O30)</f>
        <v>17</v>
      </c>
      <c r="P32" s="2"/>
      <c r="Q32" s="108"/>
      <c r="R32" s="2">
        <f>SUM(R19:R30)</f>
        <v>15</v>
      </c>
      <c r="S32" s="2">
        <f>SUM(S19:S30)</f>
        <v>18</v>
      </c>
      <c r="T32" s="2">
        <f>SUM(T19:T30)</f>
        <v>16</v>
      </c>
      <c r="U32" s="2">
        <f>SUM(U19:U30)</f>
        <v>17</v>
      </c>
      <c r="V32" s="2">
        <f>SUM(V19:V30)</f>
        <v>22</v>
      </c>
      <c r="W32" s="2"/>
      <c r="X32" s="108"/>
      <c r="Y32" s="2">
        <f>SUM(Y19:Y30)</f>
        <v>19</v>
      </c>
      <c r="Z32" s="2">
        <f>SUM(Z19:Z30)</f>
        <v>16</v>
      </c>
      <c r="AA32" s="2">
        <f>SUM(AA19:AA30)</f>
        <v>14</v>
      </c>
      <c r="AB32" s="2">
        <f>SUM(AB19:AB30)</f>
        <v>22</v>
      </c>
      <c r="AC32" s="2">
        <f>SUM(AC19:AC30)</f>
        <v>21</v>
      </c>
      <c r="AD32" s="2"/>
      <c r="AE32" s="108"/>
      <c r="AF32" s="2">
        <f>SUM(AF19:AF30)</f>
        <v>19</v>
      </c>
      <c r="AG32" s="22">
        <f>SUM(AG19:AG30)</f>
        <v>17.19047619047619</v>
      </c>
      <c r="AH32" s="691"/>
      <c r="AI32" s="23">
        <f>SUM(AI19:AI30)</f>
        <v>20.5</v>
      </c>
      <c r="AJ32" s="4"/>
      <c r="AK32" s="126" t="s">
        <v>28</v>
      </c>
      <c r="AL32" s="127">
        <f>SUM(AL19:AL30)</f>
        <v>17.200000000000003</v>
      </c>
      <c r="AM32" s="127">
        <f>SUM(AM19:AM30)</f>
        <v>16.75</v>
      </c>
      <c r="AN32" s="127">
        <f>SUM(AN19:AN30)</f>
        <v>15.5</v>
      </c>
      <c r="AO32" s="127">
        <f>SUM(AO19:AO30)</f>
        <v>17.5</v>
      </c>
      <c r="AP32" s="127">
        <f>SUM(AP19:AP30)</f>
        <v>19</v>
      </c>
      <c r="AQ32" s="128"/>
      <c r="AR32" s="85">
        <f t="shared" si="8"/>
        <v>17.190000000000001</v>
      </c>
      <c r="AS32" s="662"/>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75" thickBot="1" x14ac:dyDescent="0.2">
      <c r="A33" s="138" t="s">
        <v>40</v>
      </c>
      <c r="B33" s="3">
        <f>SUM(B31:B32)</f>
        <v>17</v>
      </c>
      <c r="C33" s="13"/>
      <c r="D33" s="3">
        <f t="shared" ref="D33:O33" si="11">SUM(D31:D32)</f>
        <v>40</v>
      </c>
      <c r="E33" s="3">
        <f t="shared" si="11"/>
        <v>39</v>
      </c>
      <c r="F33" s="3">
        <f t="shared" si="11"/>
        <v>30</v>
      </c>
      <c r="G33" s="3">
        <f t="shared" si="11"/>
        <v>34</v>
      </c>
      <c r="H33" s="3">
        <f t="shared" si="11"/>
        <v>34</v>
      </c>
      <c r="I33" s="3">
        <f t="shared" si="11"/>
        <v>19</v>
      </c>
      <c r="J33" s="13"/>
      <c r="K33" s="3">
        <f t="shared" si="11"/>
        <v>35</v>
      </c>
      <c r="L33" s="3">
        <f t="shared" si="11"/>
        <v>32</v>
      </c>
      <c r="M33" s="3">
        <f t="shared" si="11"/>
        <v>36</v>
      </c>
      <c r="N33" s="3">
        <f t="shared" si="11"/>
        <v>35</v>
      </c>
      <c r="O33" s="3">
        <f t="shared" si="11"/>
        <v>36</v>
      </c>
      <c r="P33" s="3">
        <f>SUM(P31:P32)</f>
        <v>17</v>
      </c>
      <c r="Q33" s="13"/>
      <c r="R33" s="3">
        <f t="shared" ref="R33:W33" si="12">SUM(R31:R32)</f>
        <v>31</v>
      </c>
      <c r="S33" s="3">
        <f t="shared" si="12"/>
        <v>40</v>
      </c>
      <c r="T33" s="3">
        <f t="shared" si="12"/>
        <v>30</v>
      </c>
      <c r="U33" s="3">
        <f t="shared" si="12"/>
        <v>46</v>
      </c>
      <c r="V33" s="3">
        <f t="shared" si="12"/>
        <v>64</v>
      </c>
      <c r="W33" s="3">
        <f t="shared" si="12"/>
        <v>20</v>
      </c>
      <c r="X33" s="13"/>
      <c r="Y33" s="3">
        <f t="shared" ref="Y33:AD33" si="13">SUM(Y31:Y32)</f>
        <v>40</v>
      </c>
      <c r="Z33" s="3">
        <f t="shared" si="13"/>
        <v>35</v>
      </c>
      <c r="AA33" s="3">
        <f t="shared" si="13"/>
        <v>26</v>
      </c>
      <c r="AB33" s="3">
        <f t="shared" si="13"/>
        <v>38</v>
      </c>
      <c r="AC33" s="3">
        <f t="shared" si="13"/>
        <v>38</v>
      </c>
      <c r="AD33" s="3">
        <f t="shared" si="13"/>
        <v>19</v>
      </c>
      <c r="AE33" s="13"/>
      <c r="AF33" s="3">
        <f>SUM(AF31:AF32)</f>
        <v>42</v>
      </c>
      <c r="AG33" s="24">
        <f>SUM(AG31:AG32)</f>
        <v>35.382783882783883</v>
      </c>
      <c r="AH33" s="692"/>
      <c r="AI33" s="25">
        <f>SUM(AI31:AI32)</f>
        <v>40</v>
      </c>
      <c r="AJ33" s="4"/>
      <c r="AK33" s="129" t="s">
        <v>40</v>
      </c>
      <c r="AL33" s="130">
        <f t="shared" ref="AL33:AQ33" si="14">SUM(AL31:AL32)</f>
        <v>37.600000000000009</v>
      </c>
      <c r="AM33" s="130">
        <f t="shared" si="14"/>
        <v>36.5</v>
      </c>
      <c r="AN33" s="130">
        <f t="shared" si="14"/>
        <v>30.5</v>
      </c>
      <c r="AO33" s="130">
        <f t="shared" si="14"/>
        <v>34</v>
      </c>
      <c r="AP33" s="130">
        <f t="shared" si="14"/>
        <v>37.5</v>
      </c>
      <c r="AQ33" s="131">
        <f t="shared" si="14"/>
        <v>18.400000000000006</v>
      </c>
      <c r="AR33" s="132"/>
      <c r="AS33" s="132">
        <f>AVERAGE(AL33:AQ33)</f>
        <v>32.416666666666671</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10"/>
      <c r="R36" s="10"/>
      <c r="S36" s="10"/>
      <c r="T36" s="10"/>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4"/>
      <c r="AG38" s="26"/>
      <c r="AH38" s="4"/>
      <c r="AI38" s="27"/>
      <c r="AJ38" s="4"/>
      <c r="AK38" s="4"/>
      <c r="AL38" s="4"/>
      <c r="AM38" s="4"/>
      <c r="AN38" s="4"/>
      <c r="AO38" s="4"/>
      <c r="AP38" s="4"/>
      <c r="AQ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8.75" x14ac:dyDescent="0.15">
      <c r="AK39" s="4"/>
    </row>
  </sheetData>
  <mergeCells count="33">
    <mergeCell ref="AH31:AH33"/>
    <mergeCell ref="AS31:AS32"/>
    <mergeCell ref="AH25:AH27"/>
    <mergeCell ref="AI25:AI27"/>
    <mergeCell ref="AS25:AS27"/>
    <mergeCell ref="AH28:AH30"/>
    <mergeCell ref="AI28:AI30"/>
    <mergeCell ref="AS28:AS30"/>
    <mergeCell ref="AH19:AH21"/>
    <mergeCell ref="AI19:AI21"/>
    <mergeCell ref="AS19:AS21"/>
    <mergeCell ref="AH22:AH24"/>
    <mergeCell ref="AI22:AI24"/>
    <mergeCell ref="AS22:AS24"/>
    <mergeCell ref="AH12:AH14"/>
    <mergeCell ref="AI12:AI14"/>
    <mergeCell ref="AS12:AS14"/>
    <mergeCell ref="AH15:AH17"/>
    <mergeCell ref="AI15:AI17"/>
    <mergeCell ref="AS15:AS17"/>
    <mergeCell ref="AS4:AS5"/>
    <mergeCell ref="AH6:AH8"/>
    <mergeCell ref="AI6:AI8"/>
    <mergeCell ref="AS6:AS8"/>
    <mergeCell ref="AH9:AH11"/>
    <mergeCell ref="AI9:AI11"/>
    <mergeCell ref="AS9:AS11"/>
    <mergeCell ref="AR4:AR5"/>
    <mergeCell ref="B1:M3"/>
    <mergeCell ref="O1:R1"/>
    <mergeCell ref="S1:U1"/>
    <mergeCell ref="O2:R2"/>
    <mergeCell ref="S2:U2"/>
  </mergeCells>
  <phoneticPr fontId="23"/>
  <conditionalFormatting sqref="B31 P31 W31 AD31 B33 P33 W33 AD33">
    <cfRule type="cellIs" dxfId="629" priority="6" operator="greaterThanOrEqual">
      <formula>20</formula>
    </cfRule>
  </conditionalFormatting>
  <conditionalFormatting sqref="B31:C32 P31:Q32 W31:X32 AD31:AE32 B33 P33 W33 AD33">
    <cfRule type="cellIs" dxfId="628" priority="5" operator="lessThanOrEqual">
      <formula>15</formula>
    </cfRule>
  </conditionalFormatting>
  <conditionalFormatting sqref="B6:D30">
    <cfRule type="cellIs" dxfId="627" priority="148" stopIfTrue="1" operator="greaterThanOrEqual">
      <formula>2</formula>
    </cfRule>
    <cfRule type="cellIs" dxfId="626" priority="147" stopIfTrue="1" operator="greaterThanOrEqual">
      <formula>3</formula>
    </cfRule>
  </conditionalFormatting>
  <conditionalFormatting sqref="B6:AF30">
    <cfRule type="cellIs" dxfId="625" priority="252" stopIfTrue="1" operator="greaterThanOrEqual">
      <formula>2</formula>
    </cfRule>
    <cfRule type="cellIs" dxfId="624" priority="251" stopIfTrue="1" operator="greaterThanOrEqual">
      <formula>3</formula>
    </cfRule>
  </conditionalFormatting>
  <conditionalFormatting sqref="C31 Q31 X31 AE31 I31:J32 AG31:AG32 B32:C32 P32:Q32 W32:X32 AD32:AE32">
    <cfRule type="cellIs" dxfId="623" priority="250" operator="greaterThanOrEqual">
      <formula>20</formula>
    </cfRule>
  </conditionalFormatting>
  <conditionalFormatting sqref="D31:H32 K31:O32 R31:V32 Y31:AC32 AF31:AF32">
    <cfRule type="cellIs" dxfId="622" priority="7" operator="greaterThanOrEqual">
      <formula>20</formula>
    </cfRule>
    <cfRule type="cellIs" dxfId="621" priority="8" operator="lessThanOrEqual">
      <formula>16</formula>
    </cfRule>
  </conditionalFormatting>
  <conditionalFormatting sqref="D33:H33 K33:O33 R33:V33 Y33:AC33 AF33">
    <cfRule type="cellIs" dxfId="620" priority="9" operator="greaterThanOrEqual">
      <formula>40</formula>
    </cfRule>
    <cfRule type="cellIs" dxfId="619" priority="10" operator="lessThanOrEqual">
      <formula>34</formula>
    </cfRule>
  </conditionalFormatting>
  <conditionalFormatting sqref="D6:K30">
    <cfRule type="cellIs" dxfId="618" priority="112" stopIfTrue="1" operator="greaterThanOrEqual">
      <formula>2</formula>
    </cfRule>
    <cfRule type="cellIs" dxfId="617" priority="111" stopIfTrue="1" operator="greaterThanOrEqual">
      <formula>3</formula>
    </cfRule>
  </conditionalFormatting>
  <conditionalFormatting sqref="I31:J32">
    <cfRule type="cellIs" dxfId="616" priority="221" operator="lessThanOrEqual">
      <formula>15</formula>
    </cfRule>
  </conditionalFormatting>
  <conditionalFormatting sqref="K6:R30">
    <cfRule type="cellIs" dxfId="615" priority="73" stopIfTrue="1" operator="greaterThanOrEqual">
      <formula>3</formula>
    </cfRule>
    <cfRule type="cellIs" dxfId="614" priority="74" stopIfTrue="1" operator="greaterThanOrEqual">
      <formula>2</formula>
    </cfRule>
  </conditionalFormatting>
  <conditionalFormatting sqref="R6:Y30">
    <cfRule type="cellIs" dxfId="613" priority="36" stopIfTrue="1" operator="greaterThanOrEqual">
      <formula>2</formula>
    </cfRule>
    <cfRule type="cellIs" dxfId="612" priority="35" stopIfTrue="1" operator="greaterThanOrEqual">
      <formula>3</formula>
    </cfRule>
  </conditionalFormatting>
  <conditionalFormatting sqref="Y6:AD30">
    <cfRule type="cellIs" dxfId="611" priority="15" stopIfTrue="1" operator="greaterThanOrEqual">
      <formula>3</formula>
    </cfRule>
    <cfRule type="cellIs" dxfId="610" priority="16" stopIfTrue="1" operator="greaterThanOrEqual">
      <formula>2</formula>
    </cfRule>
  </conditionalFormatting>
  <conditionalFormatting sqref="Z6:Z30">
    <cfRule type="cellIs" dxfId="609" priority="2" stopIfTrue="1" operator="greaterThanOrEqual">
      <formula>2</formula>
    </cfRule>
    <cfRule type="cellIs" dxfId="608" priority="1" stopIfTrue="1" operator="greaterThanOrEqual">
      <formula>3</formula>
    </cfRule>
  </conditionalFormatting>
  <conditionalFormatting sqref="AE6:AF30">
    <cfRule type="cellIs" dxfId="607" priority="26" stopIfTrue="1" operator="greaterThanOrEqual">
      <formula>2</formula>
    </cfRule>
    <cfRule type="cellIs" dxfId="606" priority="25" stopIfTrue="1" operator="greaterThanOrEqual">
      <formula>3</formula>
    </cfRule>
  </conditionalFormatting>
  <conditionalFormatting sqref="AF6:AF30">
    <cfRule type="cellIs" dxfId="605" priority="20" stopIfTrue="1" operator="greaterThanOrEqual">
      <formula>2</formula>
    </cfRule>
    <cfRule type="cellIs" dxfId="604" priority="19" stopIfTrue="1" operator="greaterThanOrEqual">
      <formula>3</formula>
    </cfRule>
  </conditionalFormatting>
  <conditionalFormatting sqref="AL6:AQ18 AL19:AP30">
    <cfRule type="cellIs" dxfId="603" priority="245" stopIfTrue="1" operator="lessThanOrEqual">
      <formula>1.3</formula>
    </cfRule>
    <cfRule type="cellIs" dxfId="602" priority="246" stopIfTrue="1" operator="greaterThanOrEqual">
      <formula>2</formula>
    </cfRule>
  </conditionalFormatting>
  <conditionalFormatting sqref="AL31:AQ31 AL32:AP32">
    <cfRule type="cellIs" dxfId="601" priority="241" operator="greaterThanOrEqual">
      <formula>22</formula>
    </cfRule>
    <cfRule type="cellIs" dxfId="600" priority="244" stopIfTrue="1" operator="lessThanOrEqual">
      <formula>16</formula>
    </cfRule>
  </conditionalFormatting>
  <conditionalFormatting sqref="AR6:AR32">
    <cfRule type="cellIs" dxfId="599" priority="240" stopIfTrue="1" operator="lessThanOrEqual">
      <formula>1.4</formula>
    </cfRule>
  </conditionalFormatting>
  <conditionalFormatting sqref="AS6:AS28">
    <cfRule type="cellIs" dxfId="598" priority="242" stopIfTrue="1" operator="lessThanOrEqual">
      <formula>3</formula>
    </cfRule>
    <cfRule type="cellIs" dxfId="597" priority="243"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1524-CCA9-4438-9CFA-3E3C68D20CFA}">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74</v>
      </c>
      <c r="C1" s="651"/>
      <c r="D1" s="651"/>
      <c r="E1" s="651"/>
      <c r="F1" s="651"/>
      <c r="G1" s="651"/>
      <c r="H1" s="651"/>
      <c r="I1" s="651"/>
      <c r="J1" s="651"/>
      <c r="K1" s="651"/>
      <c r="L1" s="651"/>
      <c r="M1" s="651"/>
      <c r="N1" s="4"/>
      <c r="O1" s="652" t="s">
        <v>64</v>
      </c>
      <c r="P1" s="652"/>
      <c r="Q1" s="652"/>
      <c r="R1" s="652"/>
      <c r="S1" s="653">
        <f>AVERAGE(B32:C32,F32:J32,M32:Q32,T32:X32,AA32:AE32)</f>
        <v>34.545454545454547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AVERAGE(D32,K32,R32,Y32,AE32)</f>
        <v>23.8</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43</v>
      </c>
      <c r="C5" s="97" t="s">
        <v>48</v>
      </c>
      <c r="D5" s="97" t="s">
        <v>49</v>
      </c>
      <c r="E5" s="104" t="s">
        <v>50</v>
      </c>
      <c r="F5" s="97" t="s">
        <v>46</v>
      </c>
      <c r="G5" s="97" t="s">
        <v>47</v>
      </c>
      <c r="H5" s="97" t="s">
        <v>42</v>
      </c>
      <c r="I5" s="97" t="s">
        <v>43</v>
      </c>
      <c r="J5" s="97" t="s">
        <v>48</v>
      </c>
      <c r="K5" s="97" t="s">
        <v>49</v>
      </c>
      <c r="L5" s="104" t="s">
        <v>50</v>
      </c>
      <c r="M5" s="97" t="s">
        <v>46</v>
      </c>
      <c r="N5" s="97" t="s">
        <v>47</v>
      </c>
      <c r="O5" s="97" t="s">
        <v>42</v>
      </c>
      <c r="P5" s="97" t="s">
        <v>43</v>
      </c>
      <c r="Q5" s="97" t="s">
        <v>48</v>
      </c>
      <c r="R5" s="97" t="s">
        <v>49</v>
      </c>
      <c r="S5" s="104" t="s">
        <v>50</v>
      </c>
      <c r="T5" s="97" t="s">
        <v>46</v>
      </c>
      <c r="U5" s="97" t="s">
        <v>47</v>
      </c>
      <c r="V5" s="97" t="s">
        <v>42</v>
      </c>
      <c r="W5" s="97" t="s">
        <v>43</v>
      </c>
      <c r="X5" s="97" t="s">
        <v>48</v>
      </c>
      <c r="Y5" s="97" t="s">
        <v>49</v>
      </c>
      <c r="Z5" s="104" t="s">
        <v>50</v>
      </c>
      <c r="AA5" s="97" t="s">
        <v>46</v>
      </c>
      <c r="AB5" s="97" t="s">
        <v>47</v>
      </c>
      <c r="AC5" s="97" t="s">
        <v>42</v>
      </c>
      <c r="AD5" s="97" t="s">
        <v>43</v>
      </c>
      <c r="AE5" s="97" t="s">
        <v>48</v>
      </c>
      <c r="AF5" s="97"/>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1</v>
      </c>
      <c r="C6" s="11">
        <v>1</v>
      </c>
      <c r="D6" s="31">
        <v>2</v>
      </c>
      <c r="E6" s="98"/>
      <c r="F6" s="31">
        <v>1</v>
      </c>
      <c r="G6" s="31">
        <v>1</v>
      </c>
      <c r="H6" s="31">
        <v>1</v>
      </c>
      <c r="I6" s="31">
        <v>0</v>
      </c>
      <c r="J6" s="31">
        <v>2</v>
      </c>
      <c r="K6" s="31">
        <v>3</v>
      </c>
      <c r="L6" s="98"/>
      <c r="M6" s="31">
        <v>1</v>
      </c>
      <c r="N6" s="31">
        <v>1</v>
      </c>
      <c r="O6" s="31">
        <v>2</v>
      </c>
      <c r="P6" s="31">
        <v>0</v>
      </c>
      <c r="Q6" s="11">
        <v>2</v>
      </c>
      <c r="R6" s="31">
        <v>2</v>
      </c>
      <c r="S6" s="98"/>
      <c r="T6" s="31">
        <v>2</v>
      </c>
      <c r="U6" s="31">
        <v>2</v>
      </c>
      <c r="V6" s="31">
        <v>0</v>
      </c>
      <c r="W6" s="31">
        <v>1</v>
      </c>
      <c r="X6" s="31">
        <v>2</v>
      </c>
      <c r="Y6" s="31">
        <v>2</v>
      </c>
      <c r="Z6" s="98"/>
      <c r="AA6" s="31">
        <v>2</v>
      </c>
      <c r="AB6" s="31">
        <v>2</v>
      </c>
      <c r="AC6" s="31">
        <v>2</v>
      </c>
      <c r="AD6" s="31">
        <v>2</v>
      </c>
      <c r="AE6" s="31">
        <v>2</v>
      </c>
      <c r="AF6" s="31"/>
      <c r="AG6" s="20">
        <f>AVERAGE(B6:AF6)</f>
        <v>1.5</v>
      </c>
      <c r="AH6" s="690">
        <f>AVERAGE(AG6:AG8)*3</f>
        <v>4.5384615384615383</v>
      </c>
      <c r="AI6" s="644">
        <v>5</v>
      </c>
      <c r="AJ6" s="4"/>
      <c r="AK6" s="38">
        <v>0.33333333333333298</v>
      </c>
      <c r="AL6" s="39">
        <f>AVERAGE(F6,M6,T6,AA6)</f>
        <v>1.5</v>
      </c>
      <c r="AM6" s="39">
        <f t="shared" ref="AM6:AP21" si="0">AVERAGE(G6,N6,U6,AB6)</f>
        <v>1.5</v>
      </c>
      <c r="AN6" s="39">
        <f t="shared" si="0"/>
        <v>1.25</v>
      </c>
      <c r="AO6" s="39">
        <f t="shared" si="0"/>
        <v>0.75</v>
      </c>
      <c r="AP6" s="39">
        <f>AVERAGE(J6,Q6,X6,AE6)</f>
        <v>2</v>
      </c>
      <c r="AQ6" s="89">
        <f>AVERAGE(K6,R6,Y6)</f>
        <v>2.3333333333333335</v>
      </c>
      <c r="AR6" s="65">
        <f>AVERAGE(AL6:AQ6)</f>
        <v>1.5555555555555556</v>
      </c>
      <c r="AS6" s="656">
        <f>SUM(AR6:AR8)</f>
        <v>4.583333333333333</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2</v>
      </c>
      <c r="C7" s="9">
        <v>1</v>
      </c>
      <c r="D7" s="9">
        <v>2</v>
      </c>
      <c r="E7" s="103"/>
      <c r="F7" s="9">
        <v>0</v>
      </c>
      <c r="G7" s="9">
        <v>1</v>
      </c>
      <c r="H7" s="9">
        <v>2</v>
      </c>
      <c r="I7" s="9">
        <v>2</v>
      </c>
      <c r="J7" s="9">
        <v>2</v>
      </c>
      <c r="K7" s="9">
        <v>2</v>
      </c>
      <c r="L7" s="103"/>
      <c r="M7" s="9">
        <v>2</v>
      </c>
      <c r="N7" s="9">
        <v>1</v>
      </c>
      <c r="O7" s="9">
        <v>1</v>
      </c>
      <c r="P7" s="9">
        <v>1</v>
      </c>
      <c r="Q7" s="9">
        <v>2</v>
      </c>
      <c r="R7" s="9">
        <v>2</v>
      </c>
      <c r="S7" s="103"/>
      <c r="T7" s="9">
        <v>2</v>
      </c>
      <c r="U7" s="9">
        <v>0</v>
      </c>
      <c r="V7" s="9">
        <v>1</v>
      </c>
      <c r="W7" s="9">
        <v>2</v>
      </c>
      <c r="X7" s="9">
        <v>1</v>
      </c>
      <c r="Y7" s="9">
        <v>2</v>
      </c>
      <c r="Z7" s="103"/>
      <c r="AA7" s="9">
        <v>2</v>
      </c>
      <c r="AB7" s="9">
        <v>1</v>
      </c>
      <c r="AC7" s="9">
        <v>1</v>
      </c>
      <c r="AD7" s="9">
        <v>2</v>
      </c>
      <c r="AE7" s="9">
        <v>2</v>
      </c>
      <c r="AF7" s="9"/>
      <c r="AG7" s="16">
        <f t="shared" ref="AG7:AG29" si="1">AVERAGE(B7:AF7)</f>
        <v>1.5</v>
      </c>
      <c r="AH7" s="691"/>
      <c r="AI7" s="645"/>
      <c r="AJ7" s="4"/>
      <c r="AK7" s="41">
        <v>0.34722222222222199</v>
      </c>
      <c r="AL7" s="42">
        <f t="shared" ref="AL7:AL29" si="2">AVERAGE(F7,M7,T7,AA7)</f>
        <v>1.5</v>
      </c>
      <c r="AM7" s="43">
        <f t="shared" si="0"/>
        <v>0.75</v>
      </c>
      <c r="AN7" s="43">
        <f t="shared" si="0"/>
        <v>1.25</v>
      </c>
      <c r="AO7" s="43">
        <f t="shared" si="0"/>
        <v>1.75</v>
      </c>
      <c r="AP7" s="43">
        <f t="shared" si="0"/>
        <v>1.75</v>
      </c>
      <c r="AQ7" s="90">
        <f t="shared" ref="AQ7:AQ17" si="3">AVERAGE(K7,R7,Y7)</f>
        <v>2</v>
      </c>
      <c r="AR7" s="66">
        <f t="shared" ref="AR7:AR17" si="4">AVERAGE(AL7:AQ7)</f>
        <v>1.5</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2</v>
      </c>
      <c r="C8" s="8">
        <v>2</v>
      </c>
      <c r="D8" s="8">
        <v>1</v>
      </c>
      <c r="E8" s="99"/>
      <c r="F8" s="8">
        <v>1</v>
      </c>
      <c r="G8" s="8">
        <v>2</v>
      </c>
      <c r="H8" s="8">
        <v>2</v>
      </c>
      <c r="I8" s="8">
        <v>2</v>
      </c>
      <c r="J8" s="8">
        <v>1</v>
      </c>
      <c r="K8" s="8">
        <v>2</v>
      </c>
      <c r="L8" s="99"/>
      <c r="M8" s="8">
        <v>2</v>
      </c>
      <c r="N8" s="8">
        <v>0</v>
      </c>
      <c r="O8" s="8">
        <v>2</v>
      </c>
      <c r="P8" s="8">
        <v>0</v>
      </c>
      <c r="Q8" s="8">
        <v>1</v>
      </c>
      <c r="R8" s="8">
        <v>1</v>
      </c>
      <c r="S8" s="99"/>
      <c r="T8" s="8">
        <v>2</v>
      </c>
      <c r="U8" s="8">
        <v>2</v>
      </c>
      <c r="V8" s="8">
        <v>2</v>
      </c>
      <c r="W8" s="8">
        <v>2</v>
      </c>
      <c r="X8" s="8">
        <v>1</v>
      </c>
      <c r="Y8" s="8">
        <v>2</v>
      </c>
      <c r="Z8" s="99"/>
      <c r="AA8" s="8">
        <v>2</v>
      </c>
      <c r="AB8" s="8">
        <v>3</v>
      </c>
      <c r="AC8" s="8">
        <v>2</v>
      </c>
      <c r="AD8" s="8">
        <v>0</v>
      </c>
      <c r="AE8" s="8">
        <v>1</v>
      </c>
      <c r="AF8" s="8"/>
      <c r="AG8" s="17">
        <f t="shared" si="1"/>
        <v>1.5384615384615385</v>
      </c>
      <c r="AH8" s="692"/>
      <c r="AI8" s="646"/>
      <c r="AJ8" s="4"/>
      <c r="AK8" s="44">
        <v>0.36111111111111099</v>
      </c>
      <c r="AL8" s="45">
        <f t="shared" si="2"/>
        <v>1.75</v>
      </c>
      <c r="AM8" s="46">
        <f t="shared" si="0"/>
        <v>1.75</v>
      </c>
      <c r="AN8" s="46">
        <f t="shared" si="0"/>
        <v>2</v>
      </c>
      <c r="AO8" s="46">
        <f t="shared" si="0"/>
        <v>1</v>
      </c>
      <c r="AP8" s="46">
        <f t="shared" si="0"/>
        <v>1</v>
      </c>
      <c r="AQ8" s="91">
        <f t="shared" si="3"/>
        <v>1.6666666666666667</v>
      </c>
      <c r="AR8" s="67">
        <f t="shared" si="4"/>
        <v>1.5277777777777777</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1</v>
      </c>
      <c r="C9" s="7">
        <v>1</v>
      </c>
      <c r="D9" s="7">
        <v>2</v>
      </c>
      <c r="E9" s="100"/>
      <c r="F9" s="7">
        <v>1</v>
      </c>
      <c r="G9" s="7">
        <v>1</v>
      </c>
      <c r="H9" s="7">
        <v>1</v>
      </c>
      <c r="I9" s="7">
        <v>2</v>
      </c>
      <c r="J9" s="7">
        <v>2</v>
      </c>
      <c r="K9" s="7">
        <v>2</v>
      </c>
      <c r="L9" s="100"/>
      <c r="M9" s="7">
        <v>3</v>
      </c>
      <c r="N9" s="7">
        <v>2</v>
      </c>
      <c r="O9" s="7">
        <v>2</v>
      </c>
      <c r="P9" s="7">
        <v>2</v>
      </c>
      <c r="Q9" s="7">
        <v>2</v>
      </c>
      <c r="R9" s="7">
        <v>2</v>
      </c>
      <c r="S9" s="100"/>
      <c r="T9" s="7">
        <v>2</v>
      </c>
      <c r="U9" s="7">
        <v>2</v>
      </c>
      <c r="V9" s="7">
        <v>1</v>
      </c>
      <c r="W9" s="7">
        <v>2</v>
      </c>
      <c r="X9" s="7">
        <v>2</v>
      </c>
      <c r="Y9" s="7">
        <v>2</v>
      </c>
      <c r="Z9" s="100"/>
      <c r="AA9" s="7">
        <v>2</v>
      </c>
      <c r="AB9" s="7">
        <v>1</v>
      </c>
      <c r="AC9" s="7">
        <v>2</v>
      </c>
      <c r="AD9" s="7">
        <v>1</v>
      </c>
      <c r="AE9" s="7">
        <v>3</v>
      </c>
      <c r="AF9" s="7"/>
      <c r="AG9" s="18">
        <f t="shared" si="1"/>
        <v>1.7692307692307692</v>
      </c>
      <c r="AH9" s="690">
        <f>AVERAGE(AG9:AG11)*3</f>
        <v>5.1538461538461533</v>
      </c>
      <c r="AI9" s="644">
        <v>5</v>
      </c>
      <c r="AJ9" s="4"/>
      <c r="AK9" s="47">
        <v>0.375</v>
      </c>
      <c r="AL9" s="48">
        <f t="shared" si="2"/>
        <v>2</v>
      </c>
      <c r="AM9" s="49">
        <f t="shared" si="0"/>
        <v>1.5</v>
      </c>
      <c r="AN9" s="49">
        <f t="shared" si="0"/>
        <v>1.5</v>
      </c>
      <c r="AO9" s="49">
        <f t="shared" si="0"/>
        <v>1.75</v>
      </c>
      <c r="AP9" s="49">
        <f t="shared" si="0"/>
        <v>2.25</v>
      </c>
      <c r="AQ9" s="92">
        <f t="shared" si="3"/>
        <v>2</v>
      </c>
      <c r="AR9" s="65">
        <f t="shared" si="4"/>
        <v>1.8333333333333333</v>
      </c>
      <c r="AS9" s="656">
        <f>SUM(AR9:AR11)</f>
        <v>5.1111111111111107</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2</v>
      </c>
      <c r="C10" s="9">
        <v>2</v>
      </c>
      <c r="D10" s="9">
        <v>2</v>
      </c>
      <c r="E10" s="103"/>
      <c r="F10" s="9">
        <v>2</v>
      </c>
      <c r="G10" s="9">
        <v>1</v>
      </c>
      <c r="H10" s="9">
        <v>2</v>
      </c>
      <c r="I10" s="9">
        <v>2</v>
      </c>
      <c r="J10" s="9">
        <v>2</v>
      </c>
      <c r="K10" s="9">
        <v>1</v>
      </c>
      <c r="L10" s="103"/>
      <c r="M10" s="9">
        <v>2</v>
      </c>
      <c r="N10" s="9">
        <v>2</v>
      </c>
      <c r="O10" s="9">
        <v>2</v>
      </c>
      <c r="P10" s="9">
        <v>0</v>
      </c>
      <c r="Q10" s="9">
        <v>2</v>
      </c>
      <c r="R10" s="9">
        <v>2</v>
      </c>
      <c r="S10" s="103"/>
      <c r="T10" s="9">
        <v>2</v>
      </c>
      <c r="U10" s="9">
        <v>2</v>
      </c>
      <c r="V10" s="9">
        <v>2</v>
      </c>
      <c r="W10" s="9">
        <v>2</v>
      </c>
      <c r="X10" s="9">
        <v>1</v>
      </c>
      <c r="Y10" s="9">
        <v>2</v>
      </c>
      <c r="Z10" s="103"/>
      <c r="AA10" s="9">
        <v>2</v>
      </c>
      <c r="AB10" s="9">
        <v>2</v>
      </c>
      <c r="AC10" s="9">
        <v>2</v>
      </c>
      <c r="AD10" s="9">
        <v>2</v>
      </c>
      <c r="AE10" s="9">
        <v>1</v>
      </c>
      <c r="AF10" s="9"/>
      <c r="AG10" s="16">
        <f t="shared" si="1"/>
        <v>1.7692307692307692</v>
      </c>
      <c r="AH10" s="691"/>
      <c r="AI10" s="645"/>
      <c r="AJ10" s="4"/>
      <c r="AK10" s="41">
        <v>0.38888888888888901</v>
      </c>
      <c r="AL10" s="42">
        <f t="shared" si="2"/>
        <v>2</v>
      </c>
      <c r="AM10" s="43">
        <f t="shared" si="0"/>
        <v>1.75</v>
      </c>
      <c r="AN10" s="43">
        <f t="shared" si="0"/>
        <v>2</v>
      </c>
      <c r="AO10" s="43">
        <f t="shared" si="0"/>
        <v>1.5</v>
      </c>
      <c r="AP10" s="43">
        <f t="shared" si="0"/>
        <v>1.5</v>
      </c>
      <c r="AQ10" s="90">
        <f t="shared" si="3"/>
        <v>1.6666666666666667</v>
      </c>
      <c r="AR10" s="66">
        <f t="shared" si="4"/>
        <v>1.7361111111111109</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2</v>
      </c>
      <c r="C11" s="8">
        <v>2</v>
      </c>
      <c r="D11" s="8">
        <v>2</v>
      </c>
      <c r="E11" s="99"/>
      <c r="F11" s="8">
        <v>2</v>
      </c>
      <c r="G11" s="8">
        <v>1</v>
      </c>
      <c r="H11" s="8">
        <v>2</v>
      </c>
      <c r="I11" s="8">
        <v>2</v>
      </c>
      <c r="J11" s="8">
        <v>1</v>
      </c>
      <c r="K11" s="8">
        <v>2</v>
      </c>
      <c r="L11" s="99"/>
      <c r="M11" s="8">
        <v>2</v>
      </c>
      <c r="N11" s="8">
        <v>2</v>
      </c>
      <c r="O11" s="8">
        <v>1</v>
      </c>
      <c r="P11" s="8">
        <v>1</v>
      </c>
      <c r="Q11" s="8">
        <v>2</v>
      </c>
      <c r="R11" s="8">
        <v>0</v>
      </c>
      <c r="S11" s="99"/>
      <c r="T11" s="8">
        <v>2</v>
      </c>
      <c r="U11" s="8">
        <v>2</v>
      </c>
      <c r="V11" s="8">
        <v>2</v>
      </c>
      <c r="W11" s="8">
        <v>0</v>
      </c>
      <c r="X11" s="8">
        <v>3</v>
      </c>
      <c r="Y11" s="8">
        <v>1</v>
      </c>
      <c r="Z11" s="99"/>
      <c r="AA11" s="8">
        <v>2</v>
      </c>
      <c r="AB11" s="8">
        <v>1</v>
      </c>
      <c r="AC11" s="8">
        <v>2</v>
      </c>
      <c r="AD11" s="8">
        <v>2</v>
      </c>
      <c r="AE11" s="8">
        <v>1</v>
      </c>
      <c r="AF11" s="8"/>
      <c r="AG11" s="17">
        <f t="shared" si="1"/>
        <v>1.6153846153846154</v>
      </c>
      <c r="AH11" s="692"/>
      <c r="AI11" s="646"/>
      <c r="AJ11" s="4"/>
      <c r="AK11" s="44">
        <v>0.40277777777777801</v>
      </c>
      <c r="AL11" s="45">
        <f t="shared" si="2"/>
        <v>2</v>
      </c>
      <c r="AM11" s="46">
        <f t="shared" si="0"/>
        <v>1.5</v>
      </c>
      <c r="AN11" s="46">
        <f t="shared" si="0"/>
        <v>1.75</v>
      </c>
      <c r="AO11" s="46">
        <f t="shared" si="0"/>
        <v>1.25</v>
      </c>
      <c r="AP11" s="46">
        <f t="shared" si="0"/>
        <v>1.75</v>
      </c>
      <c r="AQ11" s="91">
        <f t="shared" si="3"/>
        <v>1</v>
      </c>
      <c r="AR11" s="67">
        <f t="shared" si="4"/>
        <v>1.5416666666666667</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2</v>
      </c>
      <c r="C12" s="7">
        <v>1</v>
      </c>
      <c r="D12" s="7">
        <v>2</v>
      </c>
      <c r="E12" s="100"/>
      <c r="F12" s="7">
        <v>2</v>
      </c>
      <c r="G12" s="7">
        <v>1</v>
      </c>
      <c r="H12" s="7">
        <v>2</v>
      </c>
      <c r="I12" s="7">
        <v>2</v>
      </c>
      <c r="J12" s="7">
        <v>2</v>
      </c>
      <c r="K12" s="7">
        <v>2</v>
      </c>
      <c r="L12" s="100"/>
      <c r="M12" s="7">
        <v>2</v>
      </c>
      <c r="N12" s="7">
        <v>2</v>
      </c>
      <c r="O12" s="7">
        <v>2</v>
      </c>
      <c r="P12" s="7">
        <v>0</v>
      </c>
      <c r="Q12" s="7">
        <v>2</v>
      </c>
      <c r="R12" s="7">
        <v>1</v>
      </c>
      <c r="S12" s="100"/>
      <c r="T12" s="7">
        <v>1</v>
      </c>
      <c r="U12" s="7">
        <v>1</v>
      </c>
      <c r="V12" s="7">
        <v>2</v>
      </c>
      <c r="W12" s="7">
        <v>1</v>
      </c>
      <c r="X12" s="7">
        <v>1</v>
      </c>
      <c r="Y12" s="7">
        <v>2</v>
      </c>
      <c r="Z12" s="100"/>
      <c r="AA12" s="7">
        <v>2</v>
      </c>
      <c r="AB12" s="7">
        <v>2</v>
      </c>
      <c r="AC12" s="7">
        <v>2</v>
      </c>
      <c r="AD12" s="7">
        <v>1</v>
      </c>
      <c r="AE12" s="7">
        <v>1</v>
      </c>
      <c r="AF12" s="7"/>
      <c r="AG12" s="18">
        <f t="shared" si="1"/>
        <v>1.5769230769230769</v>
      </c>
      <c r="AH12" s="690">
        <f>AVERAGE(AG12:AG14)*3</f>
        <v>4.2692307692307692</v>
      </c>
      <c r="AI12" s="644">
        <v>5</v>
      </c>
      <c r="AJ12" s="4"/>
      <c r="AK12" s="47">
        <v>0.41666666666666702</v>
      </c>
      <c r="AL12" s="48">
        <f t="shared" si="2"/>
        <v>1.75</v>
      </c>
      <c r="AM12" s="49">
        <f t="shared" si="0"/>
        <v>1.5</v>
      </c>
      <c r="AN12" s="49">
        <f t="shared" si="0"/>
        <v>2</v>
      </c>
      <c r="AO12" s="49">
        <f t="shared" si="0"/>
        <v>1</v>
      </c>
      <c r="AP12" s="49">
        <f t="shared" si="0"/>
        <v>1.5</v>
      </c>
      <c r="AQ12" s="92">
        <f t="shared" si="3"/>
        <v>1.6666666666666667</v>
      </c>
      <c r="AR12" s="65">
        <f t="shared" si="4"/>
        <v>1.5694444444444444</v>
      </c>
      <c r="AS12" s="656">
        <f>SUM(AR12:AR14)</f>
        <v>4.291666666666667</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1</v>
      </c>
      <c r="C13" s="9">
        <v>2</v>
      </c>
      <c r="D13" s="9">
        <v>2</v>
      </c>
      <c r="E13" s="103"/>
      <c r="F13" s="9">
        <v>1</v>
      </c>
      <c r="G13" s="9">
        <v>2</v>
      </c>
      <c r="H13" s="9">
        <v>2</v>
      </c>
      <c r="I13" s="9">
        <v>1</v>
      </c>
      <c r="J13" s="9">
        <v>1</v>
      </c>
      <c r="K13" s="9">
        <v>2</v>
      </c>
      <c r="L13" s="103"/>
      <c r="M13" s="9">
        <v>0</v>
      </c>
      <c r="N13" s="9">
        <v>2</v>
      </c>
      <c r="O13" s="9">
        <v>2</v>
      </c>
      <c r="P13" s="9">
        <v>1</v>
      </c>
      <c r="Q13" s="9">
        <v>2</v>
      </c>
      <c r="R13" s="9">
        <v>0</v>
      </c>
      <c r="S13" s="103"/>
      <c r="T13" s="9">
        <v>1</v>
      </c>
      <c r="U13" s="9">
        <v>2</v>
      </c>
      <c r="V13" s="9">
        <v>2</v>
      </c>
      <c r="W13" s="9">
        <v>2</v>
      </c>
      <c r="X13" s="9">
        <v>2</v>
      </c>
      <c r="Y13" s="9">
        <v>2</v>
      </c>
      <c r="Z13" s="103"/>
      <c r="AA13" s="9">
        <v>2</v>
      </c>
      <c r="AB13" s="9">
        <v>1</v>
      </c>
      <c r="AC13" s="9">
        <v>2</v>
      </c>
      <c r="AD13" s="9">
        <v>0</v>
      </c>
      <c r="AE13" s="9">
        <v>2</v>
      </c>
      <c r="AF13" s="9"/>
      <c r="AG13" s="16">
        <f t="shared" si="1"/>
        <v>1.5</v>
      </c>
      <c r="AH13" s="691"/>
      <c r="AI13" s="645"/>
      <c r="AJ13" s="4"/>
      <c r="AK13" s="41">
        <v>0.43055555555555602</v>
      </c>
      <c r="AL13" s="42">
        <f t="shared" si="2"/>
        <v>1</v>
      </c>
      <c r="AM13" s="43">
        <f t="shared" si="0"/>
        <v>1.75</v>
      </c>
      <c r="AN13" s="43">
        <f t="shared" si="0"/>
        <v>2</v>
      </c>
      <c r="AO13" s="43">
        <f t="shared" si="0"/>
        <v>1</v>
      </c>
      <c r="AP13" s="43">
        <f t="shared" si="0"/>
        <v>1.75</v>
      </c>
      <c r="AQ13" s="90">
        <f t="shared" si="3"/>
        <v>1.3333333333333333</v>
      </c>
      <c r="AR13" s="66">
        <f t="shared" si="4"/>
        <v>1.4722222222222223</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0</v>
      </c>
      <c r="C14" s="8">
        <v>1</v>
      </c>
      <c r="D14" s="8">
        <v>1</v>
      </c>
      <c r="E14" s="99"/>
      <c r="F14" s="8">
        <v>0</v>
      </c>
      <c r="G14" s="8">
        <v>2</v>
      </c>
      <c r="H14" s="8">
        <v>2</v>
      </c>
      <c r="I14" s="8">
        <v>1</v>
      </c>
      <c r="J14" s="8">
        <v>1</v>
      </c>
      <c r="K14" s="8">
        <v>1</v>
      </c>
      <c r="L14" s="99"/>
      <c r="M14" s="8">
        <v>0</v>
      </c>
      <c r="N14" s="8">
        <v>2</v>
      </c>
      <c r="O14" s="8">
        <v>2</v>
      </c>
      <c r="P14" s="8">
        <v>2</v>
      </c>
      <c r="Q14" s="8">
        <v>2</v>
      </c>
      <c r="R14" s="8">
        <v>0</v>
      </c>
      <c r="S14" s="99"/>
      <c r="T14" s="8">
        <v>2</v>
      </c>
      <c r="U14" s="8">
        <v>1</v>
      </c>
      <c r="V14" s="8">
        <v>0</v>
      </c>
      <c r="W14" s="8">
        <v>2</v>
      </c>
      <c r="X14" s="8">
        <v>1</v>
      </c>
      <c r="Y14" s="8">
        <v>2</v>
      </c>
      <c r="Z14" s="99"/>
      <c r="AA14" s="8">
        <v>1</v>
      </c>
      <c r="AB14" s="8">
        <v>2</v>
      </c>
      <c r="AC14" s="8">
        <v>1</v>
      </c>
      <c r="AD14" s="8">
        <v>0</v>
      </c>
      <c r="AE14" s="8">
        <v>2</v>
      </c>
      <c r="AF14" s="8"/>
      <c r="AG14" s="17">
        <f t="shared" si="1"/>
        <v>1.1923076923076923</v>
      </c>
      <c r="AH14" s="692"/>
      <c r="AI14" s="646"/>
      <c r="AJ14" s="4"/>
      <c r="AK14" s="44">
        <v>0.44444444444444497</v>
      </c>
      <c r="AL14" s="45">
        <f t="shared" si="2"/>
        <v>0.75</v>
      </c>
      <c r="AM14" s="46">
        <f t="shared" si="0"/>
        <v>1.75</v>
      </c>
      <c r="AN14" s="46">
        <f t="shared" si="0"/>
        <v>1.25</v>
      </c>
      <c r="AO14" s="46">
        <f t="shared" si="0"/>
        <v>1.25</v>
      </c>
      <c r="AP14" s="46">
        <f t="shared" si="0"/>
        <v>1.5</v>
      </c>
      <c r="AQ14" s="91">
        <f t="shared" si="3"/>
        <v>1</v>
      </c>
      <c r="AR14" s="67">
        <f t="shared" si="4"/>
        <v>1.25</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0</v>
      </c>
      <c r="C15" s="7">
        <v>1</v>
      </c>
      <c r="D15" s="7">
        <v>2</v>
      </c>
      <c r="E15" s="100"/>
      <c r="F15" s="7">
        <v>1</v>
      </c>
      <c r="G15" s="7">
        <v>0</v>
      </c>
      <c r="H15" s="7">
        <v>1</v>
      </c>
      <c r="I15" s="7">
        <v>0</v>
      </c>
      <c r="J15" s="7">
        <v>1</v>
      </c>
      <c r="K15" s="7">
        <v>2</v>
      </c>
      <c r="L15" s="100"/>
      <c r="M15" s="7">
        <v>0</v>
      </c>
      <c r="N15" s="7">
        <v>2</v>
      </c>
      <c r="O15" s="7">
        <v>0</v>
      </c>
      <c r="P15" s="7">
        <v>1</v>
      </c>
      <c r="Q15" s="7">
        <v>1</v>
      </c>
      <c r="R15" s="7">
        <v>1</v>
      </c>
      <c r="S15" s="100"/>
      <c r="T15" s="7">
        <v>2</v>
      </c>
      <c r="U15" s="7">
        <v>0</v>
      </c>
      <c r="V15" s="7">
        <v>0</v>
      </c>
      <c r="W15" s="7">
        <v>2</v>
      </c>
      <c r="X15" s="7">
        <v>2</v>
      </c>
      <c r="Y15" s="7">
        <v>2</v>
      </c>
      <c r="Z15" s="100"/>
      <c r="AA15" s="7">
        <v>0</v>
      </c>
      <c r="AB15" s="7">
        <v>1</v>
      </c>
      <c r="AC15" s="7">
        <v>0</v>
      </c>
      <c r="AD15" s="7">
        <v>1</v>
      </c>
      <c r="AE15" s="7">
        <v>2</v>
      </c>
      <c r="AF15" s="7"/>
      <c r="AG15" s="18">
        <f t="shared" si="1"/>
        <v>0.96153846153846156</v>
      </c>
      <c r="AH15" s="690">
        <f>AVERAGE(AG15:AG17)*3</f>
        <v>2.6538461538461537</v>
      </c>
      <c r="AI15" s="644">
        <v>5</v>
      </c>
      <c r="AJ15" s="4"/>
      <c r="AK15" s="47">
        <v>0.45833333333333398</v>
      </c>
      <c r="AL15" s="48">
        <f t="shared" si="2"/>
        <v>0.75</v>
      </c>
      <c r="AM15" s="49">
        <f t="shared" si="0"/>
        <v>0.75</v>
      </c>
      <c r="AN15" s="49">
        <f t="shared" si="0"/>
        <v>0.25</v>
      </c>
      <c r="AO15" s="49">
        <f t="shared" si="0"/>
        <v>1</v>
      </c>
      <c r="AP15" s="49">
        <f t="shared" si="0"/>
        <v>1.5</v>
      </c>
      <c r="AQ15" s="92">
        <f t="shared" si="3"/>
        <v>1.6666666666666667</v>
      </c>
      <c r="AR15" s="65">
        <f t="shared" si="4"/>
        <v>0.98611111111111116</v>
      </c>
      <c r="AS15" s="656">
        <f>SUM(AR15:AR17)</f>
        <v>2.8055555555555554</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0</v>
      </c>
      <c r="C16" s="9">
        <v>0</v>
      </c>
      <c r="D16" s="9">
        <v>1</v>
      </c>
      <c r="E16" s="103"/>
      <c r="F16" s="9">
        <v>1</v>
      </c>
      <c r="G16" s="9">
        <v>0</v>
      </c>
      <c r="H16" s="9">
        <v>2</v>
      </c>
      <c r="I16" s="9">
        <v>0</v>
      </c>
      <c r="J16" s="9">
        <v>0</v>
      </c>
      <c r="K16" s="9">
        <v>2</v>
      </c>
      <c r="L16" s="103"/>
      <c r="M16" s="9">
        <v>0</v>
      </c>
      <c r="N16" s="9">
        <v>0</v>
      </c>
      <c r="O16" s="9">
        <v>1</v>
      </c>
      <c r="P16" s="9">
        <v>1</v>
      </c>
      <c r="Q16" s="9">
        <v>0</v>
      </c>
      <c r="R16" s="9">
        <v>2</v>
      </c>
      <c r="S16" s="103"/>
      <c r="T16" s="9">
        <v>2</v>
      </c>
      <c r="U16" s="9">
        <v>0</v>
      </c>
      <c r="V16" s="9">
        <v>1</v>
      </c>
      <c r="W16" s="9">
        <v>0</v>
      </c>
      <c r="X16" s="9">
        <v>2</v>
      </c>
      <c r="Y16" s="9">
        <v>2</v>
      </c>
      <c r="Z16" s="103"/>
      <c r="AA16" s="9">
        <v>0</v>
      </c>
      <c r="AB16" s="9">
        <v>0</v>
      </c>
      <c r="AC16" s="9">
        <v>1</v>
      </c>
      <c r="AD16" s="9">
        <v>1</v>
      </c>
      <c r="AE16" s="9">
        <v>2</v>
      </c>
      <c r="AF16" s="9"/>
      <c r="AG16" s="16">
        <f t="shared" si="1"/>
        <v>0.80769230769230771</v>
      </c>
      <c r="AH16" s="691"/>
      <c r="AI16" s="645"/>
      <c r="AJ16" s="4"/>
      <c r="AK16" s="41">
        <v>0.47222222222222299</v>
      </c>
      <c r="AL16" s="42">
        <f t="shared" si="2"/>
        <v>0.75</v>
      </c>
      <c r="AM16" s="43">
        <f t="shared" si="0"/>
        <v>0</v>
      </c>
      <c r="AN16" s="43">
        <f t="shared" si="0"/>
        <v>1.25</v>
      </c>
      <c r="AO16" s="43">
        <f t="shared" si="0"/>
        <v>0.5</v>
      </c>
      <c r="AP16" s="43">
        <f t="shared" si="0"/>
        <v>1</v>
      </c>
      <c r="AQ16" s="90">
        <f t="shared" si="3"/>
        <v>2</v>
      </c>
      <c r="AR16" s="66">
        <f t="shared" si="4"/>
        <v>0.91666666666666663</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0</v>
      </c>
      <c r="C17" s="76">
        <v>2</v>
      </c>
      <c r="D17" s="76">
        <v>1</v>
      </c>
      <c r="E17" s="105"/>
      <c r="F17" s="76">
        <v>1</v>
      </c>
      <c r="G17" s="76">
        <v>0</v>
      </c>
      <c r="H17" s="76">
        <v>0</v>
      </c>
      <c r="I17" s="76">
        <v>1</v>
      </c>
      <c r="J17" s="76">
        <v>2</v>
      </c>
      <c r="K17" s="76">
        <v>2</v>
      </c>
      <c r="L17" s="105"/>
      <c r="M17" s="76">
        <v>0</v>
      </c>
      <c r="N17" s="76">
        <v>0</v>
      </c>
      <c r="O17" s="76">
        <v>0</v>
      </c>
      <c r="P17" s="76">
        <v>0</v>
      </c>
      <c r="Q17" s="76">
        <v>1</v>
      </c>
      <c r="R17" s="76">
        <v>1</v>
      </c>
      <c r="S17" s="105"/>
      <c r="T17" s="76">
        <v>2</v>
      </c>
      <c r="U17" s="76">
        <v>1</v>
      </c>
      <c r="V17" s="76">
        <v>0</v>
      </c>
      <c r="W17" s="76">
        <v>1</v>
      </c>
      <c r="X17" s="76">
        <v>0</v>
      </c>
      <c r="Y17" s="76">
        <v>2</v>
      </c>
      <c r="Z17" s="105"/>
      <c r="AA17" s="76">
        <v>1</v>
      </c>
      <c r="AB17" s="76">
        <v>1</v>
      </c>
      <c r="AC17" s="76">
        <v>0</v>
      </c>
      <c r="AD17" s="76">
        <v>2</v>
      </c>
      <c r="AE17" s="76">
        <v>2</v>
      </c>
      <c r="AF17" s="76"/>
      <c r="AG17" s="77">
        <f t="shared" si="1"/>
        <v>0.88461538461538458</v>
      </c>
      <c r="AH17" s="693"/>
      <c r="AI17" s="659"/>
      <c r="AJ17" s="4"/>
      <c r="AK17" s="143">
        <v>0.48611111111111099</v>
      </c>
      <c r="AL17" s="81">
        <f t="shared" si="2"/>
        <v>1</v>
      </c>
      <c r="AM17" s="82">
        <f t="shared" si="0"/>
        <v>0.5</v>
      </c>
      <c r="AN17" s="82">
        <f t="shared" si="0"/>
        <v>0</v>
      </c>
      <c r="AO17" s="82">
        <f t="shared" si="0"/>
        <v>1</v>
      </c>
      <c r="AP17" s="82">
        <f t="shared" si="0"/>
        <v>1.25</v>
      </c>
      <c r="AQ17" s="94">
        <f t="shared" si="3"/>
        <v>1.6666666666666667</v>
      </c>
      <c r="AR17" s="162">
        <f t="shared" si="4"/>
        <v>0.90277777777777779</v>
      </c>
      <c r="AS17" s="66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0</v>
      </c>
      <c r="C18" s="73">
        <v>2</v>
      </c>
      <c r="D18" s="102"/>
      <c r="E18" s="102"/>
      <c r="F18" s="73">
        <v>2</v>
      </c>
      <c r="G18" s="73">
        <v>2</v>
      </c>
      <c r="H18" s="73">
        <v>0</v>
      </c>
      <c r="I18" s="73">
        <v>2</v>
      </c>
      <c r="J18" s="73">
        <v>1</v>
      </c>
      <c r="K18" s="102"/>
      <c r="L18" s="102"/>
      <c r="M18" s="73">
        <v>2</v>
      </c>
      <c r="N18" s="73">
        <v>2</v>
      </c>
      <c r="O18" s="73">
        <v>0</v>
      </c>
      <c r="P18" s="73">
        <v>2</v>
      </c>
      <c r="Q18" s="73">
        <v>1</v>
      </c>
      <c r="R18" s="102"/>
      <c r="S18" s="102"/>
      <c r="T18" s="73">
        <v>2</v>
      </c>
      <c r="U18" s="73">
        <v>2</v>
      </c>
      <c r="V18" s="73">
        <v>2</v>
      </c>
      <c r="W18" s="73">
        <v>2</v>
      </c>
      <c r="X18" s="73">
        <v>2</v>
      </c>
      <c r="Y18" s="102"/>
      <c r="Z18" s="102"/>
      <c r="AA18" s="73">
        <v>2</v>
      </c>
      <c r="AB18" s="73">
        <v>2</v>
      </c>
      <c r="AC18" s="73">
        <v>1</v>
      </c>
      <c r="AD18" s="73">
        <v>1</v>
      </c>
      <c r="AE18" s="73">
        <v>1</v>
      </c>
      <c r="AF18" s="73"/>
      <c r="AG18" s="74">
        <f t="shared" si="1"/>
        <v>1.5</v>
      </c>
      <c r="AH18" s="694">
        <f>AVERAGE(AG18:AG20)*3</f>
        <v>3.9090909090909092</v>
      </c>
      <c r="AI18" s="661">
        <v>5</v>
      </c>
      <c r="AJ18" s="4"/>
      <c r="AK18" s="38">
        <v>0.66666666666666796</v>
      </c>
      <c r="AL18" s="39">
        <f t="shared" si="2"/>
        <v>2</v>
      </c>
      <c r="AM18" s="40">
        <f t="shared" si="0"/>
        <v>2</v>
      </c>
      <c r="AN18" s="40">
        <f t="shared" si="0"/>
        <v>0.75</v>
      </c>
      <c r="AO18" s="40">
        <f t="shared" si="0"/>
        <v>1.75</v>
      </c>
      <c r="AP18" s="40">
        <f t="shared" si="0"/>
        <v>1.25</v>
      </c>
      <c r="AQ18" s="95"/>
      <c r="AR18" s="66">
        <f>AVERAGE(AL18:AP18)</f>
        <v>1.55</v>
      </c>
      <c r="AS18" s="662">
        <f>SUM(AR18:AR20)</f>
        <v>3.85</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2</v>
      </c>
      <c r="C19" s="9">
        <v>2</v>
      </c>
      <c r="D19" s="103"/>
      <c r="E19" s="103"/>
      <c r="F19" s="9">
        <v>3</v>
      </c>
      <c r="G19" s="9">
        <v>0</v>
      </c>
      <c r="H19" s="9">
        <v>1</v>
      </c>
      <c r="I19" s="9">
        <v>2</v>
      </c>
      <c r="J19" s="9">
        <v>2</v>
      </c>
      <c r="K19" s="103"/>
      <c r="L19" s="103"/>
      <c r="M19" s="9">
        <v>2</v>
      </c>
      <c r="N19" s="9">
        <v>0</v>
      </c>
      <c r="O19" s="9">
        <v>1</v>
      </c>
      <c r="P19" s="9">
        <v>0</v>
      </c>
      <c r="Q19" s="9">
        <v>0</v>
      </c>
      <c r="R19" s="103"/>
      <c r="S19" s="103"/>
      <c r="T19" s="9">
        <v>2</v>
      </c>
      <c r="U19" s="9">
        <v>2</v>
      </c>
      <c r="V19" s="9">
        <v>2</v>
      </c>
      <c r="W19" s="9">
        <v>2</v>
      </c>
      <c r="X19" s="9">
        <v>0</v>
      </c>
      <c r="Y19" s="103"/>
      <c r="Z19" s="103"/>
      <c r="AA19" s="9">
        <v>3</v>
      </c>
      <c r="AB19" s="9">
        <v>1</v>
      </c>
      <c r="AC19" s="9">
        <v>0</v>
      </c>
      <c r="AD19" s="9">
        <v>0</v>
      </c>
      <c r="AE19" s="9">
        <v>0</v>
      </c>
      <c r="AF19" s="9"/>
      <c r="AG19" s="16">
        <f t="shared" si="1"/>
        <v>1.2272727272727273</v>
      </c>
      <c r="AH19" s="691"/>
      <c r="AI19" s="645"/>
      <c r="AJ19" s="4"/>
      <c r="AK19" s="41">
        <v>0.68055555555555702</v>
      </c>
      <c r="AL19" s="42">
        <f t="shared" si="2"/>
        <v>2.5</v>
      </c>
      <c r="AM19" s="43">
        <f t="shared" si="0"/>
        <v>0.75</v>
      </c>
      <c r="AN19" s="43">
        <f t="shared" si="0"/>
        <v>1</v>
      </c>
      <c r="AO19" s="43">
        <f t="shared" si="0"/>
        <v>1</v>
      </c>
      <c r="AP19" s="43">
        <f t="shared" si="0"/>
        <v>0.5</v>
      </c>
      <c r="AQ19" s="90"/>
      <c r="AR19" s="66">
        <f>AVERAGE(AL19:AP19)</f>
        <v>1.1499999999999999</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2</v>
      </c>
      <c r="C20" s="8">
        <v>1</v>
      </c>
      <c r="D20" s="99"/>
      <c r="E20" s="99"/>
      <c r="F20" s="8">
        <v>1</v>
      </c>
      <c r="G20" s="8">
        <v>0</v>
      </c>
      <c r="H20" s="8">
        <v>0</v>
      </c>
      <c r="I20" s="8">
        <v>1</v>
      </c>
      <c r="J20" s="8">
        <v>1</v>
      </c>
      <c r="K20" s="99"/>
      <c r="L20" s="99"/>
      <c r="M20" s="8">
        <v>2</v>
      </c>
      <c r="N20" s="8">
        <v>0</v>
      </c>
      <c r="O20" s="8">
        <v>0</v>
      </c>
      <c r="P20" s="8">
        <v>3</v>
      </c>
      <c r="Q20" s="8">
        <v>2</v>
      </c>
      <c r="R20" s="99"/>
      <c r="S20" s="99"/>
      <c r="T20" s="8">
        <v>1</v>
      </c>
      <c r="U20" s="8">
        <v>2</v>
      </c>
      <c r="V20" s="8">
        <v>2</v>
      </c>
      <c r="W20" s="8">
        <v>2</v>
      </c>
      <c r="X20" s="8">
        <v>2</v>
      </c>
      <c r="Y20" s="99"/>
      <c r="Z20" s="99"/>
      <c r="AA20" s="8">
        <v>1</v>
      </c>
      <c r="AB20" s="8">
        <v>0</v>
      </c>
      <c r="AC20" s="8">
        <v>0</v>
      </c>
      <c r="AD20" s="8">
        <v>2</v>
      </c>
      <c r="AE20" s="8">
        <v>1</v>
      </c>
      <c r="AF20" s="8"/>
      <c r="AG20" s="19">
        <f t="shared" si="1"/>
        <v>1.1818181818181819</v>
      </c>
      <c r="AH20" s="692"/>
      <c r="AI20" s="646"/>
      <c r="AJ20" s="4"/>
      <c r="AK20" s="44">
        <v>0.69444444444444597</v>
      </c>
      <c r="AL20" s="45">
        <f t="shared" si="2"/>
        <v>1.25</v>
      </c>
      <c r="AM20" s="46">
        <f t="shared" si="0"/>
        <v>0.5</v>
      </c>
      <c r="AN20" s="46">
        <f t="shared" si="0"/>
        <v>0.5</v>
      </c>
      <c r="AO20" s="46">
        <f t="shared" si="0"/>
        <v>2</v>
      </c>
      <c r="AP20" s="46">
        <f t="shared" si="0"/>
        <v>1.5</v>
      </c>
      <c r="AQ20" s="91"/>
      <c r="AR20" s="67">
        <f t="shared" ref="AR20:AR31" si="5">AVERAGE(AL20:AP20)</f>
        <v>1.1499999999999999</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7">
        <v>2</v>
      </c>
      <c r="D21" s="100"/>
      <c r="E21" s="100"/>
      <c r="F21" s="7">
        <v>2</v>
      </c>
      <c r="G21" s="7">
        <v>0</v>
      </c>
      <c r="H21" s="7">
        <v>2</v>
      </c>
      <c r="I21" s="7">
        <v>1</v>
      </c>
      <c r="J21" s="7">
        <v>2</v>
      </c>
      <c r="K21" s="100"/>
      <c r="L21" s="100"/>
      <c r="M21" s="7">
        <v>2</v>
      </c>
      <c r="N21" s="7">
        <v>0</v>
      </c>
      <c r="O21" s="7">
        <v>1</v>
      </c>
      <c r="P21" s="7">
        <v>1</v>
      </c>
      <c r="Q21" s="7">
        <v>2</v>
      </c>
      <c r="R21" s="100"/>
      <c r="S21" s="100"/>
      <c r="T21" s="7">
        <v>2</v>
      </c>
      <c r="U21" s="7">
        <v>1</v>
      </c>
      <c r="V21" s="7">
        <v>0</v>
      </c>
      <c r="W21" s="7">
        <v>1</v>
      </c>
      <c r="X21" s="7">
        <v>2</v>
      </c>
      <c r="Y21" s="100"/>
      <c r="Z21" s="100"/>
      <c r="AA21" s="7">
        <v>2</v>
      </c>
      <c r="AB21" s="7">
        <v>0</v>
      </c>
      <c r="AC21" s="7">
        <v>2</v>
      </c>
      <c r="AD21" s="7">
        <v>2</v>
      </c>
      <c r="AE21" s="7">
        <v>2</v>
      </c>
      <c r="AF21" s="7"/>
      <c r="AG21" s="20">
        <f t="shared" si="1"/>
        <v>1.3181818181818181</v>
      </c>
      <c r="AH21" s="690">
        <f>AVERAGE(AG21:AG23)*3</f>
        <v>4.2727272727272725</v>
      </c>
      <c r="AI21" s="644">
        <v>4</v>
      </c>
      <c r="AJ21" s="4"/>
      <c r="AK21" s="47">
        <v>0.70833333333333504</v>
      </c>
      <c r="AL21" s="48">
        <f t="shared" si="2"/>
        <v>2</v>
      </c>
      <c r="AM21" s="49">
        <f t="shared" si="0"/>
        <v>0.25</v>
      </c>
      <c r="AN21" s="49">
        <f t="shared" si="0"/>
        <v>1.25</v>
      </c>
      <c r="AO21" s="49">
        <f t="shared" si="0"/>
        <v>1.25</v>
      </c>
      <c r="AP21" s="49">
        <f t="shared" si="0"/>
        <v>2</v>
      </c>
      <c r="AQ21" s="92"/>
      <c r="AR21" s="65">
        <f t="shared" si="5"/>
        <v>1.35</v>
      </c>
      <c r="AS21" s="656">
        <f>SUM(AR21:AR23)</f>
        <v>4.3</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2</v>
      </c>
      <c r="C22" s="9">
        <v>2</v>
      </c>
      <c r="D22" s="103"/>
      <c r="E22" s="103"/>
      <c r="F22" s="9">
        <v>3</v>
      </c>
      <c r="G22" s="9">
        <v>1</v>
      </c>
      <c r="H22" s="9">
        <v>1</v>
      </c>
      <c r="I22" s="9">
        <v>2</v>
      </c>
      <c r="J22" s="9">
        <v>1</v>
      </c>
      <c r="K22" s="103"/>
      <c r="L22" s="103"/>
      <c r="M22" s="9">
        <v>2</v>
      </c>
      <c r="N22" s="9">
        <v>1</v>
      </c>
      <c r="O22" s="9">
        <v>2</v>
      </c>
      <c r="P22" s="9">
        <v>0</v>
      </c>
      <c r="Q22" s="9">
        <v>1</v>
      </c>
      <c r="R22" s="103"/>
      <c r="S22" s="103"/>
      <c r="T22" s="9">
        <v>2</v>
      </c>
      <c r="U22" s="9">
        <v>2</v>
      </c>
      <c r="V22" s="9">
        <v>2</v>
      </c>
      <c r="W22" s="9">
        <v>1</v>
      </c>
      <c r="X22" s="9">
        <v>0</v>
      </c>
      <c r="Y22" s="103"/>
      <c r="Z22" s="103"/>
      <c r="AA22" s="9">
        <v>2</v>
      </c>
      <c r="AB22" s="9">
        <v>0</v>
      </c>
      <c r="AC22" s="9">
        <v>0</v>
      </c>
      <c r="AD22" s="9">
        <v>3</v>
      </c>
      <c r="AE22" s="9">
        <v>2</v>
      </c>
      <c r="AF22" s="9"/>
      <c r="AG22" s="16">
        <f t="shared" si="1"/>
        <v>1.4545454545454546</v>
      </c>
      <c r="AH22" s="691"/>
      <c r="AI22" s="645"/>
      <c r="AJ22" s="4"/>
      <c r="AK22" s="41">
        <v>0.72222222222222399</v>
      </c>
      <c r="AL22" s="42">
        <f t="shared" si="2"/>
        <v>2.25</v>
      </c>
      <c r="AM22" s="43">
        <f t="shared" ref="AM22:AM29" si="6">AVERAGE(G22,N22,U22,AB22)</f>
        <v>1</v>
      </c>
      <c r="AN22" s="43">
        <f t="shared" ref="AN22:AN29" si="7">AVERAGE(H22,O22,V22,AC22)</f>
        <v>1.25</v>
      </c>
      <c r="AO22" s="43">
        <f t="shared" ref="AO22:AO29" si="8">AVERAGE(I22,P22,W22,AD22)</f>
        <v>1.5</v>
      </c>
      <c r="AP22" s="43">
        <f t="shared" ref="AP22:AP29" si="9">AVERAGE(J22,Q22,X22,AE22)</f>
        <v>1</v>
      </c>
      <c r="AQ22" s="90"/>
      <c r="AR22" s="66">
        <f t="shared" si="5"/>
        <v>1.4</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0</v>
      </c>
      <c r="C23" s="8">
        <v>2</v>
      </c>
      <c r="D23" s="99"/>
      <c r="E23" s="99"/>
      <c r="F23" s="8">
        <v>1</v>
      </c>
      <c r="G23" s="8">
        <v>1</v>
      </c>
      <c r="H23" s="8">
        <v>2</v>
      </c>
      <c r="I23" s="8">
        <v>2</v>
      </c>
      <c r="J23" s="8">
        <v>2</v>
      </c>
      <c r="K23" s="99"/>
      <c r="L23" s="99"/>
      <c r="M23" s="8">
        <v>2</v>
      </c>
      <c r="N23" s="8">
        <v>2</v>
      </c>
      <c r="O23" s="8">
        <v>2</v>
      </c>
      <c r="P23" s="8">
        <v>2</v>
      </c>
      <c r="Q23" s="8">
        <v>1</v>
      </c>
      <c r="R23" s="99"/>
      <c r="S23" s="99"/>
      <c r="T23" s="8">
        <v>1</v>
      </c>
      <c r="U23" s="8">
        <v>2</v>
      </c>
      <c r="V23" s="8">
        <v>1</v>
      </c>
      <c r="W23" s="8">
        <v>0</v>
      </c>
      <c r="X23" s="8">
        <v>2</v>
      </c>
      <c r="Y23" s="99"/>
      <c r="Z23" s="99"/>
      <c r="AA23" s="8">
        <v>2</v>
      </c>
      <c r="AB23" s="8">
        <v>2</v>
      </c>
      <c r="AC23" s="8">
        <v>2</v>
      </c>
      <c r="AD23" s="8">
        <v>0</v>
      </c>
      <c r="AE23" s="8">
        <v>2</v>
      </c>
      <c r="AF23" s="8"/>
      <c r="AG23" s="17">
        <f t="shared" si="1"/>
        <v>1.5</v>
      </c>
      <c r="AH23" s="692"/>
      <c r="AI23" s="646"/>
      <c r="AJ23" s="4"/>
      <c r="AK23" s="44">
        <v>0.73611111111111305</v>
      </c>
      <c r="AL23" s="45">
        <f t="shared" si="2"/>
        <v>1.5</v>
      </c>
      <c r="AM23" s="46">
        <f t="shared" si="6"/>
        <v>1.75</v>
      </c>
      <c r="AN23" s="46">
        <f t="shared" si="7"/>
        <v>1.75</v>
      </c>
      <c r="AO23" s="46">
        <f t="shared" si="8"/>
        <v>1</v>
      </c>
      <c r="AP23" s="46">
        <f t="shared" si="9"/>
        <v>1.75</v>
      </c>
      <c r="AQ23" s="91"/>
      <c r="AR23" s="67">
        <f t="shared" si="5"/>
        <v>1.55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7">
        <v>2</v>
      </c>
      <c r="D24" s="100"/>
      <c r="E24" s="100"/>
      <c r="F24" s="7">
        <v>2</v>
      </c>
      <c r="G24" s="7">
        <v>1</v>
      </c>
      <c r="H24" s="7">
        <v>2</v>
      </c>
      <c r="I24" s="7">
        <v>1</v>
      </c>
      <c r="J24" s="7">
        <v>2</v>
      </c>
      <c r="K24" s="100"/>
      <c r="L24" s="100"/>
      <c r="M24" s="7">
        <v>2</v>
      </c>
      <c r="N24" s="7">
        <v>1</v>
      </c>
      <c r="O24" s="7">
        <v>3</v>
      </c>
      <c r="P24" s="7">
        <v>2</v>
      </c>
      <c r="Q24" s="7">
        <v>2</v>
      </c>
      <c r="R24" s="100"/>
      <c r="S24" s="100"/>
      <c r="T24" s="7">
        <v>1</v>
      </c>
      <c r="U24" s="7">
        <v>2</v>
      </c>
      <c r="V24" s="7">
        <v>2</v>
      </c>
      <c r="W24" s="7">
        <v>2</v>
      </c>
      <c r="X24" s="7">
        <v>1</v>
      </c>
      <c r="Y24" s="100"/>
      <c r="Z24" s="100"/>
      <c r="AA24" s="7">
        <v>3</v>
      </c>
      <c r="AB24" s="7">
        <v>2</v>
      </c>
      <c r="AC24" s="7">
        <v>2</v>
      </c>
      <c r="AD24" s="7">
        <v>2</v>
      </c>
      <c r="AE24" s="7">
        <v>2</v>
      </c>
      <c r="AF24" s="7"/>
      <c r="AG24" s="18">
        <f t="shared" si="1"/>
        <v>1.8181818181818181</v>
      </c>
      <c r="AH24" s="690">
        <f>AVERAGE(AG24:AG26)*3</f>
        <v>5.1363636363636367</v>
      </c>
      <c r="AI24" s="644">
        <v>5.5</v>
      </c>
      <c r="AJ24" s="4"/>
      <c r="AK24" s="47">
        <v>0.750000000000002</v>
      </c>
      <c r="AL24" s="48">
        <f t="shared" si="2"/>
        <v>2</v>
      </c>
      <c r="AM24" s="49">
        <f t="shared" si="6"/>
        <v>1.5</v>
      </c>
      <c r="AN24" s="49">
        <f t="shared" si="7"/>
        <v>2.25</v>
      </c>
      <c r="AO24" s="49">
        <f t="shared" si="8"/>
        <v>1.75</v>
      </c>
      <c r="AP24" s="49">
        <f t="shared" si="9"/>
        <v>1.75</v>
      </c>
      <c r="AQ24" s="92"/>
      <c r="AR24" s="65">
        <f t="shared" si="5"/>
        <v>1.85</v>
      </c>
      <c r="AS24" s="656">
        <f>SUM(AR24:AR26)</f>
        <v>5.15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3</v>
      </c>
      <c r="D25" s="103"/>
      <c r="E25" s="103"/>
      <c r="F25" s="9">
        <v>2</v>
      </c>
      <c r="G25" s="9">
        <v>3</v>
      </c>
      <c r="H25" s="9">
        <v>2</v>
      </c>
      <c r="I25" s="9">
        <v>2</v>
      </c>
      <c r="J25" s="9">
        <v>2</v>
      </c>
      <c r="K25" s="103"/>
      <c r="L25" s="103"/>
      <c r="M25" s="9">
        <v>1</v>
      </c>
      <c r="N25" s="9">
        <v>2</v>
      </c>
      <c r="O25" s="9">
        <v>2</v>
      </c>
      <c r="P25" s="9">
        <v>1</v>
      </c>
      <c r="Q25" s="9">
        <v>2</v>
      </c>
      <c r="R25" s="103"/>
      <c r="S25" s="103"/>
      <c r="T25" s="9">
        <v>2</v>
      </c>
      <c r="U25" s="9">
        <v>2</v>
      </c>
      <c r="V25" s="9">
        <v>2</v>
      </c>
      <c r="W25" s="9">
        <v>2</v>
      </c>
      <c r="X25" s="9">
        <v>1</v>
      </c>
      <c r="Y25" s="103"/>
      <c r="Z25" s="103"/>
      <c r="AA25" s="9">
        <v>1</v>
      </c>
      <c r="AB25" s="9">
        <v>1</v>
      </c>
      <c r="AC25" s="9">
        <v>2</v>
      </c>
      <c r="AD25" s="9">
        <v>2</v>
      </c>
      <c r="AE25" s="9">
        <v>2</v>
      </c>
      <c r="AF25" s="9"/>
      <c r="AG25" s="16">
        <f t="shared" si="1"/>
        <v>1.8181818181818181</v>
      </c>
      <c r="AH25" s="691"/>
      <c r="AI25" s="645"/>
      <c r="AJ25" s="4"/>
      <c r="AK25" s="41">
        <v>0.76388888888888995</v>
      </c>
      <c r="AL25" s="42">
        <f t="shared" si="2"/>
        <v>1.5</v>
      </c>
      <c r="AM25" s="43">
        <f t="shared" si="6"/>
        <v>2</v>
      </c>
      <c r="AN25" s="43">
        <f t="shared" si="7"/>
        <v>2</v>
      </c>
      <c r="AO25" s="43">
        <f t="shared" si="8"/>
        <v>1.75</v>
      </c>
      <c r="AP25" s="43">
        <f t="shared" si="9"/>
        <v>1.75</v>
      </c>
      <c r="AQ25" s="90"/>
      <c r="AR25" s="66">
        <f t="shared" si="5"/>
        <v>1.8</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1</v>
      </c>
      <c r="D26" s="99"/>
      <c r="E26" s="99"/>
      <c r="F26" s="8">
        <v>2</v>
      </c>
      <c r="G26" s="8">
        <v>2</v>
      </c>
      <c r="H26" s="8">
        <v>2</v>
      </c>
      <c r="I26" s="8">
        <v>1</v>
      </c>
      <c r="J26" s="8">
        <v>2</v>
      </c>
      <c r="K26" s="99"/>
      <c r="L26" s="99"/>
      <c r="M26" s="8">
        <v>1</v>
      </c>
      <c r="N26" s="8">
        <v>2</v>
      </c>
      <c r="O26" s="8">
        <v>2</v>
      </c>
      <c r="P26" s="8">
        <v>1</v>
      </c>
      <c r="Q26" s="8">
        <v>2</v>
      </c>
      <c r="R26" s="99"/>
      <c r="S26" s="99"/>
      <c r="T26" s="8">
        <v>0</v>
      </c>
      <c r="U26" s="8">
        <v>1</v>
      </c>
      <c r="V26" s="8">
        <v>1</v>
      </c>
      <c r="W26" s="8">
        <v>2</v>
      </c>
      <c r="X26" s="8">
        <v>0</v>
      </c>
      <c r="Y26" s="99"/>
      <c r="Z26" s="99"/>
      <c r="AA26" s="8">
        <v>2</v>
      </c>
      <c r="AB26" s="8">
        <v>2</v>
      </c>
      <c r="AC26" s="8">
        <v>1</v>
      </c>
      <c r="AD26" s="8">
        <v>2</v>
      </c>
      <c r="AE26" s="8">
        <v>2</v>
      </c>
      <c r="AF26" s="8"/>
      <c r="AG26" s="17">
        <f t="shared" si="1"/>
        <v>1.5</v>
      </c>
      <c r="AH26" s="692"/>
      <c r="AI26" s="646"/>
      <c r="AJ26" s="4"/>
      <c r="AK26" s="50">
        <v>0.77777777777777901</v>
      </c>
      <c r="AL26" s="51">
        <f t="shared" si="2"/>
        <v>1.25</v>
      </c>
      <c r="AM26" s="52">
        <f t="shared" si="6"/>
        <v>1.75</v>
      </c>
      <c r="AN26" s="52">
        <f t="shared" si="7"/>
        <v>1.5</v>
      </c>
      <c r="AO26" s="52">
        <f t="shared" si="8"/>
        <v>1.5</v>
      </c>
      <c r="AP26" s="52">
        <f t="shared" si="9"/>
        <v>1.5</v>
      </c>
      <c r="AQ26" s="96"/>
      <c r="AR26" s="67">
        <f t="shared" si="5"/>
        <v>1.5</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100"/>
      <c r="E27" s="100"/>
      <c r="F27" s="7">
        <v>2</v>
      </c>
      <c r="G27" s="7">
        <v>2</v>
      </c>
      <c r="H27" s="7">
        <v>2</v>
      </c>
      <c r="I27" s="7">
        <v>2</v>
      </c>
      <c r="J27" s="7">
        <v>2</v>
      </c>
      <c r="K27" s="100"/>
      <c r="L27" s="100"/>
      <c r="M27" s="7">
        <v>3</v>
      </c>
      <c r="N27" s="7">
        <v>2</v>
      </c>
      <c r="O27" s="7">
        <v>1</v>
      </c>
      <c r="P27" s="7">
        <v>2</v>
      </c>
      <c r="Q27" s="7">
        <v>3</v>
      </c>
      <c r="R27" s="100"/>
      <c r="S27" s="100"/>
      <c r="T27" s="7">
        <v>1</v>
      </c>
      <c r="U27" s="7">
        <v>1</v>
      </c>
      <c r="V27" s="7">
        <v>2</v>
      </c>
      <c r="W27" s="7">
        <v>2</v>
      </c>
      <c r="X27" s="7">
        <v>1</v>
      </c>
      <c r="Y27" s="100"/>
      <c r="Z27" s="100"/>
      <c r="AA27" s="7">
        <v>1</v>
      </c>
      <c r="AB27" s="7">
        <v>2</v>
      </c>
      <c r="AC27" s="7">
        <v>2</v>
      </c>
      <c r="AD27" s="7">
        <v>2</v>
      </c>
      <c r="AE27" s="7">
        <v>0</v>
      </c>
      <c r="AF27" s="7"/>
      <c r="AG27" s="18">
        <f t="shared" si="1"/>
        <v>1.7727272727272727</v>
      </c>
      <c r="AH27" s="690">
        <f>AVERAGE(AG27:AG29)*3</f>
        <v>5.2272727272727275</v>
      </c>
      <c r="AI27" s="644">
        <v>6</v>
      </c>
      <c r="AJ27" s="4"/>
      <c r="AK27" s="38">
        <v>0.79166666666666796</v>
      </c>
      <c r="AL27" s="39">
        <f t="shared" si="2"/>
        <v>1.75</v>
      </c>
      <c r="AM27" s="40">
        <f t="shared" si="6"/>
        <v>1.75</v>
      </c>
      <c r="AN27" s="40">
        <f t="shared" si="7"/>
        <v>1.75</v>
      </c>
      <c r="AO27" s="40">
        <f t="shared" si="8"/>
        <v>2</v>
      </c>
      <c r="AP27" s="40">
        <f t="shared" si="9"/>
        <v>1.5</v>
      </c>
      <c r="AQ27" s="53"/>
      <c r="AR27" s="64">
        <f t="shared" si="5"/>
        <v>1.75</v>
      </c>
      <c r="AS27" s="669">
        <f>SUM(AR27:AR29)</f>
        <v>5.2</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1</v>
      </c>
      <c r="C28" s="9">
        <v>2</v>
      </c>
      <c r="D28" s="103"/>
      <c r="E28" s="103"/>
      <c r="F28" s="9">
        <v>2</v>
      </c>
      <c r="G28" s="9">
        <v>2</v>
      </c>
      <c r="H28" s="9">
        <v>2</v>
      </c>
      <c r="I28" s="9">
        <v>1</v>
      </c>
      <c r="J28" s="9">
        <v>2</v>
      </c>
      <c r="K28" s="103"/>
      <c r="L28" s="103"/>
      <c r="M28" s="9">
        <v>2</v>
      </c>
      <c r="N28" s="9">
        <v>2</v>
      </c>
      <c r="O28" s="9">
        <v>2</v>
      </c>
      <c r="P28" s="9">
        <v>1</v>
      </c>
      <c r="Q28" s="9">
        <v>1</v>
      </c>
      <c r="R28" s="103"/>
      <c r="S28" s="103"/>
      <c r="T28" s="9">
        <v>2</v>
      </c>
      <c r="U28" s="9">
        <v>3</v>
      </c>
      <c r="V28" s="9">
        <v>2</v>
      </c>
      <c r="W28" s="9">
        <v>2</v>
      </c>
      <c r="X28" s="9">
        <v>1</v>
      </c>
      <c r="Y28" s="103"/>
      <c r="Z28" s="103"/>
      <c r="AA28" s="9">
        <v>3</v>
      </c>
      <c r="AB28" s="9">
        <v>1</v>
      </c>
      <c r="AC28" s="9">
        <v>1</v>
      </c>
      <c r="AD28" s="9">
        <v>1</v>
      </c>
      <c r="AE28" s="9">
        <v>2</v>
      </c>
      <c r="AF28" s="9"/>
      <c r="AG28" s="16">
        <f t="shared" si="1"/>
        <v>1.7272727272727273</v>
      </c>
      <c r="AH28" s="691"/>
      <c r="AI28" s="645"/>
      <c r="AJ28" s="4"/>
      <c r="AK28" s="41">
        <v>0.80555555555555702</v>
      </c>
      <c r="AL28" s="42">
        <f t="shared" si="2"/>
        <v>2.25</v>
      </c>
      <c r="AM28" s="43">
        <f t="shared" si="6"/>
        <v>2</v>
      </c>
      <c r="AN28" s="43">
        <f t="shared" si="7"/>
        <v>1.75</v>
      </c>
      <c r="AO28" s="43">
        <f t="shared" si="8"/>
        <v>1.25</v>
      </c>
      <c r="AP28" s="43">
        <f t="shared" si="9"/>
        <v>1.5</v>
      </c>
      <c r="AQ28" s="54"/>
      <c r="AR28" s="64">
        <f t="shared" si="5"/>
        <v>1.75</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1</v>
      </c>
      <c r="C29" s="12">
        <v>3</v>
      </c>
      <c r="D29" s="101"/>
      <c r="E29" s="101"/>
      <c r="F29" s="12">
        <v>2</v>
      </c>
      <c r="G29" s="12">
        <v>2</v>
      </c>
      <c r="H29" s="12">
        <v>2</v>
      </c>
      <c r="I29" s="12">
        <v>2</v>
      </c>
      <c r="J29" s="12">
        <v>2</v>
      </c>
      <c r="K29" s="101"/>
      <c r="L29" s="101"/>
      <c r="M29" s="12">
        <v>2</v>
      </c>
      <c r="N29" s="12">
        <v>2</v>
      </c>
      <c r="O29" s="12">
        <v>2</v>
      </c>
      <c r="P29" s="12">
        <v>1</v>
      </c>
      <c r="Q29" s="12">
        <v>2</v>
      </c>
      <c r="R29" s="101"/>
      <c r="S29" s="101"/>
      <c r="T29" s="12">
        <v>0</v>
      </c>
      <c r="U29" s="12">
        <v>2</v>
      </c>
      <c r="V29" s="12">
        <v>2</v>
      </c>
      <c r="W29" s="12">
        <v>1</v>
      </c>
      <c r="X29" s="12">
        <v>2</v>
      </c>
      <c r="Y29" s="101"/>
      <c r="Z29" s="101"/>
      <c r="AA29" s="12">
        <v>1</v>
      </c>
      <c r="AB29" s="12">
        <v>2</v>
      </c>
      <c r="AC29" s="12">
        <v>1</v>
      </c>
      <c r="AD29" s="12">
        <v>2</v>
      </c>
      <c r="AE29" s="12">
        <v>2</v>
      </c>
      <c r="AF29" s="12"/>
      <c r="AG29" s="17">
        <f t="shared" si="1"/>
        <v>1.7272727272727273</v>
      </c>
      <c r="AH29" s="692"/>
      <c r="AI29" s="646"/>
      <c r="AJ29" s="4"/>
      <c r="AK29" s="44">
        <v>0.81944444444444597</v>
      </c>
      <c r="AL29" s="45">
        <f t="shared" si="2"/>
        <v>1.25</v>
      </c>
      <c r="AM29" s="46">
        <f t="shared" si="6"/>
        <v>2</v>
      </c>
      <c r="AN29" s="46">
        <f t="shared" si="7"/>
        <v>1.75</v>
      </c>
      <c r="AO29" s="46">
        <f t="shared" si="8"/>
        <v>1.5</v>
      </c>
      <c r="AP29" s="46">
        <f t="shared" si="9"/>
        <v>2</v>
      </c>
      <c r="AQ29" s="55"/>
      <c r="AR29" s="125">
        <f t="shared" si="5"/>
        <v>1.7</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SUM(B6:B17)</f>
        <v>13</v>
      </c>
      <c r="C30" s="1">
        <f>SUM(C6:C17)</f>
        <v>16</v>
      </c>
      <c r="D30" s="1">
        <f>SUM(D6:D17)</f>
        <v>20</v>
      </c>
      <c r="E30" s="106"/>
      <c r="F30" s="1">
        <f t="shared" ref="F30:K30" si="10">SUM(F6:F17)</f>
        <v>13</v>
      </c>
      <c r="G30" s="1">
        <f t="shared" si="10"/>
        <v>12</v>
      </c>
      <c r="H30" s="1">
        <f t="shared" si="10"/>
        <v>19</v>
      </c>
      <c r="I30" s="1">
        <f t="shared" si="10"/>
        <v>15</v>
      </c>
      <c r="J30" s="1">
        <f t="shared" si="10"/>
        <v>17</v>
      </c>
      <c r="K30" s="1">
        <f t="shared" si="10"/>
        <v>23</v>
      </c>
      <c r="L30" s="106"/>
      <c r="M30" s="1">
        <f t="shared" ref="M30:R30" si="11">SUM(M6:M17)</f>
        <v>14</v>
      </c>
      <c r="N30" s="1">
        <f t="shared" si="11"/>
        <v>16</v>
      </c>
      <c r="O30" s="1">
        <f t="shared" si="11"/>
        <v>17</v>
      </c>
      <c r="P30" s="1">
        <f t="shared" si="11"/>
        <v>9</v>
      </c>
      <c r="Q30" s="1">
        <f t="shared" si="11"/>
        <v>19</v>
      </c>
      <c r="R30" s="1">
        <f t="shared" si="11"/>
        <v>14</v>
      </c>
      <c r="S30" s="106"/>
      <c r="T30" s="1">
        <f t="shared" ref="T30:Y30" si="12">SUM(T6:T17)</f>
        <v>22</v>
      </c>
      <c r="U30" s="1">
        <f t="shared" si="12"/>
        <v>15</v>
      </c>
      <c r="V30" s="1">
        <f t="shared" si="12"/>
        <v>13</v>
      </c>
      <c r="W30" s="1">
        <f t="shared" si="12"/>
        <v>17</v>
      </c>
      <c r="X30" s="1">
        <f t="shared" si="12"/>
        <v>18</v>
      </c>
      <c r="Y30" s="1">
        <f t="shared" si="12"/>
        <v>23</v>
      </c>
      <c r="Z30" s="106"/>
      <c r="AA30" s="1">
        <f>SUM(AA6:AA17)</f>
        <v>18</v>
      </c>
      <c r="AB30" s="1">
        <f>SUM(AB6:AB17)</f>
        <v>17</v>
      </c>
      <c r="AC30" s="1">
        <f>SUM(AC6:AC17)</f>
        <v>17</v>
      </c>
      <c r="AD30" s="1">
        <f>SUM(AD6:AD17)</f>
        <v>14</v>
      </c>
      <c r="AE30" s="1">
        <f>SUM(AE6:AE17)</f>
        <v>21</v>
      </c>
      <c r="AF30" s="1"/>
      <c r="AG30" s="21">
        <f>SUM(AG6:AG17)</f>
        <v>16.615384615384613</v>
      </c>
      <c r="AH30" s="690"/>
      <c r="AI30" s="112">
        <f>SUM(AI6:AI17)</f>
        <v>20</v>
      </c>
      <c r="AJ30" s="4"/>
      <c r="AK30" s="123" t="s">
        <v>27</v>
      </c>
      <c r="AL30" s="118">
        <f>SUM(AL6:AL17)</f>
        <v>16.75</v>
      </c>
      <c r="AM30" s="118">
        <f>SUM(AM6:AM17)</f>
        <v>15</v>
      </c>
      <c r="AN30" s="118">
        <f>SUM(AN6:AN17)</f>
        <v>16.5</v>
      </c>
      <c r="AO30" s="118">
        <f>SUM(AO6:AO17)</f>
        <v>13.75</v>
      </c>
      <c r="AP30" s="118">
        <f>SUM(AP6:AP17)</f>
        <v>18.75</v>
      </c>
      <c r="AQ30" s="119">
        <f>SUM(AQ6:AQ29)</f>
        <v>20</v>
      </c>
      <c r="AR30" s="65">
        <f t="shared" si="5"/>
        <v>16.149999999999999</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14</v>
      </c>
      <c r="C31" s="2">
        <f>SUM(C18:C29)</f>
        <v>24</v>
      </c>
      <c r="D31" s="2"/>
      <c r="E31" s="108"/>
      <c r="F31" s="2">
        <f>SUM(F18:F29)</f>
        <v>24</v>
      </c>
      <c r="G31" s="2">
        <f>SUM(G18:G29)</f>
        <v>16</v>
      </c>
      <c r="H31" s="2">
        <f>SUM(H18:H29)</f>
        <v>18</v>
      </c>
      <c r="I31" s="2">
        <f>SUM(I18:I29)</f>
        <v>19</v>
      </c>
      <c r="J31" s="2">
        <f>SUM(J18:J29)</f>
        <v>21</v>
      </c>
      <c r="K31" s="2"/>
      <c r="L31" s="108"/>
      <c r="M31" s="2">
        <f>SUM(M18:M29)</f>
        <v>23</v>
      </c>
      <c r="N31" s="2">
        <f>SUM(N18:N29)</f>
        <v>16</v>
      </c>
      <c r="O31" s="2">
        <f>SUM(O18:O29)</f>
        <v>18</v>
      </c>
      <c r="P31" s="2">
        <f>SUM(P18:P29)</f>
        <v>16</v>
      </c>
      <c r="Q31" s="2">
        <f>SUM(Q18:Q29)</f>
        <v>19</v>
      </c>
      <c r="R31" s="2"/>
      <c r="S31" s="108"/>
      <c r="T31" s="2">
        <f>SUM(T18:T29)</f>
        <v>16</v>
      </c>
      <c r="U31" s="2">
        <f>SUM(U18:U29)</f>
        <v>22</v>
      </c>
      <c r="V31" s="2">
        <f>SUM(V18:V29)</f>
        <v>20</v>
      </c>
      <c r="W31" s="2">
        <f>SUM(W18:W29)</f>
        <v>19</v>
      </c>
      <c r="X31" s="2">
        <f>SUM(X18:X29)</f>
        <v>14</v>
      </c>
      <c r="Y31" s="2"/>
      <c r="Z31" s="108"/>
      <c r="AA31" s="2">
        <f t="shared" ref="AA31:AG31" si="13">SUM(AA18:AA29)</f>
        <v>23</v>
      </c>
      <c r="AB31" s="2">
        <f t="shared" si="13"/>
        <v>15</v>
      </c>
      <c r="AC31" s="2">
        <f t="shared" si="13"/>
        <v>14</v>
      </c>
      <c r="AD31" s="2">
        <f t="shared" si="13"/>
        <v>19</v>
      </c>
      <c r="AE31" s="2">
        <f t="shared" si="13"/>
        <v>18</v>
      </c>
      <c r="AF31" s="2"/>
      <c r="AG31" s="22">
        <f t="shared" si="13"/>
        <v>18.545454545454547</v>
      </c>
      <c r="AH31" s="691"/>
      <c r="AI31" s="23">
        <f>SUM(AI18:AI29)</f>
        <v>20.5</v>
      </c>
      <c r="AJ31" s="4"/>
      <c r="AK31" s="126" t="s">
        <v>28</v>
      </c>
      <c r="AL31" s="127">
        <f>SUM(AL18:AL29)</f>
        <v>21.5</v>
      </c>
      <c r="AM31" s="127">
        <f>SUM(AM18:AM29)</f>
        <v>17.25</v>
      </c>
      <c r="AN31" s="127">
        <f>SUM(AN18:AN29)</f>
        <v>17.5</v>
      </c>
      <c r="AO31" s="127">
        <f>SUM(AO18:AO29)</f>
        <v>18.25</v>
      </c>
      <c r="AP31" s="127">
        <f>SUM(AP18:AP29)</f>
        <v>18</v>
      </c>
      <c r="AQ31" s="128"/>
      <c r="AR31" s="85">
        <f t="shared" si="5"/>
        <v>18.5</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27</v>
      </c>
      <c r="C32" s="3">
        <f>SUM(C30:C31)</f>
        <v>40</v>
      </c>
      <c r="D32" s="3">
        <f>SUM(D30:D31)</f>
        <v>20</v>
      </c>
      <c r="E32" s="13"/>
      <c r="F32" s="3">
        <f t="shared" ref="F32:K32" si="14">SUM(F30:F31)</f>
        <v>37</v>
      </c>
      <c r="G32" s="3">
        <f t="shared" si="14"/>
        <v>28</v>
      </c>
      <c r="H32" s="3">
        <f t="shared" si="14"/>
        <v>37</v>
      </c>
      <c r="I32" s="3">
        <f t="shared" si="14"/>
        <v>34</v>
      </c>
      <c r="J32" s="3">
        <f t="shared" si="14"/>
        <v>38</v>
      </c>
      <c r="K32" s="3">
        <f t="shared" si="14"/>
        <v>23</v>
      </c>
      <c r="L32" s="13"/>
      <c r="M32" s="3">
        <f t="shared" ref="M32:R32" si="15">SUM(M30:M31)</f>
        <v>37</v>
      </c>
      <c r="N32" s="3">
        <f t="shared" si="15"/>
        <v>32</v>
      </c>
      <c r="O32" s="3">
        <f t="shared" si="15"/>
        <v>35</v>
      </c>
      <c r="P32" s="3">
        <f t="shared" si="15"/>
        <v>25</v>
      </c>
      <c r="Q32" s="3">
        <f t="shared" si="15"/>
        <v>38</v>
      </c>
      <c r="R32" s="3">
        <f t="shared" si="15"/>
        <v>14</v>
      </c>
      <c r="S32" s="13"/>
      <c r="T32" s="3">
        <f t="shared" ref="T32:Y32" si="16">SUM(T30:T31)</f>
        <v>38</v>
      </c>
      <c r="U32" s="3">
        <f t="shared" si="16"/>
        <v>37</v>
      </c>
      <c r="V32" s="3">
        <f t="shared" si="16"/>
        <v>33</v>
      </c>
      <c r="W32" s="3">
        <f t="shared" si="16"/>
        <v>36</v>
      </c>
      <c r="X32" s="3">
        <f t="shared" si="16"/>
        <v>32</v>
      </c>
      <c r="Y32" s="3">
        <f t="shared" si="16"/>
        <v>23</v>
      </c>
      <c r="Z32" s="13"/>
      <c r="AA32" s="3">
        <f>SUM(AA30:AA31)</f>
        <v>41</v>
      </c>
      <c r="AB32" s="3">
        <f>SUM(AB30:AB31)</f>
        <v>32</v>
      </c>
      <c r="AC32" s="3">
        <f>SUM(AC30:AC31)</f>
        <v>31</v>
      </c>
      <c r="AD32" s="3">
        <f>SUM(AD30:AD31)</f>
        <v>33</v>
      </c>
      <c r="AE32" s="3">
        <f>SUM(AE30:AE31)</f>
        <v>39</v>
      </c>
      <c r="AF32" s="3"/>
      <c r="AG32" s="24">
        <f>SUM(AG30:AG31)</f>
        <v>35.16083916083916</v>
      </c>
      <c r="AH32" s="692"/>
      <c r="AI32" s="25">
        <f>SUM(AI30:AI31)</f>
        <v>40.5</v>
      </c>
      <c r="AJ32" s="4"/>
      <c r="AK32" s="129" t="s">
        <v>40</v>
      </c>
      <c r="AL32" s="130">
        <f t="shared" ref="AL32:AQ32" si="17">SUM(AL30:AL31)</f>
        <v>38.25</v>
      </c>
      <c r="AM32" s="130">
        <f t="shared" si="17"/>
        <v>32.25</v>
      </c>
      <c r="AN32" s="130">
        <f t="shared" si="17"/>
        <v>34</v>
      </c>
      <c r="AO32" s="130">
        <f t="shared" si="17"/>
        <v>32</v>
      </c>
      <c r="AP32" s="130">
        <f t="shared" si="17"/>
        <v>36.75</v>
      </c>
      <c r="AQ32" s="131">
        <f t="shared" si="17"/>
        <v>20</v>
      </c>
      <c r="AR32" s="132"/>
      <c r="AS32" s="132">
        <f>AVERAGE(AL32:AQ32)</f>
        <v>32.208333333333336</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2:AH14"/>
    <mergeCell ref="AI12:AI14"/>
    <mergeCell ref="AS12:AS14"/>
    <mergeCell ref="AH15:AH17"/>
    <mergeCell ref="AI15:AI17"/>
    <mergeCell ref="AS15:AS17"/>
    <mergeCell ref="AS4:AS5"/>
    <mergeCell ref="AH6:AH8"/>
    <mergeCell ref="AI6:AI8"/>
    <mergeCell ref="AS6:AS8"/>
    <mergeCell ref="AH9:AH11"/>
    <mergeCell ref="AI9:AI11"/>
    <mergeCell ref="AS9:AS11"/>
    <mergeCell ref="AR4:AR5"/>
    <mergeCell ref="B1:M3"/>
    <mergeCell ref="O1:R1"/>
    <mergeCell ref="S1:U1"/>
    <mergeCell ref="O2:R2"/>
    <mergeCell ref="S2:U2"/>
  </mergeCells>
  <phoneticPr fontId="23"/>
  <conditionalFormatting sqref="B32:C32 F32:J32 M32:Q32 T32:X32 AA32:AE32">
    <cfRule type="cellIs" dxfId="596" priority="3" operator="lessThanOrEqual">
      <formula>34</formula>
    </cfRule>
    <cfRule type="cellIs" dxfId="595" priority="4" operator="greaterThanOrEqual">
      <formula>40</formula>
    </cfRule>
  </conditionalFormatting>
  <conditionalFormatting sqref="B6:AF29">
    <cfRule type="cellIs" dxfId="594" priority="92" stopIfTrue="1" operator="greaterThanOrEqual">
      <formula>2</formula>
    </cfRule>
    <cfRule type="cellIs" dxfId="593" priority="91" stopIfTrue="1" operator="greaterThanOrEqual">
      <formula>3</formula>
    </cfRule>
  </conditionalFormatting>
  <conditionalFormatting sqref="B30:AF31">
    <cfRule type="cellIs" dxfId="592" priority="61" operator="lessThanOrEqual">
      <formula>15</formula>
    </cfRule>
  </conditionalFormatting>
  <conditionalFormatting sqref="B30:AG31">
    <cfRule type="cellIs" dxfId="591" priority="90" operator="greaterThanOrEqual">
      <formula>20</formula>
    </cfRule>
  </conditionalFormatting>
  <conditionalFormatting sqref="C6:D29">
    <cfRule type="cellIs" dxfId="590" priority="49" stopIfTrue="1" operator="greaterThanOrEqual">
      <formula>3</formula>
    </cfRule>
    <cfRule type="cellIs" dxfId="589" priority="50" stopIfTrue="1" operator="greaterThanOrEqual">
      <formula>2</formula>
    </cfRule>
  </conditionalFormatting>
  <conditionalFormatting sqref="D32 K32 R32 Y32">
    <cfRule type="cellIs" dxfId="588" priority="2" operator="greaterThanOrEqual">
      <formula>20</formula>
    </cfRule>
    <cfRule type="cellIs" dxfId="587" priority="1" operator="lessThanOrEqual">
      <formula>15</formula>
    </cfRule>
  </conditionalFormatting>
  <conditionalFormatting sqref="F6:G29">
    <cfRule type="cellIs" dxfId="586" priority="68" stopIfTrue="1" operator="greaterThanOrEqual">
      <formula>3</formula>
    </cfRule>
    <cfRule type="cellIs" dxfId="585" priority="69" stopIfTrue="1" operator="greaterThanOrEqual">
      <formula>2</formula>
    </cfRule>
  </conditionalFormatting>
  <conditionalFormatting sqref="J6:K29">
    <cfRule type="cellIs" dxfId="584" priority="46" stopIfTrue="1" operator="greaterThanOrEqual">
      <formula>2</formula>
    </cfRule>
    <cfRule type="cellIs" dxfId="583" priority="45" stopIfTrue="1" operator="greaterThanOrEqual">
      <formula>3</formula>
    </cfRule>
  </conditionalFormatting>
  <conditionalFormatting sqref="M6:N29">
    <cfRule type="cellIs" dxfId="582" priority="64" stopIfTrue="1" operator="greaterThanOrEqual">
      <formula>3</formula>
    </cfRule>
    <cfRule type="cellIs" dxfId="581" priority="65" stopIfTrue="1" operator="greaterThanOrEqual">
      <formula>2</formula>
    </cfRule>
  </conditionalFormatting>
  <conditionalFormatting sqref="Q6:R29">
    <cfRule type="cellIs" dxfId="580" priority="15" stopIfTrue="1" operator="greaterThanOrEqual">
      <formula>3</formula>
    </cfRule>
    <cfRule type="cellIs" dxfId="579" priority="16" stopIfTrue="1" operator="greaterThanOrEqual">
      <formula>2</formula>
    </cfRule>
  </conditionalFormatting>
  <conditionalFormatting sqref="T6:U29">
    <cfRule type="cellIs" dxfId="578" priority="31" stopIfTrue="1" operator="greaterThanOrEqual">
      <formula>3</formula>
    </cfRule>
    <cfRule type="cellIs" dxfId="577" priority="32" stopIfTrue="1" operator="greaterThanOrEqual">
      <formula>2</formula>
    </cfRule>
  </conditionalFormatting>
  <conditionalFormatting sqref="X6:Y29">
    <cfRule type="cellIs" dxfId="576" priority="11" stopIfTrue="1" operator="greaterThanOrEqual">
      <formula>3</formula>
    </cfRule>
    <cfRule type="cellIs" dxfId="575" priority="12" stopIfTrue="1" operator="greaterThanOrEqual">
      <formula>2</formula>
    </cfRule>
  </conditionalFormatting>
  <conditionalFormatting sqref="AA6:AB29">
    <cfRule type="cellIs" dxfId="574" priority="27" stopIfTrue="1" operator="greaterThanOrEqual">
      <formula>3</formula>
    </cfRule>
    <cfRule type="cellIs" dxfId="573" priority="28" stopIfTrue="1" operator="greaterThanOrEqual">
      <formula>2</formula>
    </cfRule>
  </conditionalFormatting>
  <conditionalFormatting sqref="AE6:AE29">
    <cfRule type="cellIs" dxfId="572" priority="5" stopIfTrue="1" operator="greaterThanOrEqual">
      <formula>3</formula>
    </cfRule>
    <cfRule type="cellIs" dxfId="571" priority="6" stopIfTrue="1" operator="greaterThanOrEqual">
      <formula>2</formula>
    </cfRule>
  </conditionalFormatting>
  <conditionalFormatting sqref="AL6:AQ17 AL18:AP29">
    <cfRule type="cellIs" dxfId="570" priority="85" stopIfTrue="1" operator="lessThanOrEqual">
      <formula>1.3</formula>
    </cfRule>
    <cfRule type="cellIs" dxfId="569" priority="86" stopIfTrue="1" operator="greaterThanOrEqual">
      <formula>2</formula>
    </cfRule>
  </conditionalFormatting>
  <conditionalFormatting sqref="AL30:AQ30 AL31:AP31">
    <cfRule type="cellIs" dxfId="568" priority="81" operator="greaterThanOrEqual">
      <formula>22</formula>
    </cfRule>
    <cfRule type="cellIs" dxfId="567" priority="84" stopIfTrue="1" operator="lessThanOrEqual">
      <formula>16</formula>
    </cfRule>
  </conditionalFormatting>
  <conditionalFormatting sqref="AR6:AR31">
    <cfRule type="cellIs" dxfId="566" priority="80" stopIfTrue="1" operator="lessThanOrEqual">
      <formula>1.4</formula>
    </cfRule>
  </conditionalFormatting>
  <conditionalFormatting sqref="AS6:AS27">
    <cfRule type="cellIs" dxfId="565" priority="82" stopIfTrue="1" operator="lessThanOrEqual">
      <formula>3</formula>
    </cfRule>
    <cfRule type="cellIs" dxfId="564" priority="83"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C23D6-C447-4CA0-B9C2-FC152217E619}">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73</v>
      </c>
      <c r="C1" s="651"/>
      <c r="D1" s="651"/>
      <c r="E1" s="651"/>
      <c r="F1" s="651"/>
      <c r="G1" s="651"/>
      <c r="H1" s="651"/>
      <c r="I1" s="651"/>
      <c r="J1" s="651"/>
      <c r="K1" s="651"/>
      <c r="L1" s="651"/>
      <c r="M1" s="651"/>
      <c r="N1" s="4"/>
      <c r="O1" s="652" t="s">
        <v>64</v>
      </c>
      <c r="P1" s="652"/>
      <c r="Q1" s="652"/>
      <c r="R1" s="652"/>
      <c r="S1" s="653">
        <f>AVERAGE(B32:F32,I32:M32,P32:T32,W32:X32,AA32,Z32,AD32:AF32)</f>
        <v>37.363636363636367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AVERAGE(AB32,U32,N32,G32)</f>
        <v>18.5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46</v>
      </c>
      <c r="C5" s="97" t="s">
        <v>47</v>
      </c>
      <c r="D5" s="97" t="s">
        <v>42</v>
      </c>
      <c r="E5" s="97" t="s">
        <v>43</v>
      </c>
      <c r="F5" s="97" t="s">
        <v>48</v>
      </c>
      <c r="G5" s="97" t="s">
        <v>49</v>
      </c>
      <c r="H5" s="104" t="s">
        <v>50</v>
      </c>
      <c r="I5" s="97" t="s">
        <v>46</v>
      </c>
      <c r="J5" s="97" t="s">
        <v>47</v>
      </c>
      <c r="K5" s="97" t="s">
        <v>42</v>
      </c>
      <c r="L5" s="97" t="s">
        <v>43</v>
      </c>
      <c r="M5" s="97" t="s">
        <v>48</v>
      </c>
      <c r="N5" s="97" t="s">
        <v>49</v>
      </c>
      <c r="O5" s="104" t="s">
        <v>50</v>
      </c>
      <c r="P5" s="97" t="s">
        <v>46</v>
      </c>
      <c r="Q5" s="97" t="s">
        <v>47</v>
      </c>
      <c r="R5" s="97" t="s">
        <v>42</v>
      </c>
      <c r="S5" s="97" t="s">
        <v>43</v>
      </c>
      <c r="T5" s="97" t="s">
        <v>48</v>
      </c>
      <c r="U5" s="97" t="s">
        <v>49</v>
      </c>
      <c r="V5" s="104" t="s">
        <v>50</v>
      </c>
      <c r="W5" s="97" t="s">
        <v>46</v>
      </c>
      <c r="X5" s="97" t="s">
        <v>47</v>
      </c>
      <c r="Y5" s="97" t="s">
        <v>42</v>
      </c>
      <c r="Z5" s="97" t="s">
        <v>43</v>
      </c>
      <c r="AA5" s="97" t="s">
        <v>48</v>
      </c>
      <c r="AB5" s="97" t="s">
        <v>49</v>
      </c>
      <c r="AC5" s="104" t="s">
        <v>50</v>
      </c>
      <c r="AD5" s="97" t="s">
        <v>46</v>
      </c>
      <c r="AE5" s="97" t="s">
        <v>47</v>
      </c>
      <c r="AF5" s="97" t="s">
        <v>42</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1</v>
      </c>
      <c r="C6" s="31">
        <v>1</v>
      </c>
      <c r="D6" s="31">
        <v>2</v>
      </c>
      <c r="E6" s="31">
        <v>2</v>
      </c>
      <c r="F6" s="11">
        <v>2</v>
      </c>
      <c r="G6" s="31">
        <v>3</v>
      </c>
      <c r="H6" s="98"/>
      <c r="I6" s="31">
        <v>1</v>
      </c>
      <c r="J6" s="31">
        <v>1</v>
      </c>
      <c r="K6" s="31">
        <v>2</v>
      </c>
      <c r="L6" s="31">
        <v>3</v>
      </c>
      <c r="M6" s="31">
        <v>2</v>
      </c>
      <c r="N6" s="31">
        <v>2</v>
      </c>
      <c r="O6" s="98"/>
      <c r="P6" s="31">
        <v>2</v>
      </c>
      <c r="Q6" s="31">
        <v>2</v>
      </c>
      <c r="R6" s="31">
        <v>2</v>
      </c>
      <c r="S6" s="31">
        <v>2</v>
      </c>
      <c r="T6" s="31">
        <v>2</v>
      </c>
      <c r="U6" s="31">
        <v>2</v>
      </c>
      <c r="V6" s="98"/>
      <c r="W6" s="31">
        <v>2</v>
      </c>
      <c r="X6" s="31">
        <v>1</v>
      </c>
      <c r="Y6" s="98"/>
      <c r="Z6" s="31">
        <v>2</v>
      </c>
      <c r="AA6" s="31">
        <v>2</v>
      </c>
      <c r="AB6" s="31">
        <v>2</v>
      </c>
      <c r="AC6" s="98"/>
      <c r="AD6" s="31">
        <v>2</v>
      </c>
      <c r="AE6" s="31">
        <v>2</v>
      </c>
      <c r="AF6" s="31">
        <v>2</v>
      </c>
      <c r="AG6" s="20">
        <f>AVERAGE(B6:AF6)</f>
        <v>1.8846153846153846</v>
      </c>
      <c r="AH6" s="690">
        <f>AVERAGE(AG6:AG8)*3</f>
        <v>5.5384615384615383</v>
      </c>
      <c r="AI6" s="644">
        <v>5</v>
      </c>
      <c r="AJ6" s="4"/>
      <c r="AK6" s="38">
        <v>0.33333333333333298</v>
      </c>
      <c r="AL6" s="39">
        <f>AVERAGE(B6,I6,P6,W6,AD6)</f>
        <v>1.6</v>
      </c>
      <c r="AM6" s="39">
        <f t="shared" ref="AM6:AM29" si="0">AVERAGE(C6,J6,Q6,X6,AE6)</f>
        <v>1.4</v>
      </c>
      <c r="AN6" s="39">
        <f t="shared" ref="AN6:AN29" si="1">AVERAGE(D6,K6,R6,Y6,AF6)</f>
        <v>2</v>
      </c>
      <c r="AO6" s="39">
        <f>AVERAGE(E6,L6,S6,Z6)</f>
        <v>2.25</v>
      </c>
      <c r="AP6" s="39">
        <f t="shared" ref="AP6:AP29" si="2">AVERAGE(F6,M6,T6,AA6)</f>
        <v>2</v>
      </c>
      <c r="AQ6" s="89">
        <f t="shared" ref="AQ6:AQ17" si="3">AVERAGE(G6,N6,U6,AB6)</f>
        <v>2.25</v>
      </c>
      <c r="AR6" s="65">
        <f>AVERAGE(AL6:AQ6)</f>
        <v>1.9166666666666667</v>
      </c>
      <c r="AS6" s="656">
        <f>SUM(AR6:AR8)</f>
        <v>5.5916666666666668</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0</v>
      </c>
      <c r="C7" s="9">
        <v>1</v>
      </c>
      <c r="D7" s="9">
        <v>2</v>
      </c>
      <c r="E7" s="9">
        <v>2</v>
      </c>
      <c r="F7" s="9">
        <v>2</v>
      </c>
      <c r="G7" s="9">
        <v>2</v>
      </c>
      <c r="H7" s="103"/>
      <c r="I7" s="9">
        <v>2</v>
      </c>
      <c r="J7" s="9">
        <v>2</v>
      </c>
      <c r="K7" s="9">
        <v>2</v>
      </c>
      <c r="L7" s="9">
        <v>2</v>
      </c>
      <c r="M7" s="9">
        <v>2</v>
      </c>
      <c r="N7" s="9">
        <v>2</v>
      </c>
      <c r="O7" s="103"/>
      <c r="P7" s="9">
        <v>2</v>
      </c>
      <c r="Q7" s="9">
        <v>2</v>
      </c>
      <c r="R7" s="9">
        <v>2</v>
      </c>
      <c r="S7" s="9">
        <v>2</v>
      </c>
      <c r="T7" s="9">
        <v>2</v>
      </c>
      <c r="U7" s="9">
        <v>2</v>
      </c>
      <c r="V7" s="103"/>
      <c r="W7" s="9">
        <v>2</v>
      </c>
      <c r="X7" s="9">
        <v>2</v>
      </c>
      <c r="Y7" s="103"/>
      <c r="Z7" s="9">
        <v>2</v>
      </c>
      <c r="AA7" s="9">
        <v>1</v>
      </c>
      <c r="AB7" s="9">
        <v>2</v>
      </c>
      <c r="AC7" s="103"/>
      <c r="AD7" s="9">
        <v>2</v>
      </c>
      <c r="AE7" s="9">
        <v>1</v>
      </c>
      <c r="AF7" s="9">
        <v>2</v>
      </c>
      <c r="AG7" s="16">
        <f t="shared" ref="AG7:AG29" si="4">AVERAGE(B7:AF7)</f>
        <v>1.8076923076923077</v>
      </c>
      <c r="AH7" s="691"/>
      <c r="AI7" s="645"/>
      <c r="AJ7" s="4"/>
      <c r="AK7" s="41">
        <v>0.34722222222222199</v>
      </c>
      <c r="AL7" s="42">
        <f t="shared" ref="AL7:AL29" si="5">AVERAGE(B7,I7,P7,W7,AD7)</f>
        <v>1.6</v>
      </c>
      <c r="AM7" s="43">
        <f t="shared" si="0"/>
        <v>1.6</v>
      </c>
      <c r="AN7" s="43">
        <f t="shared" si="1"/>
        <v>2</v>
      </c>
      <c r="AO7" s="43">
        <f t="shared" ref="AO7:AO29" si="6">AVERAGE(E7,L7,S7,Z7)</f>
        <v>2</v>
      </c>
      <c r="AP7" s="43">
        <f t="shared" si="2"/>
        <v>1.75</v>
      </c>
      <c r="AQ7" s="90">
        <f t="shared" si="3"/>
        <v>2</v>
      </c>
      <c r="AR7" s="66">
        <f t="shared" ref="AR7:AR17" si="7">AVERAGE(AL7:AQ7)</f>
        <v>1.825</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1</v>
      </c>
      <c r="C8" s="8">
        <v>1</v>
      </c>
      <c r="D8" s="8">
        <v>2</v>
      </c>
      <c r="E8" s="8">
        <v>1</v>
      </c>
      <c r="F8" s="8">
        <v>2</v>
      </c>
      <c r="G8" s="8">
        <v>2</v>
      </c>
      <c r="H8" s="99"/>
      <c r="I8" s="8">
        <v>2</v>
      </c>
      <c r="J8" s="8">
        <v>2</v>
      </c>
      <c r="K8" s="8">
        <v>2</v>
      </c>
      <c r="L8" s="8">
        <v>2</v>
      </c>
      <c r="M8" s="8">
        <v>2</v>
      </c>
      <c r="N8" s="8">
        <v>2</v>
      </c>
      <c r="O8" s="99"/>
      <c r="P8" s="8">
        <v>2</v>
      </c>
      <c r="Q8" s="8">
        <v>2</v>
      </c>
      <c r="R8" s="8">
        <v>2</v>
      </c>
      <c r="S8" s="8">
        <v>2</v>
      </c>
      <c r="T8" s="8">
        <v>2</v>
      </c>
      <c r="U8" s="8">
        <v>2</v>
      </c>
      <c r="V8" s="99"/>
      <c r="W8" s="8">
        <v>2</v>
      </c>
      <c r="X8" s="8">
        <v>2</v>
      </c>
      <c r="Y8" s="99"/>
      <c r="Z8" s="8">
        <v>2</v>
      </c>
      <c r="AA8" s="8">
        <v>1</v>
      </c>
      <c r="AB8" s="8">
        <v>2</v>
      </c>
      <c r="AC8" s="99"/>
      <c r="AD8" s="8">
        <v>2</v>
      </c>
      <c r="AE8" s="8">
        <v>2</v>
      </c>
      <c r="AF8" s="8">
        <v>2</v>
      </c>
      <c r="AG8" s="17">
        <f t="shared" si="4"/>
        <v>1.8461538461538463</v>
      </c>
      <c r="AH8" s="692"/>
      <c r="AI8" s="646"/>
      <c r="AJ8" s="4"/>
      <c r="AK8" s="44">
        <v>0.36111111111111099</v>
      </c>
      <c r="AL8" s="45">
        <f t="shared" si="5"/>
        <v>1.8</v>
      </c>
      <c r="AM8" s="46">
        <f t="shared" si="0"/>
        <v>1.8</v>
      </c>
      <c r="AN8" s="46">
        <f t="shared" si="1"/>
        <v>2</v>
      </c>
      <c r="AO8" s="46">
        <f t="shared" si="6"/>
        <v>1.75</v>
      </c>
      <c r="AP8" s="46">
        <f t="shared" si="2"/>
        <v>1.75</v>
      </c>
      <c r="AQ8" s="91">
        <f t="shared" si="3"/>
        <v>2</v>
      </c>
      <c r="AR8" s="67">
        <f t="shared" si="7"/>
        <v>1.8499999999999999</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2</v>
      </c>
      <c r="C9" s="7">
        <v>2</v>
      </c>
      <c r="D9" s="7">
        <v>2</v>
      </c>
      <c r="E9" s="7">
        <v>1</v>
      </c>
      <c r="F9" s="7">
        <v>2</v>
      </c>
      <c r="G9" s="7">
        <v>2</v>
      </c>
      <c r="H9" s="100"/>
      <c r="I9" s="7">
        <v>2</v>
      </c>
      <c r="J9" s="7">
        <v>2</v>
      </c>
      <c r="K9" s="7">
        <v>2</v>
      </c>
      <c r="L9" s="7">
        <v>2</v>
      </c>
      <c r="M9" s="7">
        <v>2</v>
      </c>
      <c r="N9" s="7">
        <v>2</v>
      </c>
      <c r="O9" s="100"/>
      <c r="P9" s="7">
        <v>2</v>
      </c>
      <c r="Q9" s="7">
        <v>1</v>
      </c>
      <c r="R9" s="7">
        <v>2</v>
      </c>
      <c r="S9" s="7">
        <v>1</v>
      </c>
      <c r="T9" s="7">
        <v>2</v>
      </c>
      <c r="U9" s="7">
        <v>2</v>
      </c>
      <c r="V9" s="100"/>
      <c r="W9" s="7">
        <v>2</v>
      </c>
      <c r="X9" s="7">
        <v>1</v>
      </c>
      <c r="Y9" s="100"/>
      <c r="Z9" s="7">
        <v>2</v>
      </c>
      <c r="AA9" s="7">
        <v>2</v>
      </c>
      <c r="AB9" s="7">
        <v>2</v>
      </c>
      <c r="AC9" s="100"/>
      <c r="AD9" s="7">
        <v>2</v>
      </c>
      <c r="AE9" s="7">
        <v>2</v>
      </c>
      <c r="AF9" s="7">
        <v>2</v>
      </c>
      <c r="AG9" s="18">
        <f t="shared" si="4"/>
        <v>1.8461538461538463</v>
      </c>
      <c r="AH9" s="690">
        <f>AVERAGE(AG9:AG11)*3</f>
        <v>5.2692307692307692</v>
      </c>
      <c r="AI9" s="644">
        <v>5</v>
      </c>
      <c r="AJ9" s="4"/>
      <c r="AK9" s="47">
        <v>0.375</v>
      </c>
      <c r="AL9" s="48">
        <f t="shared" si="5"/>
        <v>2</v>
      </c>
      <c r="AM9" s="49">
        <f t="shared" si="0"/>
        <v>1.6</v>
      </c>
      <c r="AN9" s="49">
        <f t="shared" si="1"/>
        <v>2</v>
      </c>
      <c r="AO9" s="49">
        <f t="shared" si="6"/>
        <v>1.5</v>
      </c>
      <c r="AP9" s="49">
        <f t="shared" si="2"/>
        <v>2</v>
      </c>
      <c r="AQ9" s="92">
        <f t="shared" si="3"/>
        <v>2</v>
      </c>
      <c r="AR9" s="65">
        <f t="shared" si="7"/>
        <v>1.8499999999999999</v>
      </c>
      <c r="AS9" s="656">
        <f>SUM(AR9:AR11)</f>
        <v>5.2666666666666666</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2</v>
      </c>
      <c r="C10" s="9">
        <v>2</v>
      </c>
      <c r="D10" s="9">
        <v>2</v>
      </c>
      <c r="E10" s="9">
        <v>0</v>
      </c>
      <c r="F10" s="9">
        <v>2</v>
      </c>
      <c r="G10" s="9">
        <v>2</v>
      </c>
      <c r="H10" s="103"/>
      <c r="I10" s="9">
        <v>2</v>
      </c>
      <c r="J10" s="9">
        <v>2</v>
      </c>
      <c r="K10" s="9">
        <v>2</v>
      </c>
      <c r="L10" s="9">
        <v>2</v>
      </c>
      <c r="M10" s="9">
        <v>2</v>
      </c>
      <c r="N10" s="9">
        <v>2</v>
      </c>
      <c r="O10" s="103"/>
      <c r="P10" s="9">
        <v>2</v>
      </c>
      <c r="Q10" s="9">
        <v>2</v>
      </c>
      <c r="R10" s="9">
        <v>2</v>
      </c>
      <c r="S10" s="9">
        <v>2</v>
      </c>
      <c r="T10" s="9">
        <v>2</v>
      </c>
      <c r="U10" s="9">
        <v>2</v>
      </c>
      <c r="V10" s="103"/>
      <c r="W10" s="9">
        <v>3</v>
      </c>
      <c r="X10" s="9">
        <v>1</v>
      </c>
      <c r="Y10" s="103"/>
      <c r="Z10" s="9">
        <v>1</v>
      </c>
      <c r="AA10" s="9">
        <v>2</v>
      </c>
      <c r="AB10" s="9">
        <v>2</v>
      </c>
      <c r="AC10" s="103"/>
      <c r="AD10" s="9">
        <v>2</v>
      </c>
      <c r="AE10" s="9">
        <v>2</v>
      </c>
      <c r="AF10" s="9">
        <v>2</v>
      </c>
      <c r="AG10" s="16">
        <f t="shared" si="4"/>
        <v>1.8846153846153846</v>
      </c>
      <c r="AH10" s="691"/>
      <c r="AI10" s="645"/>
      <c r="AJ10" s="4"/>
      <c r="AK10" s="41">
        <v>0.38888888888888901</v>
      </c>
      <c r="AL10" s="42">
        <f t="shared" si="5"/>
        <v>2.2000000000000002</v>
      </c>
      <c r="AM10" s="43">
        <f t="shared" si="0"/>
        <v>1.8</v>
      </c>
      <c r="AN10" s="43">
        <f t="shared" si="1"/>
        <v>2</v>
      </c>
      <c r="AO10" s="43">
        <f t="shared" si="6"/>
        <v>1.25</v>
      </c>
      <c r="AP10" s="43">
        <f t="shared" si="2"/>
        <v>2</v>
      </c>
      <c r="AQ10" s="90">
        <f t="shared" si="3"/>
        <v>2</v>
      </c>
      <c r="AR10" s="66">
        <f t="shared" si="7"/>
        <v>1.875</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2</v>
      </c>
      <c r="C11" s="8">
        <v>2</v>
      </c>
      <c r="D11" s="8">
        <v>0</v>
      </c>
      <c r="E11" s="8">
        <v>1</v>
      </c>
      <c r="F11" s="8">
        <v>2</v>
      </c>
      <c r="G11" s="8">
        <v>2</v>
      </c>
      <c r="H11" s="99"/>
      <c r="I11" s="8">
        <v>2</v>
      </c>
      <c r="J11" s="8">
        <v>0</v>
      </c>
      <c r="K11" s="8">
        <v>1</v>
      </c>
      <c r="L11" s="8">
        <v>2</v>
      </c>
      <c r="M11" s="8">
        <v>2</v>
      </c>
      <c r="N11" s="8">
        <v>0</v>
      </c>
      <c r="O11" s="99"/>
      <c r="P11" s="8">
        <v>2</v>
      </c>
      <c r="Q11" s="8">
        <v>1</v>
      </c>
      <c r="R11" s="8">
        <v>2</v>
      </c>
      <c r="S11" s="8">
        <v>2</v>
      </c>
      <c r="T11" s="8">
        <v>2</v>
      </c>
      <c r="U11" s="8">
        <v>2</v>
      </c>
      <c r="V11" s="99"/>
      <c r="W11" s="8">
        <v>2</v>
      </c>
      <c r="X11" s="8">
        <v>1</v>
      </c>
      <c r="Y11" s="99"/>
      <c r="Z11" s="8">
        <v>2</v>
      </c>
      <c r="AA11" s="8">
        <v>1</v>
      </c>
      <c r="AB11" s="8">
        <v>2</v>
      </c>
      <c r="AC11" s="99"/>
      <c r="AD11" s="8">
        <v>2</v>
      </c>
      <c r="AE11" s="8">
        <v>1</v>
      </c>
      <c r="AF11" s="8">
        <v>2</v>
      </c>
      <c r="AG11" s="17">
        <f t="shared" si="4"/>
        <v>1.5384615384615385</v>
      </c>
      <c r="AH11" s="692"/>
      <c r="AI11" s="646"/>
      <c r="AJ11" s="4"/>
      <c r="AK11" s="44">
        <v>0.40277777777777801</v>
      </c>
      <c r="AL11" s="45">
        <f t="shared" si="5"/>
        <v>2</v>
      </c>
      <c r="AM11" s="46">
        <f t="shared" si="0"/>
        <v>1</v>
      </c>
      <c r="AN11" s="46">
        <f t="shared" si="1"/>
        <v>1.25</v>
      </c>
      <c r="AO11" s="46">
        <f t="shared" si="6"/>
        <v>1.75</v>
      </c>
      <c r="AP11" s="46">
        <f t="shared" si="2"/>
        <v>1.75</v>
      </c>
      <c r="AQ11" s="91">
        <f t="shared" si="3"/>
        <v>1.5</v>
      </c>
      <c r="AR11" s="67">
        <f t="shared" si="7"/>
        <v>1.5416666666666667</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2</v>
      </c>
      <c r="C12" s="7">
        <v>2</v>
      </c>
      <c r="D12" s="7">
        <v>2</v>
      </c>
      <c r="E12" s="7">
        <v>0</v>
      </c>
      <c r="F12" s="7">
        <v>2</v>
      </c>
      <c r="G12" s="7">
        <v>2</v>
      </c>
      <c r="H12" s="100"/>
      <c r="I12" s="7">
        <v>2</v>
      </c>
      <c r="J12" s="7">
        <v>0</v>
      </c>
      <c r="K12" s="7">
        <v>2</v>
      </c>
      <c r="L12" s="7">
        <v>2</v>
      </c>
      <c r="M12" s="7">
        <v>2</v>
      </c>
      <c r="N12" s="7">
        <v>2</v>
      </c>
      <c r="O12" s="100"/>
      <c r="P12" s="7">
        <v>2</v>
      </c>
      <c r="Q12" s="7">
        <v>2</v>
      </c>
      <c r="R12" s="7">
        <v>2</v>
      </c>
      <c r="S12" s="7">
        <v>1</v>
      </c>
      <c r="T12" s="7">
        <v>2</v>
      </c>
      <c r="U12" s="7">
        <v>0</v>
      </c>
      <c r="V12" s="100"/>
      <c r="W12" s="7">
        <v>1</v>
      </c>
      <c r="X12" s="7">
        <v>2</v>
      </c>
      <c r="Y12" s="100"/>
      <c r="Z12" s="7">
        <v>2</v>
      </c>
      <c r="AA12" s="7">
        <v>0</v>
      </c>
      <c r="AB12" s="7">
        <v>2</v>
      </c>
      <c r="AC12" s="100"/>
      <c r="AD12" s="7">
        <v>2</v>
      </c>
      <c r="AE12" s="7">
        <v>2</v>
      </c>
      <c r="AF12" s="7">
        <v>2</v>
      </c>
      <c r="AG12" s="18">
        <f t="shared" si="4"/>
        <v>1.6153846153846154</v>
      </c>
      <c r="AH12" s="690">
        <f>AVERAGE(AG12:AG14)*3</f>
        <v>4.6923076923076925</v>
      </c>
      <c r="AI12" s="644">
        <v>5</v>
      </c>
      <c r="AJ12" s="4"/>
      <c r="AK12" s="47">
        <v>0.41666666666666702</v>
      </c>
      <c r="AL12" s="48">
        <f t="shared" si="5"/>
        <v>1.8</v>
      </c>
      <c r="AM12" s="49">
        <f t="shared" si="0"/>
        <v>1.6</v>
      </c>
      <c r="AN12" s="49">
        <f t="shared" si="1"/>
        <v>2</v>
      </c>
      <c r="AO12" s="49">
        <f t="shared" si="6"/>
        <v>1.25</v>
      </c>
      <c r="AP12" s="49">
        <f t="shared" si="2"/>
        <v>1.5</v>
      </c>
      <c r="AQ12" s="92">
        <f t="shared" si="3"/>
        <v>1.5</v>
      </c>
      <c r="AR12" s="65">
        <f t="shared" si="7"/>
        <v>1.6083333333333334</v>
      </c>
      <c r="AS12" s="656">
        <f>SUM(AR12:AR14)</f>
        <v>4.708333333333333</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0</v>
      </c>
      <c r="C13" s="9">
        <v>2</v>
      </c>
      <c r="D13" s="9">
        <v>2</v>
      </c>
      <c r="E13" s="9">
        <v>2</v>
      </c>
      <c r="F13" s="9">
        <v>2</v>
      </c>
      <c r="G13" s="9">
        <v>2</v>
      </c>
      <c r="H13" s="103"/>
      <c r="I13" s="9">
        <v>2</v>
      </c>
      <c r="J13" s="9">
        <v>2</v>
      </c>
      <c r="K13" s="9">
        <v>1</v>
      </c>
      <c r="L13" s="9">
        <v>1</v>
      </c>
      <c r="M13" s="9">
        <v>2</v>
      </c>
      <c r="N13" s="9">
        <v>2</v>
      </c>
      <c r="O13" s="103"/>
      <c r="P13" s="9">
        <v>2</v>
      </c>
      <c r="Q13" s="9">
        <v>2</v>
      </c>
      <c r="R13" s="9">
        <v>2</v>
      </c>
      <c r="S13" s="9">
        <v>0</v>
      </c>
      <c r="T13" s="9">
        <v>2</v>
      </c>
      <c r="U13" s="9">
        <v>0</v>
      </c>
      <c r="V13" s="103"/>
      <c r="W13" s="9">
        <v>1</v>
      </c>
      <c r="X13" s="9">
        <v>2</v>
      </c>
      <c r="Y13" s="103"/>
      <c r="Z13" s="9">
        <v>2</v>
      </c>
      <c r="AA13" s="9">
        <v>2</v>
      </c>
      <c r="AB13" s="9">
        <v>2</v>
      </c>
      <c r="AC13" s="103"/>
      <c r="AD13" s="9">
        <v>1</v>
      </c>
      <c r="AE13" s="9">
        <v>2</v>
      </c>
      <c r="AF13" s="9">
        <v>2</v>
      </c>
      <c r="AG13" s="16">
        <f t="shared" si="4"/>
        <v>1.6153846153846154</v>
      </c>
      <c r="AH13" s="691"/>
      <c r="AI13" s="645"/>
      <c r="AJ13" s="4"/>
      <c r="AK13" s="41">
        <v>0.43055555555555602</v>
      </c>
      <c r="AL13" s="42">
        <f t="shared" si="5"/>
        <v>1.2</v>
      </c>
      <c r="AM13" s="43">
        <f t="shared" si="0"/>
        <v>2</v>
      </c>
      <c r="AN13" s="43">
        <f t="shared" si="1"/>
        <v>1.75</v>
      </c>
      <c r="AO13" s="43">
        <f t="shared" si="6"/>
        <v>1.25</v>
      </c>
      <c r="AP13" s="43">
        <f t="shared" si="2"/>
        <v>2</v>
      </c>
      <c r="AQ13" s="90">
        <f t="shared" si="3"/>
        <v>1.5</v>
      </c>
      <c r="AR13" s="66">
        <f t="shared" si="7"/>
        <v>1.6166666666666665</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1</v>
      </c>
      <c r="C14" s="8">
        <v>1</v>
      </c>
      <c r="D14" s="8">
        <v>2</v>
      </c>
      <c r="E14" s="8">
        <v>1</v>
      </c>
      <c r="F14" s="8">
        <v>2</v>
      </c>
      <c r="G14" s="8">
        <v>2</v>
      </c>
      <c r="H14" s="99"/>
      <c r="I14" s="8">
        <v>2</v>
      </c>
      <c r="J14" s="8">
        <v>2</v>
      </c>
      <c r="K14" s="8">
        <v>1</v>
      </c>
      <c r="L14" s="8">
        <v>2</v>
      </c>
      <c r="M14" s="8">
        <v>1</v>
      </c>
      <c r="N14" s="8">
        <v>2</v>
      </c>
      <c r="O14" s="99"/>
      <c r="P14" s="8">
        <v>2</v>
      </c>
      <c r="Q14" s="8">
        <v>2</v>
      </c>
      <c r="R14" s="8">
        <v>2</v>
      </c>
      <c r="S14" s="8">
        <v>2</v>
      </c>
      <c r="T14" s="8">
        <v>2</v>
      </c>
      <c r="U14" s="8">
        <v>1</v>
      </c>
      <c r="V14" s="99"/>
      <c r="W14" s="8">
        <v>0</v>
      </c>
      <c r="X14" s="8">
        <v>1</v>
      </c>
      <c r="Y14" s="99"/>
      <c r="Z14" s="8">
        <v>2</v>
      </c>
      <c r="AA14" s="8">
        <v>1</v>
      </c>
      <c r="AB14" s="8">
        <v>1</v>
      </c>
      <c r="AC14" s="99"/>
      <c r="AD14" s="8">
        <v>0</v>
      </c>
      <c r="AE14" s="8">
        <v>1</v>
      </c>
      <c r="AF14" s="8">
        <v>2</v>
      </c>
      <c r="AG14" s="17">
        <f t="shared" si="4"/>
        <v>1.4615384615384615</v>
      </c>
      <c r="AH14" s="692"/>
      <c r="AI14" s="646"/>
      <c r="AJ14" s="4"/>
      <c r="AK14" s="44">
        <v>0.44444444444444497</v>
      </c>
      <c r="AL14" s="45">
        <f t="shared" si="5"/>
        <v>1</v>
      </c>
      <c r="AM14" s="46">
        <f t="shared" si="0"/>
        <v>1.4</v>
      </c>
      <c r="AN14" s="46">
        <f t="shared" si="1"/>
        <v>1.75</v>
      </c>
      <c r="AO14" s="46">
        <f t="shared" si="6"/>
        <v>1.75</v>
      </c>
      <c r="AP14" s="46">
        <f t="shared" si="2"/>
        <v>1.5</v>
      </c>
      <c r="AQ14" s="91">
        <f t="shared" si="3"/>
        <v>1.5</v>
      </c>
      <c r="AR14" s="67">
        <f t="shared" si="7"/>
        <v>1.4833333333333334</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1</v>
      </c>
      <c r="C15" s="7">
        <v>2</v>
      </c>
      <c r="D15" s="7">
        <v>2</v>
      </c>
      <c r="E15" s="7">
        <v>2</v>
      </c>
      <c r="F15" s="7">
        <v>2</v>
      </c>
      <c r="G15" s="7">
        <v>0</v>
      </c>
      <c r="H15" s="100"/>
      <c r="I15" s="7">
        <v>2</v>
      </c>
      <c r="J15" s="7">
        <v>0</v>
      </c>
      <c r="K15" s="7">
        <v>2</v>
      </c>
      <c r="L15" s="7">
        <v>1</v>
      </c>
      <c r="M15" s="7">
        <v>1</v>
      </c>
      <c r="N15" s="7">
        <v>1</v>
      </c>
      <c r="O15" s="100"/>
      <c r="P15" s="7">
        <v>2</v>
      </c>
      <c r="Q15" s="7">
        <v>2</v>
      </c>
      <c r="R15" s="7">
        <v>1</v>
      </c>
      <c r="S15" s="7">
        <v>2</v>
      </c>
      <c r="T15" s="7">
        <v>2</v>
      </c>
      <c r="U15" s="7">
        <v>0</v>
      </c>
      <c r="V15" s="100"/>
      <c r="W15" s="7">
        <v>2</v>
      </c>
      <c r="X15" s="7">
        <v>0</v>
      </c>
      <c r="Y15" s="100"/>
      <c r="Z15" s="7">
        <v>2</v>
      </c>
      <c r="AA15" s="7">
        <v>2</v>
      </c>
      <c r="AB15" s="7">
        <v>1</v>
      </c>
      <c r="AC15" s="100"/>
      <c r="AD15" s="7">
        <v>0</v>
      </c>
      <c r="AE15" s="7">
        <v>2</v>
      </c>
      <c r="AF15" s="7">
        <v>2</v>
      </c>
      <c r="AG15" s="18">
        <f t="shared" si="4"/>
        <v>1.3846153846153846</v>
      </c>
      <c r="AH15" s="690">
        <f>AVERAGE(AG15:AG17)*3</f>
        <v>3.384615384615385</v>
      </c>
      <c r="AI15" s="644">
        <v>5</v>
      </c>
      <c r="AJ15" s="4"/>
      <c r="AK15" s="47">
        <v>0.45833333333333398</v>
      </c>
      <c r="AL15" s="48">
        <f t="shared" si="5"/>
        <v>1.4</v>
      </c>
      <c r="AM15" s="49">
        <f t="shared" si="0"/>
        <v>1.2</v>
      </c>
      <c r="AN15" s="49">
        <f t="shared" si="1"/>
        <v>1.75</v>
      </c>
      <c r="AO15" s="49">
        <f t="shared" si="6"/>
        <v>1.75</v>
      </c>
      <c r="AP15" s="49">
        <f t="shared" si="2"/>
        <v>1.75</v>
      </c>
      <c r="AQ15" s="92">
        <f t="shared" si="3"/>
        <v>0.5</v>
      </c>
      <c r="AR15" s="65">
        <f t="shared" si="7"/>
        <v>1.3916666666666666</v>
      </c>
      <c r="AS15" s="656">
        <f>SUM(AR15:AR17)</f>
        <v>3.3833333333333329</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1</v>
      </c>
      <c r="C16" s="9">
        <v>1</v>
      </c>
      <c r="D16" s="9">
        <v>1</v>
      </c>
      <c r="E16" s="9">
        <v>0</v>
      </c>
      <c r="F16" s="9">
        <v>0</v>
      </c>
      <c r="G16" s="9">
        <v>2</v>
      </c>
      <c r="H16" s="103"/>
      <c r="I16" s="9">
        <v>1</v>
      </c>
      <c r="J16" s="9">
        <v>0</v>
      </c>
      <c r="K16" s="9">
        <v>3</v>
      </c>
      <c r="L16" s="9">
        <v>3</v>
      </c>
      <c r="M16" s="9">
        <v>2</v>
      </c>
      <c r="N16" s="9">
        <v>2</v>
      </c>
      <c r="O16" s="103"/>
      <c r="P16" s="9">
        <v>2</v>
      </c>
      <c r="Q16" s="9">
        <v>1</v>
      </c>
      <c r="R16" s="9">
        <v>1</v>
      </c>
      <c r="S16" s="9">
        <v>0</v>
      </c>
      <c r="T16" s="9">
        <v>0</v>
      </c>
      <c r="U16" s="9">
        <v>1</v>
      </c>
      <c r="V16" s="103"/>
      <c r="W16" s="9">
        <v>2</v>
      </c>
      <c r="X16" s="9">
        <v>1</v>
      </c>
      <c r="Y16" s="103"/>
      <c r="Z16" s="9">
        <v>1</v>
      </c>
      <c r="AA16" s="9">
        <v>1</v>
      </c>
      <c r="AB16" s="9">
        <v>0</v>
      </c>
      <c r="AC16" s="103"/>
      <c r="AD16" s="9">
        <v>0</v>
      </c>
      <c r="AE16" s="9">
        <v>1</v>
      </c>
      <c r="AF16" s="9">
        <v>1</v>
      </c>
      <c r="AG16" s="16">
        <f t="shared" si="4"/>
        <v>1.0769230769230769</v>
      </c>
      <c r="AH16" s="691"/>
      <c r="AI16" s="645"/>
      <c r="AJ16" s="4"/>
      <c r="AK16" s="41">
        <v>0.47222222222222299</v>
      </c>
      <c r="AL16" s="42">
        <f t="shared" si="5"/>
        <v>1.2</v>
      </c>
      <c r="AM16" s="43">
        <f t="shared" si="0"/>
        <v>0.8</v>
      </c>
      <c r="AN16" s="43">
        <f t="shared" si="1"/>
        <v>1.5</v>
      </c>
      <c r="AO16" s="43">
        <f t="shared" si="6"/>
        <v>1</v>
      </c>
      <c r="AP16" s="43">
        <f t="shared" si="2"/>
        <v>0.75</v>
      </c>
      <c r="AQ16" s="90">
        <f t="shared" si="3"/>
        <v>1.25</v>
      </c>
      <c r="AR16" s="66">
        <f t="shared" si="7"/>
        <v>1.0833333333333333</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0</v>
      </c>
      <c r="C17" s="76">
        <v>1</v>
      </c>
      <c r="D17" s="76">
        <v>2</v>
      </c>
      <c r="E17" s="76">
        <v>2</v>
      </c>
      <c r="F17" s="76">
        <v>0</v>
      </c>
      <c r="G17" s="76">
        <v>0</v>
      </c>
      <c r="H17" s="105"/>
      <c r="I17" s="76">
        <v>2</v>
      </c>
      <c r="J17" s="76">
        <v>0</v>
      </c>
      <c r="K17" s="76">
        <v>2</v>
      </c>
      <c r="L17" s="76">
        <v>0</v>
      </c>
      <c r="M17" s="76">
        <v>1</v>
      </c>
      <c r="N17" s="76">
        <v>1</v>
      </c>
      <c r="O17" s="105"/>
      <c r="P17" s="76">
        <v>2</v>
      </c>
      <c r="Q17" s="76">
        <v>0</v>
      </c>
      <c r="R17" s="76">
        <v>0</v>
      </c>
      <c r="S17" s="76">
        <v>0</v>
      </c>
      <c r="T17" s="76">
        <v>1</v>
      </c>
      <c r="U17" s="76">
        <v>1</v>
      </c>
      <c r="V17" s="105"/>
      <c r="W17" s="76">
        <v>2</v>
      </c>
      <c r="X17" s="76">
        <v>0</v>
      </c>
      <c r="Y17" s="105"/>
      <c r="Z17" s="76">
        <v>1</v>
      </c>
      <c r="AA17" s="76">
        <v>1</v>
      </c>
      <c r="AB17" s="76">
        <v>0</v>
      </c>
      <c r="AC17" s="105"/>
      <c r="AD17" s="76">
        <v>2</v>
      </c>
      <c r="AE17" s="76">
        <v>2</v>
      </c>
      <c r="AF17" s="76">
        <v>1</v>
      </c>
      <c r="AG17" s="77">
        <f t="shared" si="4"/>
        <v>0.92307692307692313</v>
      </c>
      <c r="AH17" s="693"/>
      <c r="AI17" s="659"/>
      <c r="AJ17" s="4"/>
      <c r="AK17" s="143">
        <v>0.48611111111111099</v>
      </c>
      <c r="AL17" s="81">
        <f t="shared" si="5"/>
        <v>1.6</v>
      </c>
      <c r="AM17" s="82">
        <f t="shared" si="0"/>
        <v>0.6</v>
      </c>
      <c r="AN17" s="82">
        <f t="shared" si="1"/>
        <v>1.25</v>
      </c>
      <c r="AO17" s="82">
        <f t="shared" si="6"/>
        <v>0.75</v>
      </c>
      <c r="AP17" s="82">
        <f t="shared" si="2"/>
        <v>0.75</v>
      </c>
      <c r="AQ17" s="94">
        <f t="shared" si="3"/>
        <v>0.5</v>
      </c>
      <c r="AR17" s="162">
        <f t="shared" si="7"/>
        <v>0.90833333333333333</v>
      </c>
      <c r="AS17" s="66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1</v>
      </c>
      <c r="C18" s="73">
        <v>2</v>
      </c>
      <c r="D18" s="73">
        <v>1</v>
      </c>
      <c r="E18" s="73">
        <v>1</v>
      </c>
      <c r="F18" s="73">
        <v>2</v>
      </c>
      <c r="G18" s="102"/>
      <c r="H18" s="102"/>
      <c r="I18" s="73">
        <v>1</v>
      </c>
      <c r="J18" s="73">
        <v>0</v>
      </c>
      <c r="K18" s="73">
        <v>2</v>
      </c>
      <c r="L18" s="73">
        <v>1</v>
      </c>
      <c r="M18" s="73">
        <v>1</v>
      </c>
      <c r="N18" s="102"/>
      <c r="O18" s="102"/>
      <c r="P18" s="73">
        <v>2</v>
      </c>
      <c r="Q18" s="73">
        <v>2</v>
      </c>
      <c r="R18" s="73">
        <v>2</v>
      </c>
      <c r="S18" s="73">
        <v>2</v>
      </c>
      <c r="T18" s="73">
        <v>1</v>
      </c>
      <c r="U18" s="102"/>
      <c r="V18" s="102"/>
      <c r="W18" s="73">
        <v>1</v>
      </c>
      <c r="X18" s="73">
        <v>1</v>
      </c>
      <c r="Y18" s="102"/>
      <c r="Z18" s="73">
        <v>2</v>
      </c>
      <c r="AA18" s="73">
        <v>2</v>
      </c>
      <c r="AB18" s="102"/>
      <c r="AC18" s="102"/>
      <c r="AD18" s="73">
        <v>2</v>
      </c>
      <c r="AE18" s="73">
        <v>1</v>
      </c>
      <c r="AF18" s="73">
        <v>0</v>
      </c>
      <c r="AG18" s="74">
        <f t="shared" si="4"/>
        <v>1.3636363636363635</v>
      </c>
      <c r="AH18" s="694">
        <f>AVERAGE(AG18:AG20)*3</f>
        <v>3.7727272727272725</v>
      </c>
      <c r="AI18" s="661">
        <v>5</v>
      </c>
      <c r="AJ18" s="4"/>
      <c r="AK18" s="38">
        <v>0.66666666666666796</v>
      </c>
      <c r="AL18" s="39">
        <f t="shared" si="5"/>
        <v>1.4</v>
      </c>
      <c r="AM18" s="40">
        <f t="shared" si="0"/>
        <v>1.2</v>
      </c>
      <c r="AN18" s="40">
        <f t="shared" si="1"/>
        <v>1.25</v>
      </c>
      <c r="AO18" s="40">
        <f t="shared" si="6"/>
        <v>1.5</v>
      </c>
      <c r="AP18" s="40">
        <f t="shared" si="2"/>
        <v>1.5</v>
      </c>
      <c r="AQ18" s="95"/>
      <c r="AR18" s="66">
        <f>AVERAGE(AL18:AP18)</f>
        <v>1.3699999999999999</v>
      </c>
      <c r="AS18" s="662">
        <f>SUM(AR18:AR20)</f>
        <v>3.72</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2</v>
      </c>
      <c r="C19" s="9">
        <v>3</v>
      </c>
      <c r="D19" s="9">
        <v>0</v>
      </c>
      <c r="E19" s="9">
        <v>1</v>
      </c>
      <c r="F19" s="9">
        <v>2</v>
      </c>
      <c r="G19" s="103"/>
      <c r="H19" s="103"/>
      <c r="I19" s="9">
        <v>3</v>
      </c>
      <c r="J19" s="9">
        <v>2</v>
      </c>
      <c r="K19" s="9">
        <v>2</v>
      </c>
      <c r="L19" s="9">
        <v>1</v>
      </c>
      <c r="M19" s="9">
        <v>2</v>
      </c>
      <c r="N19" s="103"/>
      <c r="O19" s="103"/>
      <c r="P19" s="9">
        <v>2</v>
      </c>
      <c r="Q19" s="9">
        <v>2</v>
      </c>
      <c r="R19" s="9">
        <v>0</v>
      </c>
      <c r="S19" s="9">
        <v>1</v>
      </c>
      <c r="T19" s="9">
        <v>2</v>
      </c>
      <c r="U19" s="103"/>
      <c r="V19" s="103"/>
      <c r="W19" s="9">
        <v>0</v>
      </c>
      <c r="X19" s="9">
        <v>2</v>
      </c>
      <c r="Y19" s="103"/>
      <c r="Z19" s="9">
        <v>1</v>
      </c>
      <c r="AA19" s="9">
        <v>2</v>
      </c>
      <c r="AB19" s="103"/>
      <c r="AC19" s="103"/>
      <c r="AD19" s="9">
        <v>2</v>
      </c>
      <c r="AE19" s="9">
        <v>1</v>
      </c>
      <c r="AF19" s="9">
        <v>0</v>
      </c>
      <c r="AG19" s="16">
        <f t="shared" si="4"/>
        <v>1.5</v>
      </c>
      <c r="AH19" s="691"/>
      <c r="AI19" s="645"/>
      <c r="AJ19" s="4"/>
      <c r="AK19" s="41">
        <v>0.68055555555555702</v>
      </c>
      <c r="AL19" s="42">
        <f t="shared" si="5"/>
        <v>1.8</v>
      </c>
      <c r="AM19" s="43">
        <f t="shared" si="0"/>
        <v>2</v>
      </c>
      <c r="AN19" s="43">
        <f t="shared" si="1"/>
        <v>0.5</v>
      </c>
      <c r="AO19" s="43">
        <f t="shared" si="6"/>
        <v>1</v>
      </c>
      <c r="AP19" s="43">
        <f t="shared" si="2"/>
        <v>2</v>
      </c>
      <c r="AQ19" s="90"/>
      <c r="AR19" s="66">
        <f>AVERAGE(AL19:AP19)</f>
        <v>1.46</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1</v>
      </c>
      <c r="D20" s="8">
        <v>0</v>
      </c>
      <c r="E20" s="8">
        <v>0</v>
      </c>
      <c r="F20" s="8">
        <v>1</v>
      </c>
      <c r="G20" s="99"/>
      <c r="H20" s="99"/>
      <c r="I20" s="8">
        <v>1</v>
      </c>
      <c r="J20" s="8">
        <v>1</v>
      </c>
      <c r="K20" s="8">
        <v>2</v>
      </c>
      <c r="L20" s="8">
        <v>2</v>
      </c>
      <c r="M20" s="8">
        <v>2</v>
      </c>
      <c r="N20" s="99"/>
      <c r="O20" s="99"/>
      <c r="P20" s="8">
        <v>2</v>
      </c>
      <c r="Q20" s="8">
        <v>0</v>
      </c>
      <c r="R20" s="8">
        <v>0</v>
      </c>
      <c r="S20" s="8">
        <v>1</v>
      </c>
      <c r="T20" s="8">
        <v>0</v>
      </c>
      <c r="U20" s="99"/>
      <c r="V20" s="99"/>
      <c r="W20" s="8">
        <v>2</v>
      </c>
      <c r="X20" s="8">
        <v>2</v>
      </c>
      <c r="Y20" s="99"/>
      <c r="Z20" s="8">
        <v>0</v>
      </c>
      <c r="AA20" s="8">
        <v>1</v>
      </c>
      <c r="AB20" s="99"/>
      <c r="AC20" s="99"/>
      <c r="AD20" s="8">
        <v>1</v>
      </c>
      <c r="AE20" s="8">
        <v>0</v>
      </c>
      <c r="AF20" s="8">
        <v>0</v>
      </c>
      <c r="AG20" s="19">
        <f t="shared" si="4"/>
        <v>0.90909090909090906</v>
      </c>
      <c r="AH20" s="692"/>
      <c r="AI20" s="646"/>
      <c r="AJ20" s="4"/>
      <c r="AK20" s="44">
        <v>0.69444444444444597</v>
      </c>
      <c r="AL20" s="45">
        <f t="shared" si="5"/>
        <v>1.4</v>
      </c>
      <c r="AM20" s="46">
        <f t="shared" si="0"/>
        <v>0.8</v>
      </c>
      <c r="AN20" s="46">
        <f t="shared" si="1"/>
        <v>0.5</v>
      </c>
      <c r="AO20" s="46">
        <f t="shared" si="6"/>
        <v>0.75</v>
      </c>
      <c r="AP20" s="46">
        <f t="shared" si="2"/>
        <v>1</v>
      </c>
      <c r="AQ20" s="91"/>
      <c r="AR20" s="67">
        <f t="shared" ref="AR20:AR31" si="8">AVERAGE(AL20:AP20)</f>
        <v>0.89</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7">
        <v>1</v>
      </c>
      <c r="D21" s="7">
        <v>0</v>
      </c>
      <c r="E21" s="7">
        <v>0</v>
      </c>
      <c r="F21" s="7">
        <v>0</v>
      </c>
      <c r="G21" s="100"/>
      <c r="H21" s="100"/>
      <c r="I21" s="7">
        <v>2</v>
      </c>
      <c r="J21" s="7">
        <v>0</v>
      </c>
      <c r="K21" s="7">
        <v>0</v>
      </c>
      <c r="L21" s="7">
        <v>1</v>
      </c>
      <c r="M21" s="7">
        <v>2</v>
      </c>
      <c r="N21" s="100"/>
      <c r="O21" s="100"/>
      <c r="P21" s="7">
        <v>2</v>
      </c>
      <c r="Q21" s="7">
        <v>1</v>
      </c>
      <c r="R21" s="7">
        <v>0</v>
      </c>
      <c r="S21" s="7">
        <v>0</v>
      </c>
      <c r="T21" s="7">
        <v>2</v>
      </c>
      <c r="U21" s="100"/>
      <c r="V21" s="100"/>
      <c r="W21" s="7">
        <v>0</v>
      </c>
      <c r="X21" s="7">
        <v>1</v>
      </c>
      <c r="Y21" s="100"/>
      <c r="Z21" s="7">
        <v>1</v>
      </c>
      <c r="AA21" s="7">
        <v>1</v>
      </c>
      <c r="AB21" s="100"/>
      <c r="AC21" s="100"/>
      <c r="AD21" s="7">
        <v>1</v>
      </c>
      <c r="AE21" s="7">
        <v>0</v>
      </c>
      <c r="AF21" s="7">
        <v>1</v>
      </c>
      <c r="AG21" s="20">
        <f t="shared" si="4"/>
        <v>0.72727272727272729</v>
      </c>
      <c r="AH21" s="690">
        <f>AVERAGE(AG21:AG23)*3</f>
        <v>3.545454545454545</v>
      </c>
      <c r="AI21" s="644">
        <v>4</v>
      </c>
      <c r="AJ21" s="4"/>
      <c r="AK21" s="47">
        <v>0.70833333333333504</v>
      </c>
      <c r="AL21" s="48">
        <f t="shared" si="5"/>
        <v>1</v>
      </c>
      <c r="AM21" s="49">
        <f t="shared" si="0"/>
        <v>0.6</v>
      </c>
      <c r="AN21" s="49">
        <f t="shared" si="1"/>
        <v>0.25</v>
      </c>
      <c r="AO21" s="49">
        <f t="shared" si="6"/>
        <v>0.5</v>
      </c>
      <c r="AP21" s="49">
        <f t="shared" si="2"/>
        <v>1.25</v>
      </c>
      <c r="AQ21" s="92"/>
      <c r="AR21" s="65">
        <f t="shared" si="8"/>
        <v>0.72</v>
      </c>
      <c r="AS21" s="656">
        <f>SUM(AR21:AR23)</f>
        <v>3.54</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0</v>
      </c>
      <c r="C22" s="9">
        <v>1</v>
      </c>
      <c r="D22" s="9">
        <v>0</v>
      </c>
      <c r="E22" s="9">
        <v>0</v>
      </c>
      <c r="F22" s="9">
        <v>2</v>
      </c>
      <c r="G22" s="103"/>
      <c r="H22" s="103"/>
      <c r="I22" s="9">
        <v>3</v>
      </c>
      <c r="J22" s="9">
        <v>1</v>
      </c>
      <c r="K22" s="9">
        <v>2</v>
      </c>
      <c r="L22" s="9">
        <v>2</v>
      </c>
      <c r="M22" s="9">
        <v>2</v>
      </c>
      <c r="N22" s="103"/>
      <c r="O22" s="103"/>
      <c r="P22" s="9">
        <v>1</v>
      </c>
      <c r="Q22" s="9">
        <v>2</v>
      </c>
      <c r="R22" s="9">
        <v>2</v>
      </c>
      <c r="S22" s="9">
        <v>1</v>
      </c>
      <c r="T22" s="9">
        <v>1</v>
      </c>
      <c r="U22" s="103"/>
      <c r="V22" s="103"/>
      <c r="W22" s="9">
        <v>3</v>
      </c>
      <c r="X22" s="9">
        <v>1</v>
      </c>
      <c r="Y22" s="103"/>
      <c r="Z22" s="9">
        <v>2</v>
      </c>
      <c r="AA22" s="9">
        <v>1</v>
      </c>
      <c r="AB22" s="103"/>
      <c r="AC22" s="103"/>
      <c r="AD22" s="9">
        <v>2</v>
      </c>
      <c r="AE22" s="9">
        <v>2</v>
      </c>
      <c r="AF22" s="9">
        <v>1</v>
      </c>
      <c r="AG22" s="16">
        <f t="shared" si="4"/>
        <v>1.4545454545454546</v>
      </c>
      <c r="AH22" s="691"/>
      <c r="AI22" s="645"/>
      <c r="AJ22" s="4"/>
      <c r="AK22" s="41">
        <v>0.72222222222222399</v>
      </c>
      <c r="AL22" s="42">
        <f t="shared" si="5"/>
        <v>1.8</v>
      </c>
      <c r="AM22" s="43">
        <f t="shared" si="0"/>
        <v>1.4</v>
      </c>
      <c r="AN22" s="43">
        <f t="shared" si="1"/>
        <v>1.25</v>
      </c>
      <c r="AO22" s="43">
        <f t="shared" si="6"/>
        <v>1.25</v>
      </c>
      <c r="AP22" s="43">
        <f t="shared" si="2"/>
        <v>1.5</v>
      </c>
      <c r="AQ22" s="90"/>
      <c r="AR22" s="66">
        <f t="shared" si="8"/>
        <v>1.44</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1</v>
      </c>
      <c r="D23" s="8">
        <v>2</v>
      </c>
      <c r="E23" s="8">
        <v>0</v>
      </c>
      <c r="F23" s="8">
        <v>2</v>
      </c>
      <c r="G23" s="99"/>
      <c r="H23" s="99"/>
      <c r="I23" s="8">
        <v>1</v>
      </c>
      <c r="J23" s="8">
        <v>1</v>
      </c>
      <c r="K23" s="8">
        <v>2</v>
      </c>
      <c r="L23" s="8">
        <v>2</v>
      </c>
      <c r="M23" s="8">
        <v>1</v>
      </c>
      <c r="N23" s="99"/>
      <c r="O23" s="99"/>
      <c r="P23" s="8">
        <v>0</v>
      </c>
      <c r="Q23" s="8">
        <v>1</v>
      </c>
      <c r="R23" s="8">
        <v>0</v>
      </c>
      <c r="S23" s="8">
        <v>1</v>
      </c>
      <c r="T23" s="8">
        <v>2</v>
      </c>
      <c r="U23" s="99"/>
      <c r="V23" s="99"/>
      <c r="W23" s="8">
        <v>1</v>
      </c>
      <c r="X23" s="8">
        <v>2</v>
      </c>
      <c r="Y23" s="99"/>
      <c r="Z23" s="8">
        <v>2</v>
      </c>
      <c r="AA23" s="8">
        <v>2</v>
      </c>
      <c r="AB23" s="99"/>
      <c r="AC23" s="99"/>
      <c r="AD23" s="8">
        <v>2</v>
      </c>
      <c r="AE23" s="8">
        <v>2</v>
      </c>
      <c r="AF23" s="8">
        <v>2</v>
      </c>
      <c r="AG23" s="17">
        <f t="shared" si="4"/>
        <v>1.3636363636363635</v>
      </c>
      <c r="AH23" s="692"/>
      <c r="AI23" s="646"/>
      <c r="AJ23" s="4"/>
      <c r="AK23" s="44">
        <v>0.73611111111111305</v>
      </c>
      <c r="AL23" s="45">
        <f t="shared" si="5"/>
        <v>1</v>
      </c>
      <c r="AM23" s="46">
        <f t="shared" si="0"/>
        <v>1.4</v>
      </c>
      <c r="AN23" s="46">
        <f t="shared" si="1"/>
        <v>1.5</v>
      </c>
      <c r="AO23" s="46">
        <f t="shared" si="6"/>
        <v>1.25</v>
      </c>
      <c r="AP23" s="46">
        <f t="shared" si="2"/>
        <v>1.75</v>
      </c>
      <c r="AQ23" s="91"/>
      <c r="AR23" s="67">
        <f t="shared" si="8"/>
        <v>1.3800000000000001</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2</v>
      </c>
      <c r="D24" s="7">
        <v>1</v>
      </c>
      <c r="E24" s="7">
        <v>2</v>
      </c>
      <c r="F24" s="7">
        <v>1</v>
      </c>
      <c r="G24" s="100"/>
      <c r="H24" s="100"/>
      <c r="I24" s="7">
        <v>2</v>
      </c>
      <c r="J24" s="7">
        <v>0</v>
      </c>
      <c r="K24" s="7">
        <v>2</v>
      </c>
      <c r="L24" s="7">
        <v>1</v>
      </c>
      <c r="M24" s="7">
        <v>1</v>
      </c>
      <c r="N24" s="100"/>
      <c r="O24" s="100"/>
      <c r="P24" s="7">
        <v>2</v>
      </c>
      <c r="Q24" s="7">
        <v>2</v>
      </c>
      <c r="R24" s="7">
        <v>2</v>
      </c>
      <c r="S24" s="7">
        <v>2</v>
      </c>
      <c r="T24" s="7">
        <v>2</v>
      </c>
      <c r="U24" s="100"/>
      <c r="V24" s="100"/>
      <c r="W24" s="7">
        <v>2</v>
      </c>
      <c r="X24" s="7">
        <v>1</v>
      </c>
      <c r="Y24" s="100"/>
      <c r="Z24" s="7">
        <v>1</v>
      </c>
      <c r="AA24" s="7">
        <v>1</v>
      </c>
      <c r="AB24" s="100"/>
      <c r="AC24" s="100"/>
      <c r="AD24" s="7">
        <v>2</v>
      </c>
      <c r="AE24" s="7">
        <v>2</v>
      </c>
      <c r="AF24" s="7">
        <v>2</v>
      </c>
      <c r="AG24" s="18">
        <f t="shared" si="4"/>
        <v>1.5909090909090908</v>
      </c>
      <c r="AH24" s="690">
        <f>AVERAGE(AG24:AG26)*3</f>
        <v>4.6818181818181817</v>
      </c>
      <c r="AI24" s="644">
        <v>5.5</v>
      </c>
      <c r="AJ24" s="4"/>
      <c r="AK24" s="47">
        <v>0.750000000000002</v>
      </c>
      <c r="AL24" s="48">
        <f t="shared" si="5"/>
        <v>2</v>
      </c>
      <c r="AM24" s="49">
        <f t="shared" si="0"/>
        <v>1.4</v>
      </c>
      <c r="AN24" s="49">
        <f t="shared" si="1"/>
        <v>1.75</v>
      </c>
      <c r="AO24" s="49">
        <f t="shared" si="6"/>
        <v>1.5</v>
      </c>
      <c r="AP24" s="49">
        <f t="shared" si="2"/>
        <v>1.25</v>
      </c>
      <c r="AQ24" s="92"/>
      <c r="AR24" s="65">
        <f t="shared" si="8"/>
        <v>1.58</v>
      </c>
      <c r="AS24" s="656">
        <f>SUM(AR24:AR26)</f>
        <v>4.6500000000000004</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3</v>
      </c>
      <c r="C25" s="9">
        <v>0</v>
      </c>
      <c r="D25" s="9">
        <v>1</v>
      </c>
      <c r="E25" s="9">
        <v>2</v>
      </c>
      <c r="F25" s="9">
        <v>2</v>
      </c>
      <c r="G25" s="103"/>
      <c r="H25" s="103"/>
      <c r="I25" s="9">
        <v>2</v>
      </c>
      <c r="J25" s="9">
        <v>1</v>
      </c>
      <c r="K25" s="9">
        <v>2</v>
      </c>
      <c r="L25" s="9">
        <v>2</v>
      </c>
      <c r="M25" s="9">
        <v>2</v>
      </c>
      <c r="N25" s="103"/>
      <c r="O25" s="103"/>
      <c r="P25" s="9">
        <v>1</v>
      </c>
      <c r="Q25" s="9">
        <v>1</v>
      </c>
      <c r="R25" s="9">
        <v>0</v>
      </c>
      <c r="S25" s="9">
        <v>2</v>
      </c>
      <c r="T25" s="9">
        <v>2</v>
      </c>
      <c r="U25" s="103"/>
      <c r="V25" s="103"/>
      <c r="W25" s="9">
        <v>2</v>
      </c>
      <c r="X25" s="9">
        <v>2</v>
      </c>
      <c r="Y25" s="103"/>
      <c r="Z25" s="9">
        <v>2</v>
      </c>
      <c r="AA25" s="9">
        <v>2</v>
      </c>
      <c r="AB25" s="103"/>
      <c r="AC25" s="103"/>
      <c r="AD25" s="9">
        <v>2</v>
      </c>
      <c r="AE25" s="9">
        <v>1</v>
      </c>
      <c r="AF25" s="9">
        <v>1</v>
      </c>
      <c r="AG25" s="16">
        <f t="shared" si="4"/>
        <v>1.5909090909090908</v>
      </c>
      <c r="AH25" s="691"/>
      <c r="AI25" s="645"/>
      <c r="AJ25" s="4"/>
      <c r="AK25" s="41">
        <v>0.76388888888888995</v>
      </c>
      <c r="AL25" s="42">
        <f t="shared" si="5"/>
        <v>2</v>
      </c>
      <c r="AM25" s="43">
        <f t="shared" si="0"/>
        <v>1</v>
      </c>
      <c r="AN25" s="43">
        <f t="shared" si="1"/>
        <v>1</v>
      </c>
      <c r="AO25" s="43">
        <f t="shared" si="6"/>
        <v>2</v>
      </c>
      <c r="AP25" s="43">
        <f t="shared" si="2"/>
        <v>2</v>
      </c>
      <c r="AQ25" s="90"/>
      <c r="AR25" s="66">
        <f t="shared" si="8"/>
        <v>1.6</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8">
        <v>2</v>
      </c>
      <c r="D26" s="8">
        <v>2</v>
      </c>
      <c r="E26" s="8">
        <v>2</v>
      </c>
      <c r="F26" s="8">
        <v>2</v>
      </c>
      <c r="G26" s="99"/>
      <c r="H26" s="99"/>
      <c r="I26" s="8">
        <v>2</v>
      </c>
      <c r="J26" s="8">
        <v>1</v>
      </c>
      <c r="K26" s="8">
        <v>2</v>
      </c>
      <c r="L26" s="8">
        <v>0</v>
      </c>
      <c r="M26" s="8">
        <v>1</v>
      </c>
      <c r="N26" s="99"/>
      <c r="O26" s="99"/>
      <c r="P26" s="8">
        <v>2</v>
      </c>
      <c r="Q26" s="8">
        <v>1</v>
      </c>
      <c r="R26" s="8">
        <v>0</v>
      </c>
      <c r="S26" s="8">
        <v>1</v>
      </c>
      <c r="T26" s="8">
        <v>1</v>
      </c>
      <c r="U26" s="99"/>
      <c r="V26" s="99"/>
      <c r="W26" s="8">
        <v>2</v>
      </c>
      <c r="X26" s="8">
        <v>2</v>
      </c>
      <c r="Y26" s="99"/>
      <c r="Z26" s="8">
        <v>2</v>
      </c>
      <c r="AA26" s="8">
        <v>2</v>
      </c>
      <c r="AB26" s="99"/>
      <c r="AC26" s="99"/>
      <c r="AD26" s="8">
        <v>2</v>
      </c>
      <c r="AE26" s="8">
        <v>3</v>
      </c>
      <c r="AF26" s="8">
        <v>0</v>
      </c>
      <c r="AG26" s="17">
        <f t="shared" si="4"/>
        <v>1.5</v>
      </c>
      <c r="AH26" s="692"/>
      <c r="AI26" s="646"/>
      <c r="AJ26" s="4"/>
      <c r="AK26" s="50">
        <v>0.77777777777777901</v>
      </c>
      <c r="AL26" s="51">
        <f t="shared" si="5"/>
        <v>1.8</v>
      </c>
      <c r="AM26" s="52">
        <f t="shared" si="0"/>
        <v>1.8</v>
      </c>
      <c r="AN26" s="52">
        <f t="shared" si="1"/>
        <v>1</v>
      </c>
      <c r="AO26" s="52">
        <f t="shared" si="6"/>
        <v>1.25</v>
      </c>
      <c r="AP26" s="52">
        <f t="shared" si="2"/>
        <v>1.5</v>
      </c>
      <c r="AQ26" s="96"/>
      <c r="AR26" s="67">
        <f t="shared" si="8"/>
        <v>1.47</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7">
        <v>2</v>
      </c>
      <c r="E27" s="7">
        <v>1</v>
      </c>
      <c r="F27" s="7">
        <v>2</v>
      </c>
      <c r="G27" s="100"/>
      <c r="H27" s="100"/>
      <c r="I27" s="7">
        <v>2</v>
      </c>
      <c r="J27" s="7">
        <v>3</v>
      </c>
      <c r="K27" s="7">
        <v>2</v>
      </c>
      <c r="L27" s="7">
        <v>2</v>
      </c>
      <c r="M27" s="7">
        <v>1</v>
      </c>
      <c r="N27" s="100"/>
      <c r="O27" s="100"/>
      <c r="P27" s="7">
        <v>2</v>
      </c>
      <c r="Q27" s="7">
        <v>2</v>
      </c>
      <c r="R27" s="7">
        <v>1</v>
      </c>
      <c r="S27" s="7">
        <v>1</v>
      </c>
      <c r="T27" s="7">
        <v>1</v>
      </c>
      <c r="U27" s="100"/>
      <c r="V27" s="100"/>
      <c r="W27" s="7">
        <v>2</v>
      </c>
      <c r="X27" s="7">
        <v>2</v>
      </c>
      <c r="Y27" s="100"/>
      <c r="Z27" s="7">
        <v>2</v>
      </c>
      <c r="AA27" s="7">
        <v>2</v>
      </c>
      <c r="AB27" s="100"/>
      <c r="AC27" s="100"/>
      <c r="AD27" s="7">
        <v>1</v>
      </c>
      <c r="AE27" s="7">
        <v>1</v>
      </c>
      <c r="AF27" s="7">
        <v>2</v>
      </c>
      <c r="AG27" s="18">
        <f t="shared" si="4"/>
        <v>1.7272727272727273</v>
      </c>
      <c r="AH27" s="690">
        <f>AVERAGE(AG27:AG29)*3</f>
        <v>5.0454545454545459</v>
      </c>
      <c r="AI27" s="644">
        <v>6</v>
      </c>
      <c r="AJ27" s="4"/>
      <c r="AK27" s="38">
        <v>0.79166666666666796</v>
      </c>
      <c r="AL27" s="39">
        <f t="shared" si="5"/>
        <v>1.8</v>
      </c>
      <c r="AM27" s="40">
        <f t="shared" si="0"/>
        <v>2</v>
      </c>
      <c r="AN27" s="40">
        <f t="shared" si="1"/>
        <v>1.75</v>
      </c>
      <c r="AO27" s="40">
        <f t="shared" si="6"/>
        <v>1.5</v>
      </c>
      <c r="AP27" s="40">
        <f t="shared" si="2"/>
        <v>1.5</v>
      </c>
      <c r="AQ27" s="53"/>
      <c r="AR27" s="64">
        <f t="shared" si="8"/>
        <v>1.7100000000000002</v>
      </c>
      <c r="AS27" s="669">
        <f>SUM(AR27:AR29)</f>
        <v>4.9700000000000006</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3</v>
      </c>
      <c r="C28" s="9">
        <v>2</v>
      </c>
      <c r="D28" s="9">
        <v>1</v>
      </c>
      <c r="E28" s="9">
        <v>1</v>
      </c>
      <c r="F28" s="9">
        <v>2</v>
      </c>
      <c r="G28" s="103"/>
      <c r="H28" s="103"/>
      <c r="I28" s="9">
        <v>2</v>
      </c>
      <c r="J28" s="9">
        <v>0</v>
      </c>
      <c r="K28" s="9">
        <v>1</v>
      </c>
      <c r="L28" s="9">
        <v>2</v>
      </c>
      <c r="M28" s="9">
        <v>1</v>
      </c>
      <c r="N28" s="103"/>
      <c r="O28" s="103"/>
      <c r="P28" s="9">
        <v>0</v>
      </c>
      <c r="Q28" s="9">
        <v>2</v>
      </c>
      <c r="R28" s="9">
        <v>2</v>
      </c>
      <c r="S28" s="9">
        <v>0</v>
      </c>
      <c r="T28" s="9">
        <v>0</v>
      </c>
      <c r="U28" s="103"/>
      <c r="V28" s="103"/>
      <c r="W28" s="9">
        <v>1</v>
      </c>
      <c r="X28" s="9">
        <v>2</v>
      </c>
      <c r="Y28" s="103"/>
      <c r="Z28" s="9">
        <v>2</v>
      </c>
      <c r="AA28" s="9">
        <v>2</v>
      </c>
      <c r="AB28" s="103"/>
      <c r="AC28" s="103"/>
      <c r="AD28" s="9">
        <v>2</v>
      </c>
      <c r="AE28" s="9">
        <v>2</v>
      </c>
      <c r="AF28" s="9">
        <v>1</v>
      </c>
      <c r="AG28" s="16">
        <f t="shared" si="4"/>
        <v>1.4090909090909092</v>
      </c>
      <c r="AH28" s="691"/>
      <c r="AI28" s="645"/>
      <c r="AJ28" s="4"/>
      <c r="AK28" s="41">
        <v>0.80555555555555702</v>
      </c>
      <c r="AL28" s="42">
        <f t="shared" si="5"/>
        <v>1.6</v>
      </c>
      <c r="AM28" s="43">
        <f t="shared" si="0"/>
        <v>1.6</v>
      </c>
      <c r="AN28" s="43">
        <f t="shared" si="1"/>
        <v>1.25</v>
      </c>
      <c r="AO28" s="43">
        <f t="shared" si="6"/>
        <v>1.25</v>
      </c>
      <c r="AP28" s="43">
        <f t="shared" si="2"/>
        <v>1.25</v>
      </c>
      <c r="AQ28" s="54"/>
      <c r="AR28" s="64">
        <f t="shared" si="8"/>
        <v>1.3900000000000001</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1</v>
      </c>
      <c r="C29" s="12">
        <v>2</v>
      </c>
      <c r="D29" s="12">
        <v>2</v>
      </c>
      <c r="E29" s="12">
        <v>0</v>
      </c>
      <c r="F29" s="12">
        <v>2</v>
      </c>
      <c r="G29" s="101"/>
      <c r="H29" s="101"/>
      <c r="I29" s="12">
        <v>4</v>
      </c>
      <c r="J29" s="12">
        <v>2</v>
      </c>
      <c r="K29" s="12">
        <v>1</v>
      </c>
      <c r="L29" s="12">
        <v>2</v>
      </c>
      <c r="M29" s="12">
        <v>2</v>
      </c>
      <c r="N29" s="101"/>
      <c r="O29" s="101"/>
      <c r="P29" s="12">
        <v>2</v>
      </c>
      <c r="Q29" s="12">
        <v>2</v>
      </c>
      <c r="R29" s="12">
        <v>1</v>
      </c>
      <c r="S29" s="12">
        <v>1</v>
      </c>
      <c r="T29" s="12">
        <v>3</v>
      </c>
      <c r="U29" s="101"/>
      <c r="V29" s="101"/>
      <c r="W29" s="12">
        <v>2</v>
      </c>
      <c r="X29" s="12">
        <v>3</v>
      </c>
      <c r="Y29" s="101"/>
      <c r="Z29" s="12">
        <v>2</v>
      </c>
      <c r="AA29" s="12">
        <v>1</v>
      </c>
      <c r="AB29" s="101"/>
      <c r="AC29" s="101"/>
      <c r="AD29" s="12">
        <v>2</v>
      </c>
      <c r="AE29" s="12">
        <v>3</v>
      </c>
      <c r="AF29" s="12">
        <v>2</v>
      </c>
      <c r="AG29" s="17">
        <f t="shared" si="4"/>
        <v>1.9090909090909092</v>
      </c>
      <c r="AH29" s="692"/>
      <c r="AI29" s="646"/>
      <c r="AJ29" s="4"/>
      <c r="AK29" s="44">
        <v>0.81944444444444597</v>
      </c>
      <c r="AL29" s="45">
        <f t="shared" si="5"/>
        <v>2.2000000000000002</v>
      </c>
      <c r="AM29" s="46">
        <f t="shared" si="0"/>
        <v>2.4</v>
      </c>
      <c r="AN29" s="46">
        <f t="shared" si="1"/>
        <v>1.5</v>
      </c>
      <c r="AO29" s="46">
        <f t="shared" si="6"/>
        <v>1.25</v>
      </c>
      <c r="AP29" s="46">
        <f t="shared" si="2"/>
        <v>2</v>
      </c>
      <c r="AQ29" s="55"/>
      <c r="AR29" s="125">
        <f t="shared" si="8"/>
        <v>1.8699999999999999</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 t="shared" ref="B30:G30" si="9">SUM(B6:B17)</f>
        <v>13</v>
      </c>
      <c r="C30" s="1">
        <f t="shared" si="9"/>
        <v>18</v>
      </c>
      <c r="D30" s="1">
        <f t="shared" si="9"/>
        <v>21</v>
      </c>
      <c r="E30" s="1">
        <f t="shared" si="9"/>
        <v>14</v>
      </c>
      <c r="F30" s="1">
        <f t="shared" si="9"/>
        <v>20</v>
      </c>
      <c r="G30" s="1">
        <f t="shared" si="9"/>
        <v>21</v>
      </c>
      <c r="H30" s="106"/>
      <c r="I30" s="1">
        <f t="shared" ref="I30:N30" si="10">SUM(I6:I17)</f>
        <v>22</v>
      </c>
      <c r="J30" s="1">
        <f t="shared" si="10"/>
        <v>13</v>
      </c>
      <c r="K30" s="1">
        <f t="shared" si="10"/>
        <v>22</v>
      </c>
      <c r="L30" s="1">
        <f t="shared" si="10"/>
        <v>22</v>
      </c>
      <c r="M30" s="1">
        <f t="shared" si="10"/>
        <v>21</v>
      </c>
      <c r="N30" s="1">
        <f t="shared" si="10"/>
        <v>20</v>
      </c>
      <c r="O30" s="106"/>
      <c r="P30" s="1">
        <f>SUM(P6:P17)</f>
        <v>24</v>
      </c>
      <c r="Q30" s="1">
        <f>SUM(Q6:Q17)</f>
        <v>19</v>
      </c>
      <c r="R30" s="1">
        <f>SUM(R6:R17)</f>
        <v>20</v>
      </c>
      <c r="S30" s="1">
        <f>SUM(S6:S29)</f>
        <v>29</v>
      </c>
      <c r="T30" s="1">
        <f>SUM(T6:T29)</f>
        <v>38</v>
      </c>
      <c r="U30" s="1">
        <f>SUM(U6:U17)</f>
        <v>15</v>
      </c>
      <c r="V30" s="106"/>
      <c r="W30" s="1">
        <f>SUM(W6:W17)</f>
        <v>21</v>
      </c>
      <c r="X30" s="1">
        <f>SUM(X6:X17)</f>
        <v>14</v>
      </c>
      <c r="Y30" s="106"/>
      <c r="Z30" s="1">
        <f>SUM(Z6:Z17)</f>
        <v>21</v>
      </c>
      <c r="AA30" s="1">
        <f>SUM(AA6:AA17)</f>
        <v>16</v>
      </c>
      <c r="AB30" s="1">
        <f>SUM(AB6:AB17)</f>
        <v>18</v>
      </c>
      <c r="AC30" s="106"/>
      <c r="AD30" s="1">
        <f>SUM(AD6:AD17)</f>
        <v>17</v>
      </c>
      <c r="AE30" s="1">
        <f>SUM(AE6:AE17)</f>
        <v>20</v>
      </c>
      <c r="AF30" s="1">
        <f>SUM(AF6:AF17)</f>
        <v>22</v>
      </c>
      <c r="AG30" s="21">
        <f>SUM(AG6:AG17)</f>
        <v>18.884615384615383</v>
      </c>
      <c r="AH30" s="690"/>
      <c r="AI30" s="112">
        <f>SUM(AI6:AI17)</f>
        <v>20</v>
      </c>
      <c r="AJ30" s="4"/>
      <c r="AK30" s="123" t="s">
        <v>27</v>
      </c>
      <c r="AL30" s="118">
        <f t="shared" ref="AL30:AQ30" si="11">SUM(AL6:AL17)</f>
        <v>19.399999999999999</v>
      </c>
      <c r="AM30" s="118">
        <f t="shared" si="11"/>
        <v>16.8</v>
      </c>
      <c r="AN30" s="118">
        <f t="shared" si="11"/>
        <v>21.25</v>
      </c>
      <c r="AO30" s="118">
        <f t="shared" si="11"/>
        <v>18.25</v>
      </c>
      <c r="AP30" s="118">
        <f t="shared" si="11"/>
        <v>19.5</v>
      </c>
      <c r="AQ30" s="119">
        <f t="shared" si="11"/>
        <v>18.5</v>
      </c>
      <c r="AR30" s="65">
        <f t="shared" si="8"/>
        <v>19.04</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17</v>
      </c>
      <c r="C31" s="2">
        <f>SUM(C18:C29)</f>
        <v>19</v>
      </c>
      <c r="D31" s="2">
        <f>SUM(D18:D29)</f>
        <v>12</v>
      </c>
      <c r="E31" s="2">
        <f>SUM(E18:E29)</f>
        <v>10</v>
      </c>
      <c r="F31" s="2">
        <f>SUM(F18:F29)</f>
        <v>20</v>
      </c>
      <c r="G31" s="2"/>
      <c r="H31" s="108"/>
      <c r="I31" s="2">
        <f>SUM(I18:I29)</f>
        <v>25</v>
      </c>
      <c r="J31" s="2">
        <f>SUM(J18:J29)</f>
        <v>12</v>
      </c>
      <c r="K31" s="2">
        <f>SUM(K18:K29)</f>
        <v>20</v>
      </c>
      <c r="L31" s="2">
        <f>SUM(L18:L29)</f>
        <v>18</v>
      </c>
      <c r="M31" s="2">
        <f>SUM(M18:M29)</f>
        <v>18</v>
      </c>
      <c r="N31" s="2"/>
      <c r="O31" s="108"/>
      <c r="P31" s="2">
        <f>SUM(P18:P29)</f>
        <v>18</v>
      </c>
      <c r="Q31" s="2">
        <f>SUM(Q18:Q29)</f>
        <v>18</v>
      </c>
      <c r="R31" s="2">
        <f>SUM(R18:R29)</f>
        <v>10</v>
      </c>
      <c r="S31" s="2">
        <f>SUM(S18:S29)</f>
        <v>13</v>
      </c>
      <c r="T31" s="2">
        <f>SUM(T18:T29)</f>
        <v>17</v>
      </c>
      <c r="U31" s="2"/>
      <c r="V31" s="108"/>
      <c r="W31" s="2">
        <f>SUM(W18:W29)</f>
        <v>18</v>
      </c>
      <c r="X31" s="2">
        <f>SUM(X18:X29)</f>
        <v>21</v>
      </c>
      <c r="Y31" s="108"/>
      <c r="Z31" s="2">
        <f>SUM(Z18:Z29)</f>
        <v>19</v>
      </c>
      <c r="AA31" s="2">
        <f>SUM(AA18:AA29)</f>
        <v>19</v>
      </c>
      <c r="AB31" s="2"/>
      <c r="AC31" s="108"/>
      <c r="AD31" s="2">
        <f>SUM(AD18:AD29)</f>
        <v>21</v>
      </c>
      <c r="AE31" s="2">
        <f>SUM(AE18:AE29)</f>
        <v>18</v>
      </c>
      <c r="AF31" s="2">
        <f>SUM(AF18:AF29)</f>
        <v>12</v>
      </c>
      <c r="AG31" s="22">
        <f>SUM(AG18:AG29)</f>
        <v>17.045454545454547</v>
      </c>
      <c r="AH31" s="691"/>
      <c r="AI31" s="23">
        <f>SUM(AI18:AI29)</f>
        <v>20.5</v>
      </c>
      <c r="AJ31" s="4"/>
      <c r="AK31" s="126" t="s">
        <v>28</v>
      </c>
      <c r="AL31" s="127">
        <f>SUM(AL18:AL29)</f>
        <v>19.8</v>
      </c>
      <c r="AM31" s="127">
        <f>SUM(AM18:AM29)</f>
        <v>17.600000000000001</v>
      </c>
      <c r="AN31" s="127">
        <f>SUM(AN18:AN29)</f>
        <v>13.5</v>
      </c>
      <c r="AO31" s="127">
        <f>SUM(AO18:AO29)</f>
        <v>15</v>
      </c>
      <c r="AP31" s="127">
        <f>SUM(AP18:AP29)</f>
        <v>18.5</v>
      </c>
      <c r="AQ31" s="128"/>
      <c r="AR31" s="85">
        <f t="shared" si="8"/>
        <v>16.880000000000003</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 t="shared" ref="B32:G32" si="12">SUM(B30:B31)</f>
        <v>30</v>
      </c>
      <c r="C32" s="3">
        <f t="shared" si="12"/>
        <v>37</v>
      </c>
      <c r="D32" s="3">
        <f t="shared" si="12"/>
        <v>33</v>
      </c>
      <c r="E32" s="3">
        <f t="shared" si="12"/>
        <v>24</v>
      </c>
      <c r="F32" s="3">
        <f t="shared" si="12"/>
        <v>40</v>
      </c>
      <c r="G32" s="3">
        <f t="shared" si="12"/>
        <v>21</v>
      </c>
      <c r="H32" s="13"/>
      <c r="I32" s="3">
        <f t="shared" ref="I32:N32" si="13">SUM(I30:I31)</f>
        <v>47</v>
      </c>
      <c r="J32" s="3">
        <f t="shared" si="13"/>
        <v>25</v>
      </c>
      <c r="K32" s="3">
        <f t="shared" si="13"/>
        <v>42</v>
      </c>
      <c r="L32" s="3">
        <f t="shared" si="13"/>
        <v>40</v>
      </c>
      <c r="M32" s="3">
        <f t="shared" si="13"/>
        <v>39</v>
      </c>
      <c r="N32" s="3">
        <f t="shared" si="13"/>
        <v>20</v>
      </c>
      <c r="O32" s="13"/>
      <c r="P32" s="3">
        <f t="shared" ref="P32:U32" si="14">SUM(P30:P31)</f>
        <v>42</v>
      </c>
      <c r="Q32" s="3">
        <f t="shared" si="14"/>
        <v>37</v>
      </c>
      <c r="R32" s="3">
        <f t="shared" si="14"/>
        <v>30</v>
      </c>
      <c r="S32" s="3">
        <f t="shared" si="14"/>
        <v>42</v>
      </c>
      <c r="T32" s="3">
        <f t="shared" si="14"/>
        <v>55</v>
      </c>
      <c r="U32" s="3">
        <f t="shared" si="14"/>
        <v>15</v>
      </c>
      <c r="V32" s="13"/>
      <c r="W32" s="3">
        <f t="shared" ref="W32:AB32" si="15">SUM(W30:W31)</f>
        <v>39</v>
      </c>
      <c r="X32" s="3">
        <f t="shared" si="15"/>
        <v>35</v>
      </c>
      <c r="Y32" s="13"/>
      <c r="Z32" s="3">
        <f t="shared" si="15"/>
        <v>40</v>
      </c>
      <c r="AA32" s="3">
        <f t="shared" si="15"/>
        <v>35</v>
      </c>
      <c r="AB32" s="3">
        <f t="shared" si="15"/>
        <v>18</v>
      </c>
      <c r="AC32" s="13"/>
      <c r="AD32" s="3">
        <f>SUM(AD30:AD31)</f>
        <v>38</v>
      </c>
      <c r="AE32" s="3">
        <f>SUM(AE30:AE31)</f>
        <v>38</v>
      </c>
      <c r="AF32" s="3">
        <f>SUM(AF30:AF31)</f>
        <v>34</v>
      </c>
      <c r="AG32" s="24">
        <f>SUM(AG30:AG31)</f>
        <v>35.930069930069934</v>
      </c>
      <c r="AH32" s="692"/>
      <c r="AI32" s="25">
        <f>SUM(AI30:AI31)</f>
        <v>40.5</v>
      </c>
      <c r="AJ32" s="4"/>
      <c r="AK32" s="129" t="s">
        <v>40</v>
      </c>
      <c r="AL32" s="130">
        <f t="shared" ref="AL32:AQ32" si="16">SUM(AL30:AL31)</f>
        <v>39.200000000000003</v>
      </c>
      <c r="AM32" s="130">
        <f t="shared" si="16"/>
        <v>34.400000000000006</v>
      </c>
      <c r="AN32" s="130">
        <f t="shared" si="16"/>
        <v>34.75</v>
      </c>
      <c r="AO32" s="130">
        <f t="shared" si="16"/>
        <v>33.25</v>
      </c>
      <c r="AP32" s="130">
        <f t="shared" si="16"/>
        <v>38</v>
      </c>
      <c r="AQ32" s="131">
        <f t="shared" si="16"/>
        <v>18.5</v>
      </c>
      <c r="AR32" s="132"/>
      <c r="AS32" s="132">
        <f>AVERAGE(AL32:AQ32)</f>
        <v>33.016666666666673</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AH30:AH32"/>
    <mergeCell ref="AS30:AS31"/>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2:AH14"/>
    <mergeCell ref="AI12:AI14"/>
    <mergeCell ref="AS12:AS14"/>
    <mergeCell ref="AH15:AH17"/>
    <mergeCell ref="AI15:AI17"/>
    <mergeCell ref="AS15:AS17"/>
    <mergeCell ref="AS4:AS5"/>
    <mergeCell ref="AH6:AH8"/>
    <mergeCell ref="AI6:AI8"/>
    <mergeCell ref="AS6:AS8"/>
    <mergeCell ref="AH9:AH11"/>
    <mergeCell ref="AI9:AI11"/>
    <mergeCell ref="AS9:AS11"/>
    <mergeCell ref="AR4:AR5"/>
    <mergeCell ref="B1:M3"/>
    <mergeCell ref="O1:R1"/>
    <mergeCell ref="S1:U1"/>
    <mergeCell ref="O2:R2"/>
    <mergeCell ref="S2:U2"/>
  </mergeCells>
  <phoneticPr fontId="23"/>
  <conditionalFormatting sqref="B30:F31 I30:M31 P30:T31 W30:X31 Z30:AA31 AD30:AF31">
    <cfRule type="cellIs" dxfId="563" priority="1" operator="lessThanOrEqual">
      <formula>15</formula>
    </cfRule>
  </conditionalFormatting>
  <conditionalFormatting sqref="B32:F32 I32:M32 P32:T32 W32:X32 Z32:AA32 AD32:AF32">
    <cfRule type="cellIs" dxfId="562" priority="62" operator="lessThanOrEqual">
      <formula>30</formula>
    </cfRule>
    <cfRule type="cellIs" dxfId="561" priority="63" operator="greaterThanOrEqual">
      <formula>40</formula>
    </cfRule>
  </conditionalFormatting>
  <conditionalFormatting sqref="B6:AF29">
    <cfRule type="cellIs" dxfId="560" priority="65" stopIfTrue="1" operator="greaterThanOrEqual">
      <formula>3</formula>
    </cfRule>
    <cfRule type="cellIs" dxfId="559" priority="66" stopIfTrue="1" operator="greaterThanOrEqual">
      <formula>2</formula>
    </cfRule>
  </conditionalFormatting>
  <conditionalFormatting sqref="B30:AG31">
    <cfRule type="cellIs" dxfId="558" priority="64" operator="greaterThanOrEqual">
      <formula>20</formula>
    </cfRule>
  </conditionalFormatting>
  <conditionalFormatting sqref="F6:G29">
    <cfRule type="cellIs" dxfId="557" priority="28" stopIfTrue="1" operator="greaterThanOrEqual">
      <formula>3</formula>
    </cfRule>
    <cfRule type="cellIs" dxfId="556" priority="29" stopIfTrue="1" operator="greaterThanOrEqual">
      <formula>2</formula>
    </cfRule>
  </conditionalFormatting>
  <conditionalFormatting sqref="G32 N32 U32 AB32">
    <cfRule type="cellIs" dxfId="555" priority="2" operator="lessThanOrEqual">
      <formula>19</formula>
    </cfRule>
    <cfRule type="cellIs" dxfId="554" priority="3" operator="greaterThanOrEqual">
      <formula>24</formula>
    </cfRule>
  </conditionalFormatting>
  <conditionalFormatting sqref="M6:N29">
    <cfRule type="cellIs" dxfId="553" priority="24" stopIfTrue="1" operator="greaterThanOrEqual">
      <formula>3</formula>
    </cfRule>
    <cfRule type="cellIs" dxfId="552" priority="25" stopIfTrue="1" operator="greaterThanOrEqual">
      <formula>2</formula>
    </cfRule>
  </conditionalFormatting>
  <conditionalFormatting sqref="T6:U29">
    <cfRule type="cellIs" dxfId="551" priority="10" stopIfTrue="1" operator="greaterThanOrEqual">
      <formula>3</formula>
    </cfRule>
    <cfRule type="cellIs" dxfId="550" priority="11" stopIfTrue="1" operator="greaterThanOrEqual">
      <formula>2</formula>
    </cfRule>
  </conditionalFormatting>
  <conditionalFormatting sqref="AA6:AB29">
    <cfRule type="cellIs" dxfId="549" priority="6" stopIfTrue="1" operator="greaterThanOrEqual">
      <formula>3</formula>
    </cfRule>
    <cfRule type="cellIs" dxfId="548" priority="7" stopIfTrue="1" operator="greaterThanOrEqual">
      <formula>2</formula>
    </cfRule>
  </conditionalFormatting>
  <conditionalFormatting sqref="AL6:AQ17 AL18:AP29">
    <cfRule type="cellIs" dxfId="547" priority="58" stopIfTrue="1" operator="lessThanOrEqual">
      <formula>1.3</formula>
    </cfRule>
    <cfRule type="cellIs" dxfId="546" priority="59" stopIfTrue="1" operator="greaterThanOrEqual">
      <formula>2</formula>
    </cfRule>
  </conditionalFormatting>
  <conditionalFormatting sqref="AL30:AQ30 AL31:AP31">
    <cfRule type="cellIs" dxfId="545" priority="54" operator="greaterThanOrEqual">
      <formula>22</formula>
    </cfRule>
    <cfRule type="cellIs" dxfId="544" priority="57" stopIfTrue="1" operator="lessThanOrEqual">
      <formula>16</formula>
    </cfRule>
  </conditionalFormatting>
  <conditionalFormatting sqref="AR6:AR31">
    <cfRule type="cellIs" dxfId="543" priority="53" stopIfTrue="1" operator="lessThanOrEqual">
      <formula>1.4</formula>
    </cfRule>
  </conditionalFormatting>
  <conditionalFormatting sqref="AS6:AS27">
    <cfRule type="cellIs" dxfId="542" priority="55" stopIfTrue="1" operator="lessThanOrEqual">
      <formula>3</formula>
    </cfRule>
    <cfRule type="cellIs" dxfId="541" priority="5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94921-E7D6-4BBE-8DC0-2ACBC5D82741}">
  <dimension ref="A1:IV41"/>
  <sheetViews>
    <sheetView zoomScale="55" zoomScaleNormal="55" workbookViewId="0">
      <pane xSplit="1" ySplit="4" topLeftCell="Y5" activePane="bottomRight" state="frozen"/>
      <selection pane="topRight" activeCell="B1" sqref="B1"/>
      <selection pane="bottomLeft" activeCell="A5" sqref="A5"/>
      <selection pane="bottomRight" activeCell="AF28" sqref="AF28"/>
    </sheetView>
  </sheetViews>
  <sheetFormatPr defaultColWidth="9" defaultRowHeight="13.5" x14ac:dyDescent="0.15"/>
  <cols>
    <col min="1" max="1" width="18.375" customWidth="1"/>
    <col min="2" max="32" width="4.5" customWidth="1"/>
    <col min="33" max="35" width="10" customWidth="1"/>
    <col min="37" max="37" width="22.625" bestFit="1" customWidth="1"/>
    <col min="38" max="43" width="10.375" bestFit="1" customWidth="1"/>
    <col min="44" max="45" width="8.375" customWidth="1"/>
  </cols>
  <sheetData>
    <row r="1" spans="1:256" ht="18.75" customHeight="1" x14ac:dyDescent="0.15">
      <c r="A1" s="4"/>
      <c r="B1" s="651" t="s">
        <v>78</v>
      </c>
      <c r="C1" s="651"/>
      <c r="D1" s="651"/>
      <c r="E1" s="651"/>
      <c r="F1" s="651"/>
      <c r="G1" s="651"/>
      <c r="H1" s="651"/>
      <c r="I1" s="651"/>
      <c r="J1" s="651"/>
      <c r="K1" s="651"/>
      <c r="L1" s="651"/>
      <c r="M1" s="651"/>
      <c r="N1" s="4"/>
      <c r="O1" s="652" t="s">
        <v>64</v>
      </c>
      <c r="P1" s="652"/>
      <c r="Q1" s="652"/>
      <c r="R1" s="652"/>
      <c r="S1" s="653">
        <f>AVERAGE(B32:D32,G32:K32,N32:R32,U32:Y32,AB32:AE32)</f>
        <v>34</v>
      </c>
      <c r="T1" s="653"/>
      <c r="U1" s="653"/>
      <c r="V1" s="4"/>
      <c r="W1" s="4"/>
      <c r="X1" s="4"/>
      <c r="Y1" s="4"/>
      <c r="Z1" s="4"/>
      <c r="AA1" s="4"/>
      <c r="AB1" s="4"/>
      <c r="AC1" s="26"/>
      <c r="AD1" s="27"/>
      <c r="AE1" s="27"/>
      <c r="AF1" s="27"/>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AVERAGE(E32,L32,S32,Z32)</f>
        <v>21</v>
      </c>
      <c r="T2" s="653"/>
      <c r="U2" s="653"/>
      <c r="V2" s="4"/>
      <c r="W2" s="4"/>
      <c r="X2" s="4"/>
      <c r="Y2" s="4"/>
      <c r="Z2" s="4"/>
      <c r="AA2" s="4"/>
      <c r="AB2" s="4"/>
      <c r="AC2" s="26"/>
      <c r="AD2" s="27"/>
      <c r="AE2" s="27"/>
      <c r="AF2" s="27"/>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46113</v>
      </c>
      <c r="C3" s="197">
        <v>46114</v>
      </c>
      <c r="D3" s="197">
        <v>46115</v>
      </c>
      <c r="E3" s="197">
        <v>46116</v>
      </c>
      <c r="F3" s="197">
        <v>46117</v>
      </c>
      <c r="G3" s="197">
        <v>46118</v>
      </c>
      <c r="H3" s="197">
        <v>46119</v>
      </c>
      <c r="I3" s="197">
        <v>46120</v>
      </c>
      <c r="J3" s="197">
        <v>46121</v>
      </c>
      <c r="K3" s="197">
        <v>46122</v>
      </c>
      <c r="L3" s="197">
        <v>46123</v>
      </c>
      <c r="M3" s="197">
        <v>46124</v>
      </c>
      <c r="N3" s="197">
        <v>46125</v>
      </c>
      <c r="O3" s="197">
        <v>46126</v>
      </c>
      <c r="P3" s="197">
        <v>46127</v>
      </c>
      <c r="Q3" s="197">
        <v>46128</v>
      </c>
      <c r="R3" s="197">
        <v>46129</v>
      </c>
      <c r="S3" s="197">
        <v>46130</v>
      </c>
      <c r="T3" s="197">
        <v>46131</v>
      </c>
      <c r="U3" s="197">
        <v>46132</v>
      </c>
      <c r="V3" s="197">
        <v>46133</v>
      </c>
      <c r="W3" s="197">
        <v>46134</v>
      </c>
      <c r="X3" s="197">
        <v>46135</v>
      </c>
      <c r="Y3" s="197">
        <v>46136</v>
      </c>
      <c r="Z3" s="197">
        <v>46137</v>
      </c>
      <c r="AA3" s="197">
        <v>46138</v>
      </c>
      <c r="AB3" s="197">
        <v>46139</v>
      </c>
      <c r="AC3" s="197">
        <v>46140</v>
      </c>
      <c r="AD3" s="197">
        <v>46141</v>
      </c>
      <c r="AE3" s="197">
        <v>46142</v>
      </c>
      <c r="AF3" s="197"/>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水</v>
      </c>
      <c r="C4" s="97" t="str">
        <f t="shared" ref="C4:AE4" si="0">TEXT(C3,"aaa")</f>
        <v>木</v>
      </c>
      <c r="D4" s="97" t="str">
        <f t="shared" si="0"/>
        <v>金</v>
      </c>
      <c r="E4" s="97" t="str">
        <f t="shared" si="0"/>
        <v>土</v>
      </c>
      <c r="F4" s="97" t="str">
        <f t="shared" si="0"/>
        <v>日</v>
      </c>
      <c r="G4" s="97" t="str">
        <f t="shared" si="0"/>
        <v>月</v>
      </c>
      <c r="H4" s="97" t="str">
        <f t="shared" si="0"/>
        <v>火</v>
      </c>
      <c r="I4" s="97" t="str">
        <f t="shared" si="0"/>
        <v>水</v>
      </c>
      <c r="J4" s="97" t="str">
        <f t="shared" si="0"/>
        <v>木</v>
      </c>
      <c r="K4" s="97" t="str">
        <f t="shared" si="0"/>
        <v>金</v>
      </c>
      <c r="L4" s="97" t="str">
        <f t="shared" si="0"/>
        <v>土</v>
      </c>
      <c r="M4" s="97" t="str">
        <f t="shared" si="0"/>
        <v>日</v>
      </c>
      <c r="N4" s="97" t="str">
        <f t="shared" si="0"/>
        <v>月</v>
      </c>
      <c r="O4" s="97" t="str">
        <f t="shared" si="0"/>
        <v>火</v>
      </c>
      <c r="P4" s="97" t="str">
        <f t="shared" si="0"/>
        <v>水</v>
      </c>
      <c r="Q4" s="97" t="str">
        <f t="shared" si="0"/>
        <v>木</v>
      </c>
      <c r="R4" s="97" t="str">
        <f t="shared" si="0"/>
        <v>金</v>
      </c>
      <c r="S4" s="97" t="str">
        <f t="shared" si="0"/>
        <v>土</v>
      </c>
      <c r="T4" s="97" t="str">
        <f t="shared" si="0"/>
        <v>日</v>
      </c>
      <c r="U4" s="97" t="str">
        <f t="shared" si="0"/>
        <v>月</v>
      </c>
      <c r="V4" s="97" t="str">
        <f t="shared" si="0"/>
        <v>火</v>
      </c>
      <c r="W4" s="97" t="str">
        <f t="shared" si="0"/>
        <v>水</v>
      </c>
      <c r="X4" s="97" t="str">
        <f t="shared" si="0"/>
        <v>木</v>
      </c>
      <c r="Y4" s="97" t="str">
        <f t="shared" si="0"/>
        <v>金</v>
      </c>
      <c r="Z4" s="97" t="str">
        <f t="shared" si="0"/>
        <v>土</v>
      </c>
      <c r="AA4" s="97" t="str">
        <f t="shared" si="0"/>
        <v>日</v>
      </c>
      <c r="AB4" s="97" t="str">
        <f t="shared" si="0"/>
        <v>月</v>
      </c>
      <c r="AC4" s="97" t="str">
        <f t="shared" si="0"/>
        <v>火</v>
      </c>
      <c r="AD4" s="97" t="str">
        <f t="shared" si="0"/>
        <v>水</v>
      </c>
      <c r="AE4" s="97" t="str">
        <f t="shared" si="0"/>
        <v>木</v>
      </c>
      <c r="AF4" s="97"/>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0</v>
      </c>
      <c r="C5" s="31">
        <v>1</v>
      </c>
      <c r="D5" s="31">
        <v>1</v>
      </c>
      <c r="E5" s="31">
        <v>3</v>
      </c>
      <c r="F5" s="31"/>
      <c r="G5" s="31">
        <v>2</v>
      </c>
      <c r="H5" s="31">
        <v>2</v>
      </c>
      <c r="I5" s="31">
        <v>2</v>
      </c>
      <c r="J5" s="31">
        <v>2</v>
      </c>
      <c r="K5" s="31">
        <v>1</v>
      </c>
      <c r="L5" s="31">
        <v>3</v>
      </c>
      <c r="M5" s="31"/>
      <c r="N5" s="31">
        <v>2</v>
      </c>
      <c r="O5" s="31">
        <v>1</v>
      </c>
      <c r="P5" s="31">
        <v>0</v>
      </c>
      <c r="Q5" s="31">
        <v>2</v>
      </c>
      <c r="R5" s="31">
        <v>1</v>
      </c>
      <c r="S5" s="31">
        <v>3</v>
      </c>
      <c r="T5" s="31"/>
      <c r="U5" s="31">
        <v>2</v>
      </c>
      <c r="V5" s="31">
        <v>0</v>
      </c>
      <c r="W5" s="31">
        <v>1</v>
      </c>
      <c r="X5" s="31">
        <v>1</v>
      </c>
      <c r="Y5" s="31">
        <v>2</v>
      </c>
      <c r="Z5" s="31">
        <v>3</v>
      </c>
      <c r="AA5" s="31"/>
      <c r="AB5" s="31">
        <v>3</v>
      </c>
      <c r="AC5" s="31">
        <v>2</v>
      </c>
      <c r="AD5" s="31">
        <v>2</v>
      </c>
      <c r="AE5" s="31">
        <v>2</v>
      </c>
      <c r="AF5" s="31"/>
      <c r="AG5" s="302">
        <f t="shared" ref="AG5:AG16" si="1">AVERAGE(B5:AF5)</f>
        <v>1.6923076923076923</v>
      </c>
      <c r="AH5" s="643">
        <f>AVERAGE(AG5:AG7)*3</f>
        <v>4.1538461538461533</v>
      </c>
      <c r="AI5" s="644">
        <v>5</v>
      </c>
      <c r="AJ5" s="4"/>
      <c r="AK5" s="38">
        <v>0.33333333333333298</v>
      </c>
      <c r="AL5" s="39">
        <f>AVERAGE(G5,N5,U5,AB5)</f>
        <v>2.25</v>
      </c>
      <c r="AM5" s="39">
        <f t="shared" ref="AM5:AM16" si="2">AVERAGE(H5,O5,V5,AC5)</f>
        <v>1.25</v>
      </c>
      <c r="AN5" s="39">
        <f>AVERAGE(B5,I5,P5,W5,AD5)</f>
        <v>1</v>
      </c>
      <c r="AO5" s="39">
        <f t="shared" ref="AO5:AO16" si="3">AVERAGE(C5,J5,Q5,X5,AE5)</f>
        <v>1.6</v>
      </c>
      <c r="AP5" s="39">
        <f>AVERAGE(D5,K5,R5,Y5)</f>
        <v>1.25</v>
      </c>
      <c r="AQ5" s="89">
        <f t="shared" ref="AQ5:AQ16" si="4">AVERAGE(E5,L5,S5,Z5)</f>
        <v>3</v>
      </c>
      <c r="AR5" s="65">
        <f>AVERAGE(AL5:AQ5)</f>
        <v>1.7249999999999999</v>
      </c>
      <c r="AS5" s="656">
        <f>SUM(AR5:AR7)</f>
        <v>4.208333333333333</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v>2</v>
      </c>
      <c r="E6" s="9">
        <v>2</v>
      </c>
      <c r="F6" s="9"/>
      <c r="G6" s="9">
        <v>1</v>
      </c>
      <c r="H6" s="9">
        <v>1</v>
      </c>
      <c r="I6" s="9">
        <v>2</v>
      </c>
      <c r="J6" s="9">
        <v>1</v>
      </c>
      <c r="K6" s="9">
        <v>0</v>
      </c>
      <c r="L6" s="9">
        <v>2</v>
      </c>
      <c r="M6" s="9"/>
      <c r="N6" s="9">
        <v>0</v>
      </c>
      <c r="O6" s="9">
        <v>2</v>
      </c>
      <c r="P6" s="9">
        <v>0</v>
      </c>
      <c r="Q6" s="9">
        <v>1</v>
      </c>
      <c r="R6" s="9">
        <v>1</v>
      </c>
      <c r="S6" s="9">
        <v>2</v>
      </c>
      <c r="T6" s="9"/>
      <c r="U6" s="9">
        <v>1</v>
      </c>
      <c r="V6" s="9">
        <v>1</v>
      </c>
      <c r="W6" s="9">
        <v>2</v>
      </c>
      <c r="X6" s="9">
        <v>0</v>
      </c>
      <c r="Y6" s="9">
        <v>1</v>
      </c>
      <c r="Z6" s="9">
        <v>3</v>
      </c>
      <c r="AA6" s="9"/>
      <c r="AB6" s="9">
        <v>1</v>
      </c>
      <c r="AC6" s="9">
        <v>0</v>
      </c>
      <c r="AD6" s="9">
        <v>2</v>
      </c>
      <c r="AE6" s="9">
        <v>1</v>
      </c>
      <c r="AF6" s="9"/>
      <c r="AG6" s="303">
        <f t="shared" si="1"/>
        <v>1.1923076923076923</v>
      </c>
      <c r="AH6" s="641"/>
      <c r="AI6" s="645"/>
      <c r="AJ6" s="4"/>
      <c r="AK6" s="41">
        <v>0.34722222222222199</v>
      </c>
      <c r="AL6" s="42">
        <f t="shared" ref="AL6:AL16" si="5">AVERAGE(G6,N6,U6,AB6)</f>
        <v>0.75</v>
      </c>
      <c r="AM6" s="43">
        <f t="shared" si="2"/>
        <v>1</v>
      </c>
      <c r="AN6" s="43">
        <f t="shared" ref="AN6:AN16" si="6">AVERAGE(B6,I6,P6,W6,AD6)</f>
        <v>1.4</v>
      </c>
      <c r="AO6" s="43">
        <f t="shared" si="3"/>
        <v>0.8</v>
      </c>
      <c r="AP6" s="43">
        <f t="shared" ref="AP6:AP16" si="7">AVERAGE(D6,K6,R6,Y6)</f>
        <v>1</v>
      </c>
      <c r="AQ6" s="90">
        <f t="shared" si="4"/>
        <v>2.25</v>
      </c>
      <c r="AR6" s="66">
        <f t="shared" ref="AR6:AR16" si="8">AVERAGE(AL6:AQ6)</f>
        <v>1.2</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0</v>
      </c>
      <c r="C7" s="8">
        <v>1</v>
      </c>
      <c r="D7" s="8">
        <v>1</v>
      </c>
      <c r="E7" s="8">
        <v>2</v>
      </c>
      <c r="F7" s="8"/>
      <c r="G7" s="8">
        <v>2</v>
      </c>
      <c r="H7" s="8">
        <v>1</v>
      </c>
      <c r="I7" s="8">
        <v>2</v>
      </c>
      <c r="J7" s="8">
        <v>1</v>
      </c>
      <c r="K7" s="8">
        <v>1</v>
      </c>
      <c r="L7" s="8">
        <v>2</v>
      </c>
      <c r="M7" s="8"/>
      <c r="N7" s="8">
        <v>1</v>
      </c>
      <c r="O7" s="8">
        <v>1</v>
      </c>
      <c r="P7" s="8">
        <v>2</v>
      </c>
      <c r="Q7" s="8">
        <v>1</v>
      </c>
      <c r="R7" s="8">
        <v>2</v>
      </c>
      <c r="S7" s="8">
        <v>2</v>
      </c>
      <c r="T7" s="8"/>
      <c r="U7" s="8">
        <v>1</v>
      </c>
      <c r="V7" s="8">
        <v>1</v>
      </c>
      <c r="W7" s="8">
        <v>0</v>
      </c>
      <c r="X7" s="8">
        <v>1</v>
      </c>
      <c r="Y7" s="8">
        <v>2</v>
      </c>
      <c r="Z7" s="8">
        <v>2</v>
      </c>
      <c r="AA7" s="8"/>
      <c r="AB7" s="8">
        <v>1</v>
      </c>
      <c r="AC7" s="8">
        <v>0</v>
      </c>
      <c r="AD7" s="8">
        <v>2</v>
      </c>
      <c r="AE7" s="8">
        <v>1</v>
      </c>
      <c r="AF7" s="8"/>
      <c r="AG7" s="305">
        <f t="shared" si="1"/>
        <v>1.2692307692307692</v>
      </c>
      <c r="AH7" s="642"/>
      <c r="AI7" s="646"/>
      <c r="AJ7" s="4"/>
      <c r="AK7" s="44">
        <v>0.36111111111111099</v>
      </c>
      <c r="AL7" s="45">
        <f t="shared" si="5"/>
        <v>1.25</v>
      </c>
      <c r="AM7" s="46">
        <f t="shared" si="2"/>
        <v>0.75</v>
      </c>
      <c r="AN7" s="46">
        <f t="shared" si="6"/>
        <v>1.2</v>
      </c>
      <c r="AO7" s="46">
        <f t="shared" si="3"/>
        <v>1</v>
      </c>
      <c r="AP7" s="46">
        <f t="shared" si="7"/>
        <v>1.5</v>
      </c>
      <c r="AQ7" s="91">
        <f t="shared" si="4"/>
        <v>2</v>
      </c>
      <c r="AR7" s="67">
        <f t="shared" si="8"/>
        <v>1.2833333333333334</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1</v>
      </c>
      <c r="D8" s="7">
        <v>1</v>
      </c>
      <c r="E8" s="7">
        <v>2</v>
      </c>
      <c r="F8" s="7"/>
      <c r="G8" s="7">
        <v>2</v>
      </c>
      <c r="H8" s="7">
        <v>2</v>
      </c>
      <c r="I8" s="7">
        <v>1</v>
      </c>
      <c r="J8" s="7">
        <v>2</v>
      </c>
      <c r="K8" s="7">
        <v>2</v>
      </c>
      <c r="L8" s="7">
        <v>2</v>
      </c>
      <c r="M8" s="7"/>
      <c r="N8" s="7">
        <v>2</v>
      </c>
      <c r="O8" s="7">
        <v>2</v>
      </c>
      <c r="P8" s="7">
        <v>2</v>
      </c>
      <c r="Q8" s="7">
        <v>1</v>
      </c>
      <c r="R8" s="7">
        <v>3</v>
      </c>
      <c r="S8" s="7">
        <v>3</v>
      </c>
      <c r="T8" s="7"/>
      <c r="U8" s="7">
        <v>0</v>
      </c>
      <c r="V8" s="7">
        <v>2</v>
      </c>
      <c r="W8" s="7">
        <v>2</v>
      </c>
      <c r="X8" s="7">
        <v>2</v>
      </c>
      <c r="Y8" s="7">
        <v>1</v>
      </c>
      <c r="Z8" s="7">
        <v>3</v>
      </c>
      <c r="AA8" s="7"/>
      <c r="AB8" s="7">
        <v>3</v>
      </c>
      <c r="AC8" s="7">
        <v>1</v>
      </c>
      <c r="AD8" s="7">
        <v>3</v>
      </c>
      <c r="AE8" s="7">
        <v>2</v>
      </c>
      <c r="AF8" s="7"/>
      <c r="AG8" s="306">
        <f t="shared" si="1"/>
        <v>1.8846153846153846</v>
      </c>
      <c r="AH8" s="643">
        <f>AVERAGE(AG8:AG10)*3</f>
        <v>4.1923076923076916</v>
      </c>
      <c r="AI8" s="644">
        <v>5</v>
      </c>
      <c r="AJ8" s="4"/>
      <c r="AK8" s="47">
        <v>0.375</v>
      </c>
      <c r="AL8" s="48">
        <f t="shared" si="5"/>
        <v>1.75</v>
      </c>
      <c r="AM8" s="49">
        <f t="shared" si="2"/>
        <v>1.75</v>
      </c>
      <c r="AN8" s="49">
        <f t="shared" si="6"/>
        <v>2</v>
      </c>
      <c r="AO8" s="49">
        <f t="shared" si="3"/>
        <v>1.6</v>
      </c>
      <c r="AP8" s="49">
        <f t="shared" si="7"/>
        <v>1.75</v>
      </c>
      <c r="AQ8" s="92">
        <f t="shared" si="4"/>
        <v>2.5</v>
      </c>
      <c r="AR8" s="65">
        <f t="shared" si="8"/>
        <v>1.8916666666666666</v>
      </c>
      <c r="AS8" s="656">
        <f>SUM(AR8:AR10)</f>
        <v>4.25</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0</v>
      </c>
      <c r="C9" s="9">
        <v>1</v>
      </c>
      <c r="D9" s="9">
        <v>0</v>
      </c>
      <c r="E9" s="9">
        <v>2</v>
      </c>
      <c r="F9" s="9"/>
      <c r="G9" s="9">
        <v>1</v>
      </c>
      <c r="H9" s="9">
        <v>1</v>
      </c>
      <c r="I9" s="9">
        <v>1</v>
      </c>
      <c r="J9" s="9">
        <v>1</v>
      </c>
      <c r="K9" s="9">
        <v>2</v>
      </c>
      <c r="L9" s="9">
        <v>2</v>
      </c>
      <c r="M9" s="9"/>
      <c r="N9" s="9">
        <v>2</v>
      </c>
      <c r="O9" s="9">
        <v>0</v>
      </c>
      <c r="P9" s="9">
        <v>0</v>
      </c>
      <c r="Q9" s="9">
        <v>1</v>
      </c>
      <c r="R9" s="9">
        <v>2</v>
      </c>
      <c r="S9" s="9">
        <v>3</v>
      </c>
      <c r="T9" s="9"/>
      <c r="U9" s="9">
        <v>2</v>
      </c>
      <c r="V9" s="9">
        <v>2</v>
      </c>
      <c r="W9" s="9">
        <v>2</v>
      </c>
      <c r="X9" s="9">
        <v>0</v>
      </c>
      <c r="Y9" s="9">
        <v>1</v>
      </c>
      <c r="Z9" s="9">
        <v>3</v>
      </c>
      <c r="AA9" s="9"/>
      <c r="AB9" s="9">
        <v>3</v>
      </c>
      <c r="AC9" s="9">
        <v>1</v>
      </c>
      <c r="AD9" s="9">
        <v>3</v>
      </c>
      <c r="AE9" s="9">
        <v>1</v>
      </c>
      <c r="AF9" s="9"/>
      <c r="AG9" s="303">
        <f t="shared" si="1"/>
        <v>1.4230769230769231</v>
      </c>
      <c r="AH9" s="641"/>
      <c r="AI9" s="645"/>
      <c r="AJ9" s="4"/>
      <c r="AK9" s="41">
        <v>0.38888888888888901</v>
      </c>
      <c r="AL9" s="42">
        <f t="shared" si="5"/>
        <v>2</v>
      </c>
      <c r="AM9" s="43">
        <f t="shared" si="2"/>
        <v>1</v>
      </c>
      <c r="AN9" s="43">
        <f t="shared" si="6"/>
        <v>1.2</v>
      </c>
      <c r="AO9" s="43">
        <f t="shared" si="3"/>
        <v>0.8</v>
      </c>
      <c r="AP9" s="43">
        <f t="shared" si="7"/>
        <v>1.25</v>
      </c>
      <c r="AQ9" s="90">
        <f t="shared" si="4"/>
        <v>2.5</v>
      </c>
      <c r="AR9" s="66">
        <f t="shared" si="8"/>
        <v>1.4583333333333333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0</v>
      </c>
      <c r="C10" s="8">
        <v>1</v>
      </c>
      <c r="D10" s="8">
        <v>0</v>
      </c>
      <c r="E10" s="8">
        <v>2</v>
      </c>
      <c r="F10" s="8"/>
      <c r="G10" s="8">
        <v>1</v>
      </c>
      <c r="H10" s="8">
        <v>0</v>
      </c>
      <c r="I10" s="8">
        <v>1</v>
      </c>
      <c r="J10" s="8">
        <v>1</v>
      </c>
      <c r="K10" s="8">
        <v>1</v>
      </c>
      <c r="L10" s="8">
        <v>2</v>
      </c>
      <c r="M10" s="8"/>
      <c r="N10" s="8">
        <v>2</v>
      </c>
      <c r="O10" s="8">
        <v>1</v>
      </c>
      <c r="P10" s="8">
        <v>0</v>
      </c>
      <c r="Q10" s="8">
        <v>1</v>
      </c>
      <c r="R10" s="8">
        <v>1</v>
      </c>
      <c r="S10" s="8">
        <v>1</v>
      </c>
      <c r="T10" s="8"/>
      <c r="U10" s="8">
        <v>0</v>
      </c>
      <c r="V10" s="8">
        <v>1</v>
      </c>
      <c r="W10" s="8">
        <v>0</v>
      </c>
      <c r="X10" s="8">
        <v>1</v>
      </c>
      <c r="Y10" s="8">
        <v>1</v>
      </c>
      <c r="Z10" s="8">
        <v>2</v>
      </c>
      <c r="AA10" s="8"/>
      <c r="AB10" s="8">
        <v>0</v>
      </c>
      <c r="AC10" s="8">
        <v>1</v>
      </c>
      <c r="AD10" s="8">
        <v>1</v>
      </c>
      <c r="AE10" s="8">
        <v>1</v>
      </c>
      <c r="AF10" s="8"/>
      <c r="AG10" s="305">
        <f t="shared" si="1"/>
        <v>0.88461538461538458</v>
      </c>
      <c r="AH10" s="642"/>
      <c r="AI10" s="646"/>
      <c r="AJ10" s="4"/>
      <c r="AK10" s="44">
        <v>0.40277777777777801</v>
      </c>
      <c r="AL10" s="45">
        <f t="shared" si="5"/>
        <v>0.75</v>
      </c>
      <c r="AM10" s="46">
        <f t="shared" si="2"/>
        <v>0.75</v>
      </c>
      <c r="AN10" s="46">
        <f t="shared" si="6"/>
        <v>0.4</v>
      </c>
      <c r="AO10" s="46">
        <f t="shared" si="3"/>
        <v>1</v>
      </c>
      <c r="AP10" s="46">
        <f t="shared" si="7"/>
        <v>0.75</v>
      </c>
      <c r="AQ10" s="91">
        <f t="shared" si="4"/>
        <v>1.75</v>
      </c>
      <c r="AR10" s="67">
        <f t="shared" si="8"/>
        <v>0.9</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0</v>
      </c>
      <c r="C11" s="7">
        <v>2</v>
      </c>
      <c r="D11" s="7">
        <v>2</v>
      </c>
      <c r="E11" s="7">
        <v>1</v>
      </c>
      <c r="F11" s="7"/>
      <c r="G11" s="7">
        <v>2</v>
      </c>
      <c r="H11" s="7">
        <v>2</v>
      </c>
      <c r="I11" s="7">
        <v>0</v>
      </c>
      <c r="J11" s="7">
        <v>0</v>
      </c>
      <c r="K11" s="7">
        <v>2</v>
      </c>
      <c r="L11" s="7">
        <v>0</v>
      </c>
      <c r="M11" s="7"/>
      <c r="N11" s="7">
        <v>2</v>
      </c>
      <c r="O11" s="7">
        <v>2</v>
      </c>
      <c r="P11" s="7">
        <v>1</v>
      </c>
      <c r="Q11" s="7">
        <v>0</v>
      </c>
      <c r="R11" s="7">
        <v>3</v>
      </c>
      <c r="S11" s="7">
        <v>0</v>
      </c>
      <c r="T11" s="7"/>
      <c r="U11" s="7">
        <v>2</v>
      </c>
      <c r="V11" s="7">
        <v>1</v>
      </c>
      <c r="W11" s="7">
        <v>0</v>
      </c>
      <c r="X11" s="7">
        <v>2</v>
      </c>
      <c r="Y11" s="7">
        <v>3</v>
      </c>
      <c r="Z11" s="7">
        <v>2</v>
      </c>
      <c r="AA11" s="7"/>
      <c r="AB11" s="7">
        <v>1</v>
      </c>
      <c r="AC11" s="7">
        <v>0</v>
      </c>
      <c r="AD11" s="7">
        <v>3</v>
      </c>
      <c r="AE11" s="7">
        <v>2</v>
      </c>
      <c r="AF11" s="7"/>
      <c r="AG11" s="306">
        <f t="shared" si="1"/>
        <v>1.3461538461538463</v>
      </c>
      <c r="AH11" s="643">
        <f>AVERAGE(AG11:AG13)*3</f>
        <v>3.6538461538461533</v>
      </c>
      <c r="AI11" s="644">
        <v>5</v>
      </c>
      <c r="AJ11" s="4"/>
      <c r="AK11" s="47">
        <v>0.41666666666666702</v>
      </c>
      <c r="AL11" s="48">
        <f t="shared" si="5"/>
        <v>1.75</v>
      </c>
      <c r="AM11" s="49">
        <f t="shared" si="2"/>
        <v>1.25</v>
      </c>
      <c r="AN11" s="49">
        <f t="shared" si="6"/>
        <v>0.8</v>
      </c>
      <c r="AO11" s="49">
        <f t="shared" si="3"/>
        <v>1.2</v>
      </c>
      <c r="AP11" s="49">
        <f t="shared" si="7"/>
        <v>2.5</v>
      </c>
      <c r="AQ11" s="92">
        <f t="shared" si="4"/>
        <v>0.75</v>
      </c>
      <c r="AR11" s="65">
        <f t="shared" si="8"/>
        <v>1.375</v>
      </c>
      <c r="AS11" s="656">
        <f>SUM(AR11:AR13)</f>
        <v>3.7333333333333334</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0</v>
      </c>
      <c r="C12" s="9">
        <v>1</v>
      </c>
      <c r="D12" s="9">
        <v>2</v>
      </c>
      <c r="E12" s="9">
        <v>0</v>
      </c>
      <c r="F12" s="9"/>
      <c r="G12" s="9">
        <v>3</v>
      </c>
      <c r="H12" s="9">
        <v>1</v>
      </c>
      <c r="I12" s="9">
        <v>2</v>
      </c>
      <c r="J12" s="9">
        <v>1</v>
      </c>
      <c r="K12" s="9">
        <v>2</v>
      </c>
      <c r="L12" s="9">
        <v>2</v>
      </c>
      <c r="M12" s="9"/>
      <c r="N12" s="9">
        <v>3</v>
      </c>
      <c r="O12" s="9">
        <v>2</v>
      </c>
      <c r="P12" s="9">
        <v>0</v>
      </c>
      <c r="Q12" s="9">
        <v>1</v>
      </c>
      <c r="R12" s="9">
        <v>0</v>
      </c>
      <c r="S12" s="9">
        <v>1</v>
      </c>
      <c r="T12" s="9"/>
      <c r="U12" s="9">
        <v>3</v>
      </c>
      <c r="V12" s="9">
        <v>2</v>
      </c>
      <c r="W12" s="9">
        <v>0</v>
      </c>
      <c r="X12" s="9">
        <v>1</v>
      </c>
      <c r="Y12" s="9">
        <v>3</v>
      </c>
      <c r="Z12" s="9">
        <v>2</v>
      </c>
      <c r="AA12" s="9"/>
      <c r="AB12" s="9">
        <v>3</v>
      </c>
      <c r="AC12" s="9">
        <v>1</v>
      </c>
      <c r="AD12" s="9">
        <v>1</v>
      </c>
      <c r="AE12" s="9">
        <v>1</v>
      </c>
      <c r="AF12" s="9"/>
      <c r="AG12" s="303">
        <f t="shared" si="1"/>
        <v>1.4615384615384615</v>
      </c>
      <c r="AH12" s="641"/>
      <c r="AI12" s="645"/>
      <c r="AJ12" s="4"/>
      <c r="AK12" s="41">
        <v>0.43055555555555602</v>
      </c>
      <c r="AL12" s="42">
        <f t="shared" si="5"/>
        <v>3</v>
      </c>
      <c r="AM12" s="43">
        <f t="shared" si="2"/>
        <v>1.5</v>
      </c>
      <c r="AN12" s="43">
        <f t="shared" si="6"/>
        <v>0.6</v>
      </c>
      <c r="AO12" s="43">
        <f t="shared" si="3"/>
        <v>1</v>
      </c>
      <c r="AP12" s="43">
        <f t="shared" si="7"/>
        <v>1.75</v>
      </c>
      <c r="AQ12" s="90">
        <f t="shared" si="4"/>
        <v>1.25</v>
      </c>
      <c r="AR12" s="66">
        <f t="shared" si="8"/>
        <v>1.5166666666666666</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1</v>
      </c>
      <c r="C13" s="8">
        <v>1</v>
      </c>
      <c r="D13" s="8">
        <v>1</v>
      </c>
      <c r="E13" s="8">
        <v>1</v>
      </c>
      <c r="F13" s="8"/>
      <c r="G13" s="8">
        <v>2</v>
      </c>
      <c r="H13" s="8">
        <v>0</v>
      </c>
      <c r="I13" s="8">
        <v>1</v>
      </c>
      <c r="J13" s="8">
        <v>1</v>
      </c>
      <c r="K13" s="8">
        <v>2</v>
      </c>
      <c r="L13" s="8">
        <v>1</v>
      </c>
      <c r="M13" s="8"/>
      <c r="N13" s="8">
        <v>0</v>
      </c>
      <c r="O13" s="8">
        <v>0</v>
      </c>
      <c r="P13" s="8">
        <v>2</v>
      </c>
      <c r="Q13" s="8">
        <v>0</v>
      </c>
      <c r="R13" s="8">
        <v>1</v>
      </c>
      <c r="S13" s="8">
        <v>0</v>
      </c>
      <c r="T13" s="8"/>
      <c r="U13" s="8">
        <v>1</v>
      </c>
      <c r="V13" s="8">
        <v>1</v>
      </c>
      <c r="W13" s="8">
        <v>1</v>
      </c>
      <c r="X13" s="8">
        <v>1</v>
      </c>
      <c r="Y13" s="8">
        <v>0</v>
      </c>
      <c r="Z13" s="8">
        <v>2</v>
      </c>
      <c r="AA13" s="8"/>
      <c r="AB13" s="8">
        <v>0</v>
      </c>
      <c r="AC13" s="8">
        <v>1</v>
      </c>
      <c r="AD13" s="8">
        <v>0</v>
      </c>
      <c r="AE13" s="8">
        <v>1</v>
      </c>
      <c r="AF13" s="8"/>
      <c r="AG13" s="305">
        <f t="shared" si="1"/>
        <v>0.84615384615384615</v>
      </c>
      <c r="AH13" s="642"/>
      <c r="AI13" s="646"/>
      <c r="AJ13" s="4"/>
      <c r="AK13" s="44">
        <v>0.44444444444444497</v>
      </c>
      <c r="AL13" s="45">
        <f t="shared" si="5"/>
        <v>0.75</v>
      </c>
      <c r="AM13" s="46">
        <f t="shared" si="2"/>
        <v>0.5</v>
      </c>
      <c r="AN13" s="46">
        <f t="shared" si="6"/>
        <v>1</v>
      </c>
      <c r="AO13" s="46">
        <f t="shared" si="3"/>
        <v>0.8</v>
      </c>
      <c r="AP13" s="46">
        <f t="shared" si="7"/>
        <v>1</v>
      </c>
      <c r="AQ13" s="91">
        <f t="shared" si="4"/>
        <v>1</v>
      </c>
      <c r="AR13" s="67">
        <f t="shared" si="8"/>
        <v>0.84166666666666667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2</v>
      </c>
      <c r="D14" s="7">
        <v>2</v>
      </c>
      <c r="E14" s="7">
        <v>1</v>
      </c>
      <c r="F14" s="7"/>
      <c r="G14" s="7">
        <v>0</v>
      </c>
      <c r="H14" s="7">
        <v>2</v>
      </c>
      <c r="I14" s="7">
        <v>1</v>
      </c>
      <c r="J14" s="7">
        <v>1</v>
      </c>
      <c r="K14" s="7">
        <v>1</v>
      </c>
      <c r="L14" s="7">
        <v>2</v>
      </c>
      <c r="M14" s="7"/>
      <c r="N14" s="7">
        <v>2</v>
      </c>
      <c r="O14" s="7">
        <v>2</v>
      </c>
      <c r="P14" s="7">
        <v>1</v>
      </c>
      <c r="Q14" s="7">
        <v>1</v>
      </c>
      <c r="R14" s="7">
        <v>1</v>
      </c>
      <c r="S14" s="7">
        <v>2</v>
      </c>
      <c r="T14" s="7"/>
      <c r="U14" s="7">
        <v>2</v>
      </c>
      <c r="V14" s="7">
        <v>2</v>
      </c>
      <c r="W14" s="7">
        <v>2</v>
      </c>
      <c r="X14" s="7">
        <v>2</v>
      </c>
      <c r="Y14" s="7">
        <v>2</v>
      </c>
      <c r="Z14" s="7">
        <v>3</v>
      </c>
      <c r="AA14" s="7"/>
      <c r="AB14" s="7">
        <v>1</v>
      </c>
      <c r="AC14" s="7">
        <v>2</v>
      </c>
      <c r="AD14" s="7">
        <v>3</v>
      </c>
      <c r="AE14" s="7">
        <v>1</v>
      </c>
      <c r="AF14" s="7"/>
      <c r="AG14" s="306">
        <f t="shared" si="1"/>
        <v>1.6153846153846154</v>
      </c>
      <c r="AH14" s="643">
        <f>AVERAGE(AG14:AG16)*3</f>
        <v>3.0923076923076929</v>
      </c>
      <c r="AI14" s="644">
        <v>4.5</v>
      </c>
      <c r="AJ14" s="4"/>
      <c r="AK14" s="47">
        <v>0.45833333333333398</v>
      </c>
      <c r="AL14" s="48">
        <f t="shared" si="5"/>
        <v>1.25</v>
      </c>
      <c r="AM14" s="49">
        <f t="shared" si="2"/>
        <v>2</v>
      </c>
      <c r="AN14" s="49">
        <f t="shared" si="6"/>
        <v>1.6</v>
      </c>
      <c r="AO14" s="49">
        <f t="shared" si="3"/>
        <v>1.4</v>
      </c>
      <c r="AP14" s="49">
        <f t="shared" si="7"/>
        <v>1.5</v>
      </c>
      <c r="AQ14" s="92">
        <f t="shared" si="4"/>
        <v>2</v>
      </c>
      <c r="AR14" s="65">
        <f t="shared" si="8"/>
        <v>1.625</v>
      </c>
      <c r="AS14" s="656">
        <f>SUM(AR14:AR16)</f>
        <v>3.1694444444444438</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1</v>
      </c>
      <c r="C15" s="9">
        <v>1</v>
      </c>
      <c r="D15" s="9">
        <v>3</v>
      </c>
      <c r="E15" s="9">
        <v>1</v>
      </c>
      <c r="F15" s="9"/>
      <c r="G15" s="9">
        <v>2</v>
      </c>
      <c r="H15" s="9">
        <v>1</v>
      </c>
      <c r="I15" s="9">
        <v>1</v>
      </c>
      <c r="J15" s="9">
        <v>0</v>
      </c>
      <c r="K15" s="9">
        <v>2</v>
      </c>
      <c r="L15" s="9">
        <v>2</v>
      </c>
      <c r="M15" s="9"/>
      <c r="N15" s="9">
        <v>1</v>
      </c>
      <c r="O15" s="9">
        <v>1</v>
      </c>
      <c r="P15" s="9">
        <v>1</v>
      </c>
      <c r="Q15" s="9">
        <v>0</v>
      </c>
      <c r="R15" s="9">
        <v>1</v>
      </c>
      <c r="S15" s="9">
        <v>2</v>
      </c>
      <c r="T15" s="9"/>
      <c r="U15" s="9">
        <v>2</v>
      </c>
      <c r="V15" s="9">
        <v>0</v>
      </c>
      <c r="W15" s="9">
        <v>1</v>
      </c>
      <c r="X15" s="9">
        <v>0</v>
      </c>
      <c r="Y15" s="9">
        <v>1</v>
      </c>
      <c r="Z15" s="9">
        <v>1</v>
      </c>
      <c r="AA15" s="9"/>
      <c r="AB15" s="9">
        <v>1</v>
      </c>
      <c r="AC15" s="9">
        <v>1</v>
      </c>
      <c r="AD15" s="9">
        <v>0</v>
      </c>
      <c r="AE15" s="9">
        <v>1</v>
      </c>
      <c r="AF15" s="9"/>
      <c r="AG15" s="303">
        <f t="shared" si="1"/>
        <v>1.0769230769230769</v>
      </c>
      <c r="AH15" s="641"/>
      <c r="AI15" s="645"/>
      <c r="AJ15" s="4"/>
      <c r="AK15" s="41">
        <v>0.47222222222222299</v>
      </c>
      <c r="AL15" s="42">
        <f t="shared" si="5"/>
        <v>1.5</v>
      </c>
      <c r="AM15" s="43">
        <f t="shared" si="2"/>
        <v>0.75</v>
      </c>
      <c r="AN15" s="43">
        <f t="shared" si="6"/>
        <v>0.8</v>
      </c>
      <c r="AO15" s="43">
        <f t="shared" si="3"/>
        <v>0.4</v>
      </c>
      <c r="AP15" s="43">
        <f t="shared" si="7"/>
        <v>1.75</v>
      </c>
      <c r="AQ15" s="90">
        <f t="shared" si="4"/>
        <v>1.5</v>
      </c>
      <c r="AR15" s="66">
        <f t="shared" si="8"/>
        <v>1.1166666666666665</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0</v>
      </c>
      <c r="D16" s="76">
        <v>0</v>
      </c>
      <c r="E16" s="76">
        <v>1</v>
      </c>
      <c r="F16" s="76"/>
      <c r="G16" s="76">
        <v>0</v>
      </c>
      <c r="H16" s="76">
        <v>1</v>
      </c>
      <c r="I16" s="76">
        <v>0</v>
      </c>
      <c r="J16" s="76">
        <v>0</v>
      </c>
      <c r="K16" s="76">
        <v>0</v>
      </c>
      <c r="L16" s="559" t="s">
        <v>106</v>
      </c>
      <c r="M16" s="76"/>
      <c r="N16" s="76">
        <v>1</v>
      </c>
      <c r="O16" s="76">
        <v>1</v>
      </c>
      <c r="P16" s="76">
        <v>1</v>
      </c>
      <c r="Q16" s="76">
        <v>0</v>
      </c>
      <c r="R16" s="76">
        <v>1</v>
      </c>
      <c r="S16" s="76">
        <v>0</v>
      </c>
      <c r="T16" s="76"/>
      <c r="U16" s="76">
        <v>0</v>
      </c>
      <c r="V16" s="76">
        <v>1</v>
      </c>
      <c r="W16" s="76">
        <v>0</v>
      </c>
      <c r="X16" s="76">
        <v>0</v>
      </c>
      <c r="Y16" s="76">
        <v>0</v>
      </c>
      <c r="Z16" s="76">
        <v>1</v>
      </c>
      <c r="AA16" s="76"/>
      <c r="AB16" s="76">
        <v>1</v>
      </c>
      <c r="AC16" s="76">
        <v>0</v>
      </c>
      <c r="AD16" s="76">
        <v>0</v>
      </c>
      <c r="AE16" s="76">
        <v>1</v>
      </c>
      <c r="AF16" s="76"/>
      <c r="AG16" s="307">
        <f t="shared" si="1"/>
        <v>0.4</v>
      </c>
      <c r="AH16" s="650"/>
      <c r="AI16" s="659"/>
      <c r="AJ16" s="4"/>
      <c r="AK16" s="143">
        <v>0.48611111111111099</v>
      </c>
      <c r="AL16" s="81">
        <f t="shared" si="5"/>
        <v>0.5</v>
      </c>
      <c r="AM16" s="82">
        <f t="shared" si="2"/>
        <v>0.75</v>
      </c>
      <c r="AN16" s="82">
        <f t="shared" si="6"/>
        <v>0.2</v>
      </c>
      <c r="AO16" s="82">
        <f t="shared" si="3"/>
        <v>0.2</v>
      </c>
      <c r="AP16" s="82">
        <f t="shared" si="7"/>
        <v>0.25</v>
      </c>
      <c r="AQ16" s="94">
        <f t="shared" si="4"/>
        <v>0.66666666666666663</v>
      </c>
      <c r="AR16" s="162">
        <f t="shared" si="8"/>
        <v>0.42777777777777776</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v>1</v>
      </c>
      <c r="D18" s="73">
        <v>0</v>
      </c>
      <c r="E18" s="73"/>
      <c r="F18" s="73"/>
      <c r="G18" s="73">
        <v>2</v>
      </c>
      <c r="H18" s="73">
        <v>2</v>
      </c>
      <c r="I18" s="73">
        <v>2</v>
      </c>
      <c r="J18" s="73">
        <v>2</v>
      </c>
      <c r="K18" s="73">
        <v>2</v>
      </c>
      <c r="L18" s="73"/>
      <c r="M18" s="73"/>
      <c r="N18" s="73">
        <v>2</v>
      </c>
      <c r="O18" s="73">
        <v>2</v>
      </c>
      <c r="P18" s="73">
        <v>1</v>
      </c>
      <c r="Q18" s="73">
        <v>1</v>
      </c>
      <c r="R18" s="73">
        <v>2</v>
      </c>
      <c r="S18" s="73"/>
      <c r="T18" s="73"/>
      <c r="U18" s="73">
        <v>3</v>
      </c>
      <c r="V18" s="73">
        <v>2</v>
      </c>
      <c r="W18" s="73">
        <v>3</v>
      </c>
      <c r="X18" s="73">
        <v>1</v>
      </c>
      <c r="Y18" s="73">
        <v>1</v>
      </c>
      <c r="Z18" s="73"/>
      <c r="AA18" s="73"/>
      <c r="AB18" s="73">
        <v>2</v>
      </c>
      <c r="AC18" s="73">
        <v>1</v>
      </c>
      <c r="AD18" s="73">
        <v>1</v>
      </c>
      <c r="AE18" s="73">
        <v>3</v>
      </c>
      <c r="AF18" s="73"/>
      <c r="AG18" s="309">
        <f t="shared" ref="AG18:AG29" si="9">AVERAGE(B18:AF18)</f>
        <v>1.7272727272727273</v>
      </c>
      <c r="AH18" s="640">
        <f>AVERAGE(AG18:AG20)*3</f>
        <v>4.2727272727272725</v>
      </c>
      <c r="AI18" s="661">
        <v>5</v>
      </c>
      <c r="AJ18" s="4"/>
      <c r="AK18" s="38">
        <v>0.66666666666666796</v>
      </c>
      <c r="AL18" s="39">
        <f t="shared" ref="AL18:AL32" si="10">AVERAGE(G18,N18,U18,AB18)</f>
        <v>2.25</v>
      </c>
      <c r="AM18" s="40">
        <f t="shared" ref="AM18:AM32" si="11">AVERAGE(H18,O18,V18,AC18)</f>
        <v>1.75</v>
      </c>
      <c r="AN18" s="40">
        <f t="shared" ref="AN18:AN32" si="12">AVERAGE(B18,I18,P18,W18,AD18)</f>
        <v>1.8</v>
      </c>
      <c r="AO18" s="40">
        <f t="shared" ref="AO18:AO32" si="13">AVERAGE(C18,J18,Q18,X18,AE18)</f>
        <v>1.6</v>
      </c>
      <c r="AP18" s="40">
        <f>AVERAGE(D18,K18,R18,Y18)</f>
        <v>1.25</v>
      </c>
      <c r="AQ18" s="95"/>
      <c r="AR18" s="66">
        <f>AVERAGE(AL18:AP18)</f>
        <v>1.73</v>
      </c>
      <c r="AS18" s="662">
        <f>SUM(AR18:AR20)</f>
        <v>4.29</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2</v>
      </c>
      <c r="C19" s="9">
        <v>3</v>
      </c>
      <c r="D19" s="9">
        <v>1</v>
      </c>
      <c r="E19" s="9"/>
      <c r="F19" s="9"/>
      <c r="G19" s="9">
        <v>2</v>
      </c>
      <c r="H19" s="9">
        <v>2</v>
      </c>
      <c r="I19" s="9">
        <v>2</v>
      </c>
      <c r="J19" s="9">
        <v>2</v>
      </c>
      <c r="K19" s="9">
        <v>2</v>
      </c>
      <c r="L19" s="9"/>
      <c r="M19" s="9"/>
      <c r="N19" s="9">
        <v>2</v>
      </c>
      <c r="O19" s="9">
        <v>1</v>
      </c>
      <c r="P19" s="9">
        <v>2</v>
      </c>
      <c r="Q19" s="9">
        <v>0</v>
      </c>
      <c r="R19" s="9">
        <v>1</v>
      </c>
      <c r="S19" s="9"/>
      <c r="T19" s="9"/>
      <c r="U19" s="9">
        <v>3</v>
      </c>
      <c r="V19" s="9">
        <v>1</v>
      </c>
      <c r="W19" s="9">
        <v>0</v>
      </c>
      <c r="X19" s="9">
        <v>1</v>
      </c>
      <c r="Y19" s="9">
        <v>1</v>
      </c>
      <c r="Z19" s="9"/>
      <c r="AA19" s="9"/>
      <c r="AB19" s="9">
        <v>3</v>
      </c>
      <c r="AC19" s="9">
        <v>0</v>
      </c>
      <c r="AD19" s="9">
        <v>0</v>
      </c>
      <c r="AE19" s="9">
        <v>1</v>
      </c>
      <c r="AF19" s="9"/>
      <c r="AG19" s="303">
        <f t="shared" si="9"/>
        <v>1.4545454545454546</v>
      </c>
      <c r="AH19" s="641"/>
      <c r="AI19" s="645"/>
      <c r="AJ19" s="4"/>
      <c r="AK19" s="41">
        <v>0.68055555555555702</v>
      </c>
      <c r="AL19" s="42">
        <f t="shared" si="10"/>
        <v>2.5</v>
      </c>
      <c r="AM19" s="43">
        <f t="shared" si="11"/>
        <v>1</v>
      </c>
      <c r="AN19" s="43">
        <f t="shared" si="12"/>
        <v>1.2</v>
      </c>
      <c r="AO19" s="43">
        <f t="shared" si="13"/>
        <v>1.4</v>
      </c>
      <c r="AP19" s="43">
        <f t="shared" ref="AP19:AP32" si="14">AVERAGE(D19,K19,R19,Y19)</f>
        <v>1.25</v>
      </c>
      <c r="AQ19" s="90"/>
      <c r="AR19" s="66">
        <f>AVERAGE(AL19:AP19)</f>
        <v>1.47</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1</v>
      </c>
      <c r="D20" s="8">
        <v>1</v>
      </c>
      <c r="E20" s="8"/>
      <c r="F20" s="8"/>
      <c r="G20" s="8">
        <v>2</v>
      </c>
      <c r="H20" s="8">
        <v>0</v>
      </c>
      <c r="I20" s="8">
        <v>1</v>
      </c>
      <c r="J20" s="8">
        <v>1</v>
      </c>
      <c r="K20" s="8">
        <v>2</v>
      </c>
      <c r="L20" s="8"/>
      <c r="M20" s="8"/>
      <c r="N20" s="8">
        <v>2</v>
      </c>
      <c r="O20" s="8">
        <v>0</v>
      </c>
      <c r="P20" s="8">
        <v>1</v>
      </c>
      <c r="Q20" s="8">
        <v>2</v>
      </c>
      <c r="R20" s="8">
        <v>0</v>
      </c>
      <c r="S20" s="8"/>
      <c r="T20" s="8"/>
      <c r="U20" s="8">
        <v>2</v>
      </c>
      <c r="V20" s="8">
        <v>0</v>
      </c>
      <c r="W20" s="8">
        <v>0</v>
      </c>
      <c r="X20" s="8">
        <v>2</v>
      </c>
      <c r="Y20" s="8">
        <v>1</v>
      </c>
      <c r="Z20" s="8"/>
      <c r="AA20" s="8"/>
      <c r="AB20" s="8">
        <v>1</v>
      </c>
      <c r="AC20" s="8">
        <v>2</v>
      </c>
      <c r="AD20" s="8">
        <v>0</v>
      </c>
      <c r="AE20" s="8">
        <v>2</v>
      </c>
      <c r="AF20" s="8"/>
      <c r="AG20" s="310">
        <f t="shared" si="9"/>
        <v>1.0909090909090908</v>
      </c>
      <c r="AH20" s="642"/>
      <c r="AI20" s="646"/>
      <c r="AJ20" s="4"/>
      <c r="AK20" s="44">
        <v>0.69444444444444597</v>
      </c>
      <c r="AL20" s="45">
        <f t="shared" si="10"/>
        <v>1.75</v>
      </c>
      <c r="AM20" s="46">
        <f t="shared" si="11"/>
        <v>0.5</v>
      </c>
      <c r="AN20" s="46">
        <f t="shared" si="12"/>
        <v>0.6</v>
      </c>
      <c r="AO20" s="46">
        <f t="shared" si="13"/>
        <v>1.6</v>
      </c>
      <c r="AP20" s="46">
        <f t="shared" si="14"/>
        <v>1</v>
      </c>
      <c r="AQ20" s="91"/>
      <c r="AR20" s="67">
        <f t="shared" ref="AR20:AR31" si="15">AVERAGE(AL20:AP20)</f>
        <v>1.0900000000000001</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2</v>
      </c>
      <c r="C21" s="7">
        <v>2</v>
      </c>
      <c r="D21" s="7">
        <v>2</v>
      </c>
      <c r="E21" s="7"/>
      <c r="F21" s="7"/>
      <c r="G21" s="7">
        <v>3</v>
      </c>
      <c r="H21" s="7">
        <v>0</v>
      </c>
      <c r="I21" s="7">
        <v>2</v>
      </c>
      <c r="J21" s="7">
        <v>3</v>
      </c>
      <c r="K21" s="7">
        <v>2</v>
      </c>
      <c r="L21" s="7"/>
      <c r="M21" s="7"/>
      <c r="N21" s="7">
        <v>2</v>
      </c>
      <c r="O21" s="7">
        <v>1</v>
      </c>
      <c r="P21" s="7">
        <v>1</v>
      </c>
      <c r="Q21" s="7">
        <v>3</v>
      </c>
      <c r="R21" s="7">
        <v>3</v>
      </c>
      <c r="S21" s="7"/>
      <c r="T21" s="7"/>
      <c r="U21" s="7">
        <v>3</v>
      </c>
      <c r="V21" s="7">
        <v>0</v>
      </c>
      <c r="W21" s="7">
        <v>0</v>
      </c>
      <c r="X21" s="7">
        <v>2</v>
      </c>
      <c r="Y21" s="7">
        <v>1</v>
      </c>
      <c r="Z21" s="7"/>
      <c r="AA21" s="7"/>
      <c r="AB21" s="7">
        <v>2</v>
      </c>
      <c r="AC21" s="7">
        <v>0</v>
      </c>
      <c r="AD21" s="7">
        <v>1</v>
      </c>
      <c r="AE21" s="7">
        <v>2</v>
      </c>
      <c r="AF21" s="7"/>
      <c r="AG21" s="302">
        <f t="shared" si="9"/>
        <v>1.6818181818181819</v>
      </c>
      <c r="AH21" s="643">
        <f>AVERAGE(AG21:AG23)*3</f>
        <v>4.8181818181818183</v>
      </c>
      <c r="AI21" s="644">
        <v>4.5</v>
      </c>
      <c r="AJ21" s="4"/>
      <c r="AK21" s="47">
        <v>0.70833333333333504</v>
      </c>
      <c r="AL21" s="48">
        <f t="shared" si="10"/>
        <v>2.5</v>
      </c>
      <c r="AM21" s="49">
        <f t="shared" si="11"/>
        <v>0.25</v>
      </c>
      <c r="AN21" s="49">
        <f t="shared" si="12"/>
        <v>1.2</v>
      </c>
      <c r="AO21" s="49">
        <f t="shared" si="13"/>
        <v>2.4</v>
      </c>
      <c r="AP21" s="49">
        <f t="shared" si="14"/>
        <v>2</v>
      </c>
      <c r="AQ21" s="92"/>
      <c r="AR21" s="65">
        <f t="shared" si="15"/>
        <v>1.67</v>
      </c>
      <c r="AS21" s="656">
        <f>SUM(AR21:AR23)</f>
        <v>4.8099999999999996</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0</v>
      </c>
      <c r="C22" s="9">
        <v>2</v>
      </c>
      <c r="D22" s="9">
        <v>2</v>
      </c>
      <c r="E22" s="9"/>
      <c r="F22" s="9"/>
      <c r="G22" s="9">
        <v>2</v>
      </c>
      <c r="H22" s="9">
        <v>2</v>
      </c>
      <c r="I22" s="9">
        <v>2</v>
      </c>
      <c r="J22" s="9">
        <v>2</v>
      </c>
      <c r="K22" s="9">
        <v>2</v>
      </c>
      <c r="L22" s="9"/>
      <c r="M22" s="9"/>
      <c r="N22" s="9">
        <v>2</v>
      </c>
      <c r="O22" s="9">
        <v>1</v>
      </c>
      <c r="P22" s="9">
        <v>2</v>
      </c>
      <c r="Q22" s="9">
        <v>2</v>
      </c>
      <c r="R22" s="9">
        <v>3</v>
      </c>
      <c r="S22" s="9"/>
      <c r="T22" s="9"/>
      <c r="U22" s="9">
        <v>3</v>
      </c>
      <c r="V22" s="9">
        <v>2</v>
      </c>
      <c r="W22" s="9">
        <v>0</v>
      </c>
      <c r="X22" s="9">
        <v>2</v>
      </c>
      <c r="Y22" s="9">
        <v>2</v>
      </c>
      <c r="Z22" s="9"/>
      <c r="AA22" s="9"/>
      <c r="AB22" s="9">
        <v>0</v>
      </c>
      <c r="AC22" s="9">
        <v>3</v>
      </c>
      <c r="AD22" s="9">
        <v>2</v>
      </c>
      <c r="AE22" s="9">
        <v>2</v>
      </c>
      <c r="AF22" s="9"/>
      <c r="AG22" s="303">
        <f t="shared" si="9"/>
        <v>1.8181818181818181</v>
      </c>
      <c r="AH22" s="641"/>
      <c r="AI22" s="645"/>
      <c r="AJ22" s="4"/>
      <c r="AK22" s="41">
        <v>0.72222222222222399</v>
      </c>
      <c r="AL22" s="42">
        <f t="shared" si="10"/>
        <v>1.75</v>
      </c>
      <c r="AM22" s="43">
        <f t="shared" si="11"/>
        <v>2</v>
      </c>
      <c r="AN22" s="43">
        <f t="shared" si="12"/>
        <v>1.2</v>
      </c>
      <c r="AO22" s="43">
        <f t="shared" si="13"/>
        <v>2</v>
      </c>
      <c r="AP22" s="43">
        <f t="shared" si="14"/>
        <v>2.25</v>
      </c>
      <c r="AQ22" s="90"/>
      <c r="AR22" s="66">
        <f t="shared" si="15"/>
        <v>1.8399999999999999</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1</v>
      </c>
      <c r="C23" s="8">
        <v>1</v>
      </c>
      <c r="D23" s="8">
        <v>2</v>
      </c>
      <c r="E23" s="8"/>
      <c r="F23" s="8"/>
      <c r="G23" s="8">
        <v>2</v>
      </c>
      <c r="H23" s="8">
        <v>2</v>
      </c>
      <c r="I23" s="8">
        <v>0</v>
      </c>
      <c r="J23" s="8">
        <v>2</v>
      </c>
      <c r="K23" s="8">
        <v>1</v>
      </c>
      <c r="L23" s="8"/>
      <c r="M23" s="8"/>
      <c r="N23" s="8">
        <v>1</v>
      </c>
      <c r="O23" s="8">
        <v>0</v>
      </c>
      <c r="P23" s="8">
        <v>2</v>
      </c>
      <c r="Q23" s="8">
        <v>1</v>
      </c>
      <c r="R23" s="8">
        <v>2</v>
      </c>
      <c r="S23" s="8"/>
      <c r="T23" s="8"/>
      <c r="U23" s="8">
        <v>1</v>
      </c>
      <c r="V23" s="8">
        <v>0</v>
      </c>
      <c r="W23" s="8">
        <v>2</v>
      </c>
      <c r="X23" s="8">
        <v>3</v>
      </c>
      <c r="Y23" s="8">
        <v>1</v>
      </c>
      <c r="Z23" s="8"/>
      <c r="AA23" s="8"/>
      <c r="AB23" s="8">
        <v>1</v>
      </c>
      <c r="AC23" s="8">
        <v>1</v>
      </c>
      <c r="AD23" s="8">
        <v>1</v>
      </c>
      <c r="AE23" s="8">
        <v>2</v>
      </c>
      <c r="AF23" s="8"/>
      <c r="AG23" s="305">
        <f t="shared" si="9"/>
        <v>1.3181818181818181</v>
      </c>
      <c r="AH23" s="642"/>
      <c r="AI23" s="646"/>
      <c r="AJ23" s="4"/>
      <c r="AK23" s="44">
        <v>0.73611111111111305</v>
      </c>
      <c r="AL23" s="45">
        <f t="shared" si="10"/>
        <v>1.25</v>
      </c>
      <c r="AM23" s="46">
        <f t="shared" si="11"/>
        <v>0.75</v>
      </c>
      <c r="AN23" s="46">
        <f t="shared" si="12"/>
        <v>1.2</v>
      </c>
      <c r="AO23" s="46">
        <f t="shared" si="13"/>
        <v>1.8</v>
      </c>
      <c r="AP23" s="46">
        <f t="shared" si="14"/>
        <v>1.5</v>
      </c>
      <c r="AQ23" s="91"/>
      <c r="AR23" s="67">
        <f t="shared" si="15"/>
        <v>1.3</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2</v>
      </c>
      <c r="D24" s="7">
        <v>2</v>
      </c>
      <c r="E24" s="7"/>
      <c r="F24" s="7"/>
      <c r="G24" s="7">
        <v>1</v>
      </c>
      <c r="H24" s="7">
        <v>2</v>
      </c>
      <c r="I24" s="7">
        <v>2</v>
      </c>
      <c r="J24" s="7">
        <v>2</v>
      </c>
      <c r="K24" s="7">
        <v>1</v>
      </c>
      <c r="L24" s="7"/>
      <c r="M24" s="7"/>
      <c r="N24" s="7">
        <v>2</v>
      </c>
      <c r="O24" s="7">
        <v>2</v>
      </c>
      <c r="P24" s="7">
        <v>2</v>
      </c>
      <c r="Q24" s="7">
        <v>1</v>
      </c>
      <c r="R24" s="7">
        <v>3</v>
      </c>
      <c r="S24" s="7"/>
      <c r="T24" s="7"/>
      <c r="U24" s="7">
        <v>3</v>
      </c>
      <c r="V24" s="7">
        <v>3</v>
      </c>
      <c r="W24" s="7">
        <v>3</v>
      </c>
      <c r="X24" s="7">
        <v>0</v>
      </c>
      <c r="Y24" s="7">
        <v>3</v>
      </c>
      <c r="Z24" s="7"/>
      <c r="AA24" s="7"/>
      <c r="AB24" s="7">
        <v>3</v>
      </c>
      <c r="AC24" s="7">
        <v>3</v>
      </c>
      <c r="AD24" s="7">
        <v>0</v>
      </c>
      <c r="AE24" s="7">
        <v>2</v>
      </c>
      <c r="AF24" s="7"/>
      <c r="AG24" s="306">
        <f t="shared" si="9"/>
        <v>2</v>
      </c>
      <c r="AH24" s="643">
        <f>AVERAGE(AG24:AG26)*3</f>
        <v>5.5</v>
      </c>
      <c r="AI24" s="644">
        <v>5.5</v>
      </c>
      <c r="AJ24" s="4"/>
      <c r="AK24" s="47">
        <v>0.750000000000002</v>
      </c>
      <c r="AL24" s="48">
        <f t="shared" si="10"/>
        <v>2.25</v>
      </c>
      <c r="AM24" s="49">
        <f t="shared" si="11"/>
        <v>2.5</v>
      </c>
      <c r="AN24" s="49">
        <f t="shared" si="12"/>
        <v>1.8</v>
      </c>
      <c r="AO24" s="49">
        <f t="shared" si="13"/>
        <v>1.4</v>
      </c>
      <c r="AP24" s="49">
        <f t="shared" si="14"/>
        <v>2.25</v>
      </c>
      <c r="AQ24" s="92"/>
      <c r="AR24" s="65">
        <f t="shared" si="15"/>
        <v>2.04</v>
      </c>
      <c r="AS24" s="656">
        <f>SUM(AR24:AR26)</f>
        <v>5.57</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1</v>
      </c>
      <c r="C25" s="9">
        <v>2</v>
      </c>
      <c r="D25" s="9">
        <v>2</v>
      </c>
      <c r="E25" s="9"/>
      <c r="F25" s="9"/>
      <c r="G25" s="9">
        <v>0</v>
      </c>
      <c r="H25" s="9">
        <v>2</v>
      </c>
      <c r="I25" s="9">
        <v>2</v>
      </c>
      <c r="J25" s="9">
        <v>2</v>
      </c>
      <c r="K25" s="9">
        <v>1</v>
      </c>
      <c r="L25" s="9"/>
      <c r="M25" s="9"/>
      <c r="N25" s="9">
        <v>3</v>
      </c>
      <c r="O25" s="9">
        <v>2</v>
      </c>
      <c r="P25" s="9">
        <v>1</v>
      </c>
      <c r="Q25" s="9">
        <v>1</v>
      </c>
      <c r="R25" s="9">
        <v>3</v>
      </c>
      <c r="S25" s="9"/>
      <c r="T25" s="9"/>
      <c r="U25" s="9">
        <v>2</v>
      </c>
      <c r="V25" s="9">
        <v>3</v>
      </c>
      <c r="W25" s="9">
        <v>3</v>
      </c>
      <c r="X25" s="9">
        <v>1</v>
      </c>
      <c r="Y25" s="9">
        <v>0</v>
      </c>
      <c r="Z25" s="9"/>
      <c r="AA25" s="9"/>
      <c r="AB25" s="9">
        <v>3</v>
      </c>
      <c r="AC25" s="9">
        <v>3</v>
      </c>
      <c r="AD25" s="9">
        <v>1</v>
      </c>
      <c r="AE25" s="9">
        <v>1</v>
      </c>
      <c r="AF25" s="9"/>
      <c r="AG25" s="303">
        <f t="shared" si="9"/>
        <v>1.7727272727272727</v>
      </c>
      <c r="AH25" s="641"/>
      <c r="AI25" s="645"/>
      <c r="AJ25" s="4"/>
      <c r="AK25" s="41">
        <v>0.76388888888888995</v>
      </c>
      <c r="AL25" s="42">
        <f t="shared" si="10"/>
        <v>2</v>
      </c>
      <c r="AM25" s="43">
        <f t="shared" si="11"/>
        <v>2.5</v>
      </c>
      <c r="AN25" s="43">
        <f t="shared" si="12"/>
        <v>1.6</v>
      </c>
      <c r="AO25" s="43">
        <f t="shared" si="13"/>
        <v>1.4</v>
      </c>
      <c r="AP25" s="43">
        <f t="shared" si="14"/>
        <v>1.5</v>
      </c>
      <c r="AQ25" s="90"/>
      <c r="AR25" s="66">
        <f t="shared" si="15"/>
        <v>1.8</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0</v>
      </c>
      <c r="D26" s="8">
        <v>2</v>
      </c>
      <c r="E26" s="8"/>
      <c r="F26" s="8"/>
      <c r="G26" s="8">
        <v>1</v>
      </c>
      <c r="H26" s="8">
        <v>2</v>
      </c>
      <c r="I26" s="8">
        <v>3</v>
      </c>
      <c r="J26" s="8">
        <v>2</v>
      </c>
      <c r="K26" s="8">
        <v>0</v>
      </c>
      <c r="L26" s="8"/>
      <c r="M26" s="8"/>
      <c r="N26" s="8">
        <v>2</v>
      </c>
      <c r="O26" s="8">
        <v>2</v>
      </c>
      <c r="P26" s="8">
        <v>2</v>
      </c>
      <c r="Q26" s="8">
        <v>2</v>
      </c>
      <c r="R26" s="8">
        <v>2</v>
      </c>
      <c r="S26" s="8"/>
      <c r="T26" s="8"/>
      <c r="U26" s="8">
        <v>3</v>
      </c>
      <c r="V26" s="8">
        <v>1</v>
      </c>
      <c r="W26" s="8">
        <v>2</v>
      </c>
      <c r="X26" s="8">
        <v>1</v>
      </c>
      <c r="Y26" s="8">
        <v>2</v>
      </c>
      <c r="Z26" s="8"/>
      <c r="AA26" s="8"/>
      <c r="AB26" s="8">
        <v>2</v>
      </c>
      <c r="AC26" s="8">
        <v>2</v>
      </c>
      <c r="AD26" s="8">
        <v>2</v>
      </c>
      <c r="AE26" s="8">
        <v>1</v>
      </c>
      <c r="AF26" s="8"/>
      <c r="AG26" s="305">
        <f t="shared" si="9"/>
        <v>1.7272727272727273</v>
      </c>
      <c r="AH26" s="642"/>
      <c r="AI26" s="646"/>
      <c r="AJ26" s="4"/>
      <c r="AK26" s="50">
        <v>0.77777777777777901</v>
      </c>
      <c r="AL26" s="51">
        <f t="shared" si="10"/>
        <v>2</v>
      </c>
      <c r="AM26" s="52">
        <f t="shared" si="11"/>
        <v>1.75</v>
      </c>
      <c r="AN26" s="52">
        <f t="shared" si="12"/>
        <v>2.2000000000000002</v>
      </c>
      <c r="AO26" s="52">
        <f t="shared" si="13"/>
        <v>1.2</v>
      </c>
      <c r="AP26" s="52">
        <f t="shared" si="14"/>
        <v>1.5</v>
      </c>
      <c r="AQ26" s="96"/>
      <c r="AR26" s="67">
        <f t="shared" si="15"/>
        <v>1.73</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7">
        <v>2</v>
      </c>
      <c r="E27" s="7"/>
      <c r="F27" s="7"/>
      <c r="G27" s="7">
        <v>2</v>
      </c>
      <c r="H27" s="7">
        <v>2</v>
      </c>
      <c r="I27" s="7">
        <v>2</v>
      </c>
      <c r="J27" s="7">
        <v>2</v>
      </c>
      <c r="K27" s="7">
        <v>2</v>
      </c>
      <c r="L27" s="7"/>
      <c r="M27" s="7"/>
      <c r="N27" s="7">
        <v>2</v>
      </c>
      <c r="O27" s="7">
        <v>2</v>
      </c>
      <c r="P27" s="7">
        <v>2</v>
      </c>
      <c r="Q27" s="7">
        <v>2</v>
      </c>
      <c r="R27" s="7">
        <v>2</v>
      </c>
      <c r="S27" s="7"/>
      <c r="T27" s="7"/>
      <c r="U27" s="7">
        <v>2</v>
      </c>
      <c r="V27" s="7">
        <v>3</v>
      </c>
      <c r="W27" s="7">
        <v>3</v>
      </c>
      <c r="X27" s="7">
        <v>2</v>
      </c>
      <c r="Y27" s="7">
        <v>3</v>
      </c>
      <c r="Z27" s="7"/>
      <c r="AA27" s="7"/>
      <c r="AB27" s="7">
        <v>3</v>
      </c>
      <c r="AC27" s="7">
        <v>2</v>
      </c>
      <c r="AD27" s="7">
        <v>3</v>
      </c>
      <c r="AE27" s="7">
        <v>2</v>
      </c>
      <c r="AF27" s="7"/>
      <c r="AG27" s="306">
        <f t="shared" si="9"/>
        <v>2.2272727272727271</v>
      </c>
      <c r="AH27" s="643">
        <f>AVERAGE(AG27:AG29)*3</f>
        <v>5.4090909090909083</v>
      </c>
      <c r="AI27" s="644">
        <v>5.5</v>
      </c>
      <c r="AJ27" s="4"/>
      <c r="AK27" s="38">
        <v>0.79166666666666796</v>
      </c>
      <c r="AL27" s="39">
        <f t="shared" si="10"/>
        <v>2.25</v>
      </c>
      <c r="AM27" s="40">
        <f t="shared" si="11"/>
        <v>2.25</v>
      </c>
      <c r="AN27" s="40">
        <f t="shared" si="12"/>
        <v>2.4</v>
      </c>
      <c r="AO27" s="40">
        <f t="shared" si="13"/>
        <v>2</v>
      </c>
      <c r="AP27" s="40">
        <f t="shared" si="14"/>
        <v>2.25</v>
      </c>
      <c r="AQ27" s="53"/>
      <c r="AR27" s="64">
        <f t="shared" si="15"/>
        <v>2.23</v>
      </c>
      <c r="AS27" s="669">
        <f>SUM(AR27:AR29)</f>
        <v>5.4399999999999995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2</v>
      </c>
      <c r="D28" s="9">
        <v>1</v>
      </c>
      <c r="E28" s="9"/>
      <c r="F28" s="9"/>
      <c r="G28" s="9">
        <v>1</v>
      </c>
      <c r="H28" s="9">
        <v>3</v>
      </c>
      <c r="I28" s="9">
        <v>2</v>
      </c>
      <c r="J28" s="9">
        <v>2</v>
      </c>
      <c r="K28" s="9">
        <v>0</v>
      </c>
      <c r="L28" s="9"/>
      <c r="M28" s="9"/>
      <c r="N28" s="9">
        <v>1</v>
      </c>
      <c r="O28" s="9">
        <v>2</v>
      </c>
      <c r="P28" s="9">
        <v>2</v>
      </c>
      <c r="Q28" s="9">
        <v>1</v>
      </c>
      <c r="R28" s="9">
        <v>2</v>
      </c>
      <c r="S28" s="9"/>
      <c r="T28" s="9"/>
      <c r="U28" s="9">
        <v>2</v>
      </c>
      <c r="V28" s="9">
        <v>3</v>
      </c>
      <c r="W28" s="9">
        <v>1</v>
      </c>
      <c r="X28" s="9">
        <v>3</v>
      </c>
      <c r="Y28" s="9">
        <v>1</v>
      </c>
      <c r="Z28" s="9"/>
      <c r="AA28" s="9"/>
      <c r="AB28" s="9">
        <v>3</v>
      </c>
      <c r="AC28" s="9">
        <v>3</v>
      </c>
      <c r="AD28" s="9">
        <v>1</v>
      </c>
      <c r="AE28" s="9">
        <v>2</v>
      </c>
      <c r="AF28" s="9"/>
      <c r="AG28" s="303">
        <f t="shared" si="9"/>
        <v>1.8181818181818181</v>
      </c>
      <c r="AH28" s="641"/>
      <c r="AI28" s="645"/>
      <c r="AJ28" s="4"/>
      <c r="AK28" s="41">
        <v>0.80555555555555702</v>
      </c>
      <c r="AL28" s="42">
        <f t="shared" si="10"/>
        <v>1.75</v>
      </c>
      <c r="AM28" s="43">
        <f t="shared" si="11"/>
        <v>2.75</v>
      </c>
      <c r="AN28" s="43">
        <f t="shared" si="12"/>
        <v>1.6</v>
      </c>
      <c r="AO28" s="43">
        <f t="shared" si="13"/>
        <v>2</v>
      </c>
      <c r="AP28" s="43">
        <f t="shared" si="14"/>
        <v>1</v>
      </c>
      <c r="AQ28" s="54"/>
      <c r="AR28" s="64">
        <f t="shared" si="15"/>
        <v>1.8199999999999998</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v>1</v>
      </c>
      <c r="D29" s="12">
        <v>1</v>
      </c>
      <c r="E29" s="12"/>
      <c r="F29" s="12"/>
      <c r="G29" s="12">
        <v>3</v>
      </c>
      <c r="H29" s="12">
        <v>3</v>
      </c>
      <c r="I29" s="12">
        <v>0</v>
      </c>
      <c r="J29" s="12">
        <v>0</v>
      </c>
      <c r="K29" s="12">
        <v>2</v>
      </c>
      <c r="L29" s="12"/>
      <c r="M29" s="12"/>
      <c r="N29" s="12">
        <v>0</v>
      </c>
      <c r="O29" s="12">
        <v>3</v>
      </c>
      <c r="P29" s="12">
        <v>3</v>
      </c>
      <c r="Q29" s="12">
        <v>0</v>
      </c>
      <c r="R29" s="12">
        <v>0</v>
      </c>
      <c r="S29" s="12"/>
      <c r="T29" s="12"/>
      <c r="U29" s="12">
        <v>1</v>
      </c>
      <c r="V29" s="12">
        <v>0</v>
      </c>
      <c r="W29" s="12">
        <v>2</v>
      </c>
      <c r="X29" s="12">
        <v>1</v>
      </c>
      <c r="Y29" s="12">
        <v>2</v>
      </c>
      <c r="Z29" s="12"/>
      <c r="AA29" s="12"/>
      <c r="AB29" s="12">
        <v>1</v>
      </c>
      <c r="AC29" s="12">
        <v>3</v>
      </c>
      <c r="AD29" s="12">
        <v>0</v>
      </c>
      <c r="AE29" s="12">
        <v>2</v>
      </c>
      <c r="AF29" s="12"/>
      <c r="AG29" s="305">
        <f t="shared" si="9"/>
        <v>1.3636363636363635</v>
      </c>
      <c r="AH29" s="642"/>
      <c r="AI29" s="645"/>
      <c r="AJ29" s="4"/>
      <c r="AK29" s="44">
        <v>0.81944444444444597</v>
      </c>
      <c r="AL29" s="45">
        <f t="shared" si="10"/>
        <v>1.25</v>
      </c>
      <c r="AM29" s="46">
        <f t="shared" si="11"/>
        <v>2.25</v>
      </c>
      <c r="AN29" s="46">
        <f t="shared" si="12"/>
        <v>1.4</v>
      </c>
      <c r="AO29" s="46">
        <f t="shared" si="13"/>
        <v>0.8</v>
      </c>
      <c r="AP29" s="46">
        <f t="shared" si="14"/>
        <v>1.25</v>
      </c>
      <c r="AQ29" s="55"/>
      <c r="AR29" s="125">
        <f t="shared" si="15"/>
        <v>1.3900000000000001</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466" t="s">
        <v>88</v>
      </c>
      <c r="B30" s="469">
        <f t="shared" ref="B30" si="16">SUM(B5:B16)</f>
        <v>6</v>
      </c>
      <c r="C30" s="468">
        <f t="shared" ref="C30:V30" si="17">SUM(C5:C16)</f>
        <v>13</v>
      </c>
      <c r="D30" s="467">
        <f t="shared" si="17"/>
        <v>15</v>
      </c>
      <c r="E30" s="467">
        <f t="shared" si="17"/>
        <v>18</v>
      </c>
      <c r="F30" s="467"/>
      <c r="G30" s="467">
        <f t="shared" si="17"/>
        <v>18</v>
      </c>
      <c r="H30" s="468">
        <f t="shared" si="17"/>
        <v>14</v>
      </c>
      <c r="I30" s="467">
        <f t="shared" si="17"/>
        <v>14</v>
      </c>
      <c r="J30" s="467">
        <f t="shared" si="17"/>
        <v>11</v>
      </c>
      <c r="K30" s="467">
        <f t="shared" si="17"/>
        <v>16</v>
      </c>
      <c r="L30" s="468">
        <f t="shared" si="17"/>
        <v>20</v>
      </c>
      <c r="M30" s="467"/>
      <c r="N30" s="467">
        <f t="shared" si="17"/>
        <v>18</v>
      </c>
      <c r="O30" s="468">
        <f t="shared" si="17"/>
        <v>15</v>
      </c>
      <c r="P30" s="469">
        <f t="shared" si="17"/>
        <v>10</v>
      </c>
      <c r="Q30" s="467">
        <f t="shared" si="17"/>
        <v>9</v>
      </c>
      <c r="R30" s="467">
        <f t="shared" si="17"/>
        <v>17</v>
      </c>
      <c r="S30" s="467">
        <f t="shared" si="17"/>
        <v>19</v>
      </c>
      <c r="T30" s="467"/>
      <c r="U30" s="469">
        <f t="shared" si="17"/>
        <v>16</v>
      </c>
      <c r="V30" s="467">
        <f t="shared" si="17"/>
        <v>14</v>
      </c>
      <c r="W30" s="469">
        <f t="shared" ref="W30:X30" si="18">SUM(W5:W16)</f>
        <v>11</v>
      </c>
      <c r="X30" s="467">
        <f t="shared" si="18"/>
        <v>11</v>
      </c>
      <c r="Y30" s="467">
        <f t="shared" ref="Y30:Z30" si="19">SUM(Y5:Y16)</f>
        <v>17</v>
      </c>
      <c r="Z30" s="468">
        <f t="shared" si="19"/>
        <v>27</v>
      </c>
      <c r="AA30" s="467"/>
      <c r="AB30" s="467">
        <f t="shared" ref="AB30:AC30" si="20">SUM(AB5:AB16)</f>
        <v>18</v>
      </c>
      <c r="AC30" s="467">
        <f t="shared" si="20"/>
        <v>10</v>
      </c>
      <c r="AD30" s="467">
        <f t="shared" ref="AD30:AE30" si="21">SUM(AD5:AD16)</f>
        <v>20</v>
      </c>
      <c r="AE30" s="468">
        <f t="shared" si="21"/>
        <v>15</v>
      </c>
      <c r="AF30" s="467"/>
      <c r="AG30" s="470">
        <f>SUM(AG5:AG16)</f>
        <v>15.092307692307694</v>
      </c>
      <c r="AH30" s="647"/>
      <c r="AI30" s="471">
        <f>SUM(AI5:AI16)</f>
        <v>19.5</v>
      </c>
      <c r="AJ30" s="4"/>
      <c r="AK30" s="500" t="s">
        <v>88</v>
      </c>
      <c r="AL30" s="494">
        <f t="shared" si="10"/>
        <v>17.5</v>
      </c>
      <c r="AM30" s="118">
        <f t="shared" si="11"/>
        <v>13.25</v>
      </c>
      <c r="AN30" s="118">
        <f t="shared" si="12"/>
        <v>12.2</v>
      </c>
      <c r="AO30" s="118">
        <f t="shared" si="13"/>
        <v>11.8</v>
      </c>
      <c r="AP30" s="118">
        <f t="shared" si="14"/>
        <v>16.25</v>
      </c>
      <c r="AQ30" s="495">
        <f t="shared" ref="AQ30:AQ32" si="22">AVERAGE(E30,L30,S30,Z30)</f>
        <v>21</v>
      </c>
      <c r="AR30" s="65">
        <f t="shared" si="15"/>
        <v>14.2</v>
      </c>
      <c r="AS30" s="66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472" t="s">
        <v>89</v>
      </c>
      <c r="B31" s="473">
        <f t="shared" ref="B31" si="23">SUM(B18:B29)</f>
        <v>19</v>
      </c>
      <c r="C31" s="473">
        <f t="shared" ref="C31:V31" si="24">SUM(C18:C29)</f>
        <v>19</v>
      </c>
      <c r="D31" s="473">
        <f t="shared" si="24"/>
        <v>18</v>
      </c>
      <c r="E31" s="473"/>
      <c r="F31" s="473"/>
      <c r="G31" s="474">
        <f t="shared" si="24"/>
        <v>21</v>
      </c>
      <c r="H31" s="474">
        <f t="shared" si="24"/>
        <v>22</v>
      </c>
      <c r="I31" s="474">
        <f t="shared" si="24"/>
        <v>20</v>
      </c>
      <c r="J31" s="474">
        <f t="shared" si="24"/>
        <v>22</v>
      </c>
      <c r="K31" s="473">
        <f t="shared" si="24"/>
        <v>17</v>
      </c>
      <c r="L31" s="473"/>
      <c r="M31" s="473"/>
      <c r="N31" s="474">
        <f t="shared" si="24"/>
        <v>21</v>
      </c>
      <c r="O31" s="473">
        <f t="shared" si="24"/>
        <v>18</v>
      </c>
      <c r="P31" s="474">
        <f t="shared" si="24"/>
        <v>21</v>
      </c>
      <c r="Q31" s="473">
        <f t="shared" si="24"/>
        <v>16</v>
      </c>
      <c r="R31" s="474">
        <f t="shared" si="24"/>
        <v>23</v>
      </c>
      <c r="S31" s="473"/>
      <c r="T31" s="473"/>
      <c r="U31" s="474">
        <f t="shared" si="24"/>
        <v>28</v>
      </c>
      <c r="V31" s="473">
        <f t="shared" si="24"/>
        <v>18</v>
      </c>
      <c r="W31" s="473">
        <f t="shared" ref="W31:X31" si="25">SUM(W18:W29)</f>
        <v>19</v>
      </c>
      <c r="X31" s="473">
        <f t="shared" si="25"/>
        <v>19</v>
      </c>
      <c r="Y31" s="473">
        <f t="shared" ref="Y31" si="26">SUM(Y18:Y29)</f>
        <v>18</v>
      </c>
      <c r="Z31" s="473"/>
      <c r="AA31" s="473"/>
      <c r="AB31" s="474">
        <f t="shared" ref="AB31:AC31" si="27">SUM(AB18:AB29)</f>
        <v>24</v>
      </c>
      <c r="AC31" s="473">
        <f t="shared" si="27"/>
        <v>23</v>
      </c>
      <c r="AD31" s="475">
        <f t="shared" ref="AD31:AE31" si="28">SUM(AD18:AD29)</f>
        <v>12</v>
      </c>
      <c r="AE31" s="474">
        <f t="shared" si="28"/>
        <v>22</v>
      </c>
      <c r="AF31" s="473"/>
      <c r="AG31" s="476">
        <f>SUM(AG18:AG29)</f>
        <v>19.999999999999996</v>
      </c>
      <c r="AH31" s="648"/>
      <c r="AI31" s="477">
        <f>SUM(AI18:AI29)</f>
        <v>20.5</v>
      </c>
      <c r="AJ31" s="4"/>
      <c r="AK31" s="501" t="s">
        <v>89</v>
      </c>
      <c r="AL31" s="496">
        <f t="shared" si="10"/>
        <v>23.5</v>
      </c>
      <c r="AM31" s="497">
        <f t="shared" si="11"/>
        <v>20.25</v>
      </c>
      <c r="AN31" s="497">
        <f t="shared" si="12"/>
        <v>18.2</v>
      </c>
      <c r="AO31" s="497">
        <f t="shared" si="13"/>
        <v>19.600000000000001</v>
      </c>
      <c r="AP31" s="497">
        <f t="shared" si="14"/>
        <v>19</v>
      </c>
      <c r="AQ31" s="498"/>
      <c r="AR31" s="85">
        <f t="shared" si="15"/>
        <v>20.110000000000003</v>
      </c>
      <c r="AS31" s="665"/>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478" t="s">
        <v>90</v>
      </c>
      <c r="B32" s="479">
        <f t="shared" ref="B32" si="29">SUM(B30:B31)</f>
        <v>25</v>
      </c>
      <c r="C32" s="479">
        <f t="shared" ref="C32:V32" si="30">SUM(C30:C31)</f>
        <v>32</v>
      </c>
      <c r="D32" s="479">
        <f t="shared" si="30"/>
        <v>33</v>
      </c>
      <c r="E32" s="479">
        <f t="shared" si="30"/>
        <v>18</v>
      </c>
      <c r="F32" s="479"/>
      <c r="G32" s="479">
        <f t="shared" si="30"/>
        <v>39</v>
      </c>
      <c r="H32" s="479">
        <f t="shared" si="30"/>
        <v>36</v>
      </c>
      <c r="I32" s="479">
        <f t="shared" si="30"/>
        <v>34</v>
      </c>
      <c r="J32" s="479">
        <f t="shared" si="30"/>
        <v>33</v>
      </c>
      <c r="K32" s="479">
        <f t="shared" si="30"/>
        <v>33</v>
      </c>
      <c r="L32" s="479">
        <f t="shared" si="30"/>
        <v>20</v>
      </c>
      <c r="M32" s="479"/>
      <c r="N32" s="479">
        <f t="shared" si="30"/>
        <v>39</v>
      </c>
      <c r="O32" s="479">
        <f t="shared" si="30"/>
        <v>33</v>
      </c>
      <c r="P32" s="479">
        <f t="shared" si="30"/>
        <v>31</v>
      </c>
      <c r="Q32" s="479">
        <f t="shared" si="30"/>
        <v>25</v>
      </c>
      <c r="R32" s="479">
        <f t="shared" si="30"/>
        <v>40</v>
      </c>
      <c r="S32" s="479">
        <f t="shared" si="30"/>
        <v>19</v>
      </c>
      <c r="T32" s="479"/>
      <c r="U32" s="479">
        <f t="shared" si="30"/>
        <v>44</v>
      </c>
      <c r="V32" s="479">
        <f t="shared" si="30"/>
        <v>32</v>
      </c>
      <c r="W32" s="479">
        <f t="shared" ref="W32:X32" si="31">SUM(W30:W31)</f>
        <v>30</v>
      </c>
      <c r="X32" s="479">
        <f t="shared" si="31"/>
        <v>30</v>
      </c>
      <c r="Y32" s="479">
        <f t="shared" ref="Y32:Z32" si="32">SUM(Y30:Y31)</f>
        <v>35</v>
      </c>
      <c r="Z32" s="479">
        <f t="shared" si="32"/>
        <v>27</v>
      </c>
      <c r="AA32" s="479"/>
      <c r="AB32" s="479">
        <f t="shared" ref="AB32:AC32" si="33">SUM(AB30:AB31)</f>
        <v>42</v>
      </c>
      <c r="AC32" s="479">
        <f t="shared" si="33"/>
        <v>33</v>
      </c>
      <c r="AD32" s="479">
        <f t="shared" ref="AD32:AE32" si="34">SUM(AD30:AD31)</f>
        <v>32</v>
      </c>
      <c r="AE32" s="479">
        <f t="shared" si="34"/>
        <v>37</v>
      </c>
      <c r="AF32" s="479"/>
      <c r="AG32" s="481">
        <f>SUM(AG30:AG31)</f>
        <v>35.092307692307692</v>
      </c>
      <c r="AH32" s="649"/>
      <c r="AI32" s="482">
        <f>SUM(AI30:AI31)</f>
        <v>40</v>
      </c>
      <c r="AJ32" s="4"/>
      <c r="AK32" s="502" t="s">
        <v>90</v>
      </c>
      <c r="AL32" s="499">
        <f t="shared" si="10"/>
        <v>41</v>
      </c>
      <c r="AM32" s="452">
        <f t="shared" si="11"/>
        <v>33.5</v>
      </c>
      <c r="AN32" s="452">
        <f t="shared" si="12"/>
        <v>30.4</v>
      </c>
      <c r="AO32" s="452">
        <f t="shared" si="13"/>
        <v>31.4</v>
      </c>
      <c r="AP32" s="452">
        <f t="shared" si="14"/>
        <v>35.25</v>
      </c>
      <c r="AQ32" s="453">
        <f t="shared" si="22"/>
        <v>21</v>
      </c>
      <c r="AR32" s="132"/>
      <c r="AS32" s="523">
        <f>AVERAGE(AL32:AQ32)</f>
        <v>32.091666666666669</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466" t="s">
        <v>91</v>
      </c>
      <c r="B33" s="467">
        <v>2</v>
      </c>
      <c r="C33" s="467">
        <v>1</v>
      </c>
      <c r="D33" s="467">
        <v>0</v>
      </c>
      <c r="E33" s="467">
        <v>2</v>
      </c>
      <c r="F33" s="467"/>
      <c r="G33" s="467">
        <v>2</v>
      </c>
      <c r="H33" s="467">
        <v>0</v>
      </c>
      <c r="I33" s="467">
        <v>1</v>
      </c>
      <c r="J33" s="467">
        <v>2</v>
      </c>
      <c r="K33" s="467">
        <v>2</v>
      </c>
      <c r="L33" s="467">
        <v>4</v>
      </c>
      <c r="M33" s="467"/>
      <c r="N33" s="467">
        <v>1</v>
      </c>
      <c r="O33" s="467">
        <v>2</v>
      </c>
      <c r="P33" s="467">
        <v>3</v>
      </c>
      <c r="Q33" s="467">
        <v>0</v>
      </c>
      <c r="R33" s="467">
        <v>1</v>
      </c>
      <c r="S33" s="467">
        <v>2</v>
      </c>
      <c r="T33" s="467"/>
      <c r="U33" s="467">
        <v>1</v>
      </c>
      <c r="V33" s="467">
        <v>1</v>
      </c>
      <c r="W33" s="467">
        <v>0</v>
      </c>
      <c r="X33" s="467">
        <v>0</v>
      </c>
      <c r="Y33" s="467">
        <v>0</v>
      </c>
      <c r="Z33" s="467">
        <v>4</v>
      </c>
      <c r="AA33" s="467"/>
      <c r="AB33" s="467">
        <v>1</v>
      </c>
      <c r="AC33" s="467">
        <v>1</v>
      </c>
      <c r="AD33" s="467">
        <v>0</v>
      </c>
      <c r="AE33" s="467">
        <v>0</v>
      </c>
      <c r="AF33" s="467"/>
      <c r="AG33" s="483">
        <f>SUM(B33:AF33)</f>
        <v>33</v>
      </c>
      <c r="AH33" s="647">
        <f>SUM(AG33:AG34)</f>
        <v>49</v>
      </c>
      <c r="AI33" s="666">
        <v>60</v>
      </c>
      <c r="AJ33" s="4"/>
      <c r="AK33" s="503" t="s">
        <v>91</v>
      </c>
      <c r="AL33" s="504">
        <f t="shared" ref="AL33:AL36" si="35">AVERAGE(G33,N33,U33,AB33)</f>
        <v>1.25</v>
      </c>
      <c r="AM33" s="505">
        <f t="shared" ref="AM33:AM36" si="36">AVERAGE(H33,O33,V33,AC33)</f>
        <v>1</v>
      </c>
      <c r="AN33" s="505">
        <f t="shared" ref="AN33:AN36" si="37">AVERAGE(B33,I33,P33,W33,AD33)</f>
        <v>1.2</v>
      </c>
      <c r="AO33" s="505">
        <f t="shared" ref="AO33:AO36" si="38">AVERAGE(C33,J33,Q33,X33,AE33)</f>
        <v>0.6</v>
      </c>
      <c r="AP33" s="505">
        <f t="shared" ref="AP33:AP36" si="39">AVERAGE(D33,K33,R33,Y33)</f>
        <v>0.75</v>
      </c>
      <c r="AQ33" s="506">
        <f t="shared" ref="AQ33" si="40">AVERAGE(E33,L33,S33,Z33)</f>
        <v>3</v>
      </c>
      <c r="AR33" s="507">
        <f>AVERAGE(AL33:AQ33)</f>
        <v>1.3</v>
      </c>
      <c r="AS33" s="508"/>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75" thickBot="1" x14ac:dyDescent="0.2">
      <c r="A34" s="484" t="s">
        <v>92</v>
      </c>
      <c r="B34" s="479">
        <v>0</v>
      </c>
      <c r="C34" s="479">
        <v>0</v>
      </c>
      <c r="D34" s="479">
        <v>1</v>
      </c>
      <c r="E34" s="479"/>
      <c r="F34" s="479"/>
      <c r="G34" s="479">
        <v>0</v>
      </c>
      <c r="H34" s="479">
        <v>2</v>
      </c>
      <c r="I34" s="479">
        <v>2</v>
      </c>
      <c r="J34" s="479">
        <v>0</v>
      </c>
      <c r="K34" s="479">
        <v>0</v>
      </c>
      <c r="L34" s="479"/>
      <c r="M34" s="479"/>
      <c r="N34" s="479">
        <v>0</v>
      </c>
      <c r="O34" s="479">
        <v>0</v>
      </c>
      <c r="P34" s="479">
        <v>0</v>
      </c>
      <c r="Q34" s="479">
        <v>1</v>
      </c>
      <c r="R34" s="479">
        <v>1</v>
      </c>
      <c r="S34" s="479"/>
      <c r="T34" s="479"/>
      <c r="U34" s="479">
        <v>0</v>
      </c>
      <c r="V34" s="479">
        <v>0</v>
      </c>
      <c r="W34" s="479">
        <v>1</v>
      </c>
      <c r="X34" s="479">
        <v>2</v>
      </c>
      <c r="Y34" s="479">
        <v>0</v>
      </c>
      <c r="Z34" s="479"/>
      <c r="AA34" s="479"/>
      <c r="AB34" s="479">
        <v>2</v>
      </c>
      <c r="AC34" s="479">
        <v>2</v>
      </c>
      <c r="AD34" s="479">
        <v>0</v>
      </c>
      <c r="AE34" s="479">
        <v>2</v>
      </c>
      <c r="AF34" s="479"/>
      <c r="AG34" s="485">
        <f>SUM(B34:AF34)</f>
        <v>16</v>
      </c>
      <c r="AH34" s="648"/>
      <c r="AI34" s="667"/>
      <c r="AJ34" s="4"/>
      <c r="AK34" s="509" t="s">
        <v>92</v>
      </c>
      <c r="AL34" s="510">
        <f t="shared" si="35"/>
        <v>0.5</v>
      </c>
      <c r="AM34" s="510">
        <f t="shared" si="36"/>
        <v>1</v>
      </c>
      <c r="AN34" s="510">
        <f t="shared" si="37"/>
        <v>0.6</v>
      </c>
      <c r="AO34" s="510">
        <f t="shared" si="38"/>
        <v>1</v>
      </c>
      <c r="AP34" s="510">
        <f t="shared" si="39"/>
        <v>0.5</v>
      </c>
      <c r="AQ34" s="511"/>
      <c r="AR34" s="512">
        <f>AVERAGE(AL34:AP34)</f>
        <v>0.72</v>
      </c>
      <c r="AS34" s="513"/>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484" t="s">
        <v>93</v>
      </c>
      <c r="B35" s="486">
        <f t="shared" ref="B35" si="41">SUM(B33:B34)</f>
        <v>2</v>
      </c>
      <c r="C35" s="486">
        <f t="shared" ref="C35:AF35" si="42">SUM(C33:C34)</f>
        <v>1</v>
      </c>
      <c r="D35" s="486">
        <f t="shared" si="42"/>
        <v>1</v>
      </c>
      <c r="E35" s="486">
        <f t="shared" si="42"/>
        <v>2</v>
      </c>
      <c r="F35" s="486"/>
      <c r="G35" s="486">
        <f t="shared" si="42"/>
        <v>2</v>
      </c>
      <c r="H35" s="486">
        <f t="shared" si="42"/>
        <v>2</v>
      </c>
      <c r="I35" s="486">
        <f t="shared" si="42"/>
        <v>3</v>
      </c>
      <c r="J35" s="486">
        <f t="shared" si="42"/>
        <v>2</v>
      </c>
      <c r="K35" s="486">
        <f t="shared" si="42"/>
        <v>2</v>
      </c>
      <c r="L35" s="486">
        <f t="shared" si="42"/>
        <v>4</v>
      </c>
      <c r="M35" s="486"/>
      <c r="N35" s="486">
        <f t="shared" si="42"/>
        <v>1</v>
      </c>
      <c r="O35" s="486">
        <f t="shared" si="42"/>
        <v>2</v>
      </c>
      <c r="P35" s="486">
        <f t="shared" si="42"/>
        <v>3</v>
      </c>
      <c r="Q35" s="486">
        <f t="shared" si="42"/>
        <v>1</v>
      </c>
      <c r="R35" s="486">
        <f t="shared" si="42"/>
        <v>2</v>
      </c>
      <c r="S35" s="486">
        <f t="shared" si="42"/>
        <v>2</v>
      </c>
      <c r="T35" s="486"/>
      <c r="U35" s="486">
        <f t="shared" si="42"/>
        <v>1</v>
      </c>
      <c r="V35" s="486">
        <f t="shared" si="42"/>
        <v>1</v>
      </c>
      <c r="W35" s="486">
        <f t="shared" si="42"/>
        <v>1</v>
      </c>
      <c r="X35" s="486">
        <f t="shared" si="42"/>
        <v>2</v>
      </c>
      <c r="Y35" s="486">
        <f t="shared" si="42"/>
        <v>0</v>
      </c>
      <c r="Z35" s="487">
        <f t="shared" si="42"/>
        <v>4</v>
      </c>
      <c r="AA35" s="486"/>
      <c r="AB35" s="486">
        <f t="shared" si="42"/>
        <v>3</v>
      </c>
      <c r="AC35" s="486">
        <f t="shared" si="42"/>
        <v>3</v>
      </c>
      <c r="AD35" s="486">
        <f t="shared" si="42"/>
        <v>0</v>
      </c>
      <c r="AE35" s="486">
        <f t="shared" si="42"/>
        <v>2</v>
      </c>
      <c r="AF35" s="486">
        <f t="shared" si="42"/>
        <v>0</v>
      </c>
      <c r="AG35" s="485">
        <f>SUM(B35:AF35)</f>
        <v>49</v>
      </c>
      <c r="AH35" s="649"/>
      <c r="AI35" s="668"/>
      <c r="AJ35" s="4"/>
      <c r="AK35" s="514" t="s">
        <v>93</v>
      </c>
      <c r="AL35" s="515">
        <f t="shared" si="35"/>
        <v>1.75</v>
      </c>
      <c r="AM35" s="515">
        <f t="shared" si="36"/>
        <v>2</v>
      </c>
      <c r="AN35" s="515">
        <f t="shared" si="37"/>
        <v>1.8</v>
      </c>
      <c r="AO35" s="515">
        <f t="shared" si="38"/>
        <v>1.6</v>
      </c>
      <c r="AP35" s="515">
        <f t="shared" si="39"/>
        <v>1.25</v>
      </c>
      <c r="AQ35" s="516">
        <f t="shared" ref="AQ35:AQ36" si="43">AVERAGE(E35,L35,S35,Z35)</f>
        <v>3</v>
      </c>
      <c r="AR35" s="517">
        <f>AVERAGE(AL35:AP35)</f>
        <v>1.6800000000000002</v>
      </c>
      <c r="AS35" s="518"/>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9.5" thickBot="1" x14ac:dyDescent="0.2">
      <c r="A36" s="489" t="s">
        <v>94</v>
      </c>
      <c r="B36" s="479">
        <f t="shared" ref="B36" si="44">SUM(B32,B35)</f>
        <v>27</v>
      </c>
      <c r="C36" s="479">
        <f t="shared" ref="C36:AF36" si="45">SUM(C32,C35)</f>
        <v>33</v>
      </c>
      <c r="D36" s="479">
        <f t="shared" si="45"/>
        <v>34</v>
      </c>
      <c r="E36" s="490">
        <f t="shared" si="45"/>
        <v>20</v>
      </c>
      <c r="F36" s="479"/>
      <c r="G36" s="490">
        <f t="shared" si="45"/>
        <v>41</v>
      </c>
      <c r="H36" s="479">
        <f t="shared" si="45"/>
        <v>38</v>
      </c>
      <c r="I36" s="479">
        <f t="shared" si="45"/>
        <v>37</v>
      </c>
      <c r="J36" s="479">
        <f t="shared" si="45"/>
        <v>35</v>
      </c>
      <c r="K36" s="479">
        <f t="shared" si="45"/>
        <v>35</v>
      </c>
      <c r="L36" s="490">
        <f t="shared" si="45"/>
        <v>24</v>
      </c>
      <c r="M36" s="479"/>
      <c r="N36" s="490">
        <f t="shared" si="45"/>
        <v>40</v>
      </c>
      <c r="O36" s="479">
        <f t="shared" si="45"/>
        <v>35</v>
      </c>
      <c r="P36" s="479">
        <f t="shared" si="45"/>
        <v>34</v>
      </c>
      <c r="Q36" s="479">
        <f t="shared" si="45"/>
        <v>26</v>
      </c>
      <c r="R36" s="490">
        <f t="shared" si="45"/>
        <v>42</v>
      </c>
      <c r="S36" s="490">
        <f t="shared" si="45"/>
        <v>21</v>
      </c>
      <c r="T36" s="479"/>
      <c r="U36" s="490">
        <f t="shared" si="45"/>
        <v>45</v>
      </c>
      <c r="V36" s="479">
        <f t="shared" si="45"/>
        <v>33</v>
      </c>
      <c r="W36" s="479">
        <f t="shared" si="45"/>
        <v>31</v>
      </c>
      <c r="X36" s="479">
        <f t="shared" si="45"/>
        <v>32</v>
      </c>
      <c r="Y36" s="479">
        <f t="shared" si="45"/>
        <v>35</v>
      </c>
      <c r="Z36" s="490">
        <f t="shared" si="45"/>
        <v>31</v>
      </c>
      <c r="AA36" s="479"/>
      <c r="AB36" s="479">
        <f t="shared" si="45"/>
        <v>45</v>
      </c>
      <c r="AC36" s="479">
        <f t="shared" si="45"/>
        <v>36</v>
      </c>
      <c r="AD36" s="479">
        <f t="shared" si="45"/>
        <v>32</v>
      </c>
      <c r="AE36" s="479">
        <f t="shared" si="45"/>
        <v>39</v>
      </c>
      <c r="AF36" s="479">
        <f t="shared" si="45"/>
        <v>0</v>
      </c>
      <c r="AG36" s="470">
        <f t="shared" ref="AG36" si="46">AVERAGE(B36:AF36)</f>
        <v>32.629629629629626</v>
      </c>
      <c r="AH36" s="491"/>
      <c r="AI36" s="492"/>
      <c r="AJ36" s="4"/>
      <c r="AK36" s="373" t="s">
        <v>94</v>
      </c>
      <c r="AL36" s="519">
        <f t="shared" si="35"/>
        <v>42.75</v>
      </c>
      <c r="AM36" s="519">
        <f t="shared" si="36"/>
        <v>35.5</v>
      </c>
      <c r="AN36" s="519">
        <f t="shared" si="37"/>
        <v>32.200000000000003</v>
      </c>
      <c r="AO36" s="519">
        <f t="shared" si="38"/>
        <v>33</v>
      </c>
      <c r="AP36" s="519">
        <f t="shared" si="39"/>
        <v>36.5</v>
      </c>
      <c r="AQ36" s="520">
        <f t="shared" si="43"/>
        <v>24</v>
      </c>
      <c r="AR36" s="521"/>
      <c r="AS36" s="522"/>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4"/>
      <c r="AG38" s="26"/>
      <c r="AH38" s="4"/>
      <c r="AI38" s="27"/>
      <c r="AJ38" s="4"/>
      <c r="AK38" s="4"/>
      <c r="AL38" s="4"/>
      <c r="AM38" s="4"/>
      <c r="AN38" s="4"/>
      <c r="AO38" s="4"/>
      <c r="AP38" s="4"/>
      <c r="AQ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8.75" x14ac:dyDescent="0.15">
      <c r="A39" s="3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26"/>
      <c r="AH39" s="4"/>
      <c r="AI39" s="27"/>
      <c r="AJ39" s="4"/>
      <c r="AK39" s="4"/>
      <c r="AL39" s="4"/>
      <c r="AM39" s="4"/>
      <c r="AN39" s="4"/>
      <c r="AO39" s="4"/>
      <c r="AP39" s="4"/>
      <c r="AQ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4"/>
      <c r="C40" s="4"/>
      <c r="D40" s="4"/>
      <c r="E40" s="4"/>
      <c r="F40" s="4"/>
      <c r="G40" s="4"/>
      <c r="H40" s="4"/>
      <c r="I40" s="4"/>
      <c r="J40" s="4"/>
      <c r="K40" s="4"/>
      <c r="L40" s="4"/>
      <c r="M40" s="4"/>
      <c r="N40" s="4"/>
      <c r="O40" s="4"/>
      <c r="P40" s="4"/>
      <c r="Q40" s="10"/>
      <c r="R40" s="10"/>
      <c r="S40" s="10"/>
      <c r="T40" s="10"/>
      <c r="U40" s="4"/>
      <c r="V40" s="4"/>
      <c r="W40" s="4"/>
      <c r="X40" s="4"/>
      <c r="Y40" s="4"/>
      <c r="Z40" s="4"/>
      <c r="AA40" s="4"/>
      <c r="AB40" s="4"/>
      <c r="AC40" s="4"/>
      <c r="AD40" s="4"/>
      <c r="AE40" s="4"/>
      <c r="AF40" s="4"/>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K41" s="4"/>
    </row>
  </sheetData>
  <mergeCells count="35">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33:AH35"/>
    <mergeCell ref="AI33:AI35"/>
    <mergeCell ref="AH24:AH26"/>
    <mergeCell ref="AI24:AI26"/>
    <mergeCell ref="AS24:AS26"/>
    <mergeCell ref="AH27:AH29"/>
    <mergeCell ref="AI27:AI29"/>
    <mergeCell ref="AS27:AS29"/>
  </mergeCells>
  <phoneticPr fontId="23"/>
  <conditionalFormatting sqref="B4:AF4">
    <cfRule type="cellIs" dxfId="1924" priority="23" operator="equal">
      <formula>"木"</formula>
    </cfRule>
    <cfRule type="cellIs" dxfId="1923" priority="24" operator="equal">
      <formula>"火"</formula>
    </cfRule>
  </conditionalFormatting>
  <conditionalFormatting sqref="B5:AF29">
    <cfRule type="cellIs" dxfId="1922" priority="26" stopIfTrue="1" operator="greaterThanOrEqual">
      <formula>3</formula>
    </cfRule>
    <cfRule type="cellIs" dxfId="1921" priority="27" stopIfTrue="1" operator="greaterThanOrEqual">
      <formula>2</formula>
    </cfRule>
  </conditionalFormatting>
  <conditionalFormatting sqref="B5:AF36">
    <cfRule type="expression" dxfId="1920" priority="13">
      <formula>B$4="日"</formula>
    </cfRule>
  </conditionalFormatting>
  <conditionalFormatting sqref="B18:AF29">
    <cfRule type="expression" dxfId="1919" priority="25">
      <formula>B$4="土"</formula>
    </cfRule>
  </conditionalFormatting>
  <conditionalFormatting sqref="B31:AF31">
    <cfRule type="expression" dxfId="1918" priority="14">
      <formula>B$4="土"</formula>
    </cfRule>
  </conditionalFormatting>
  <conditionalFormatting sqref="B34:AF34">
    <cfRule type="expression" dxfId="1917" priority="12">
      <formula>B$4="土"</formula>
    </cfRule>
  </conditionalFormatting>
  <conditionalFormatting sqref="AL5:AL6 AN5:AN6 AP5:AQ6 AL8:AL9 AN8:AN9 AP8:AQ9 AL11:AL12 AN11:AN12 AP11:AQ12 AL14:AL15 AN14:AN15 AP14:AQ15 AL18:AN19 AP18:AP19 AL21:AN22 AP21:AP22 AL24:AN25 AP24:AP25 AL27:AN28 AP27:AP28">
    <cfRule type="cellIs" dxfId="1916" priority="5" operator="lessThanOrEqual">
      <formula>1</formula>
    </cfRule>
    <cfRule type="cellIs" dxfId="1915" priority="6" operator="greaterThanOrEqual">
      <formula>2.5</formula>
    </cfRule>
  </conditionalFormatting>
  <conditionalFormatting sqref="AL30:AQ32 AQ36">
    <cfRule type="cellIs" dxfId="1914" priority="16" operator="greaterThanOrEqual">
      <formula>22</formula>
    </cfRule>
    <cfRule type="cellIs" dxfId="1913" priority="17" stopIfTrue="1" operator="lessThanOrEqual">
      <formula>16</formula>
    </cfRule>
  </conditionalFormatting>
  <conditionalFormatting sqref="AO5 AM5:AM6 AL7 AN7 AP7:AQ7 AO8 AM8:AM9 AL10 AN10 AP10:AQ10 AO11 AM11:AM12 AL13 AN13 AP13:AQ13 AO14 AM14:AM15 AL16 AN16 AP16:AQ16 AO18:AO29 AL20:AN20 AP20 AL23:AN23 AP23:AQ23 AL26:AN26 AP26 AL29:AN29 AP29">
    <cfRule type="cellIs" dxfId="1912" priority="3" operator="lessThanOrEqual">
      <formula>0.7</formula>
    </cfRule>
    <cfRule type="cellIs" dxfId="1911" priority="4" operator="greaterThanOrEqual">
      <formula>1.5</formula>
    </cfRule>
  </conditionalFormatting>
  <conditionalFormatting sqref="AO6:AO7 AM7 AO9:AO10 AM10 AO12:AO13 AM13 AO15:AO16 AM16">
    <cfRule type="cellIs" dxfId="1910" priority="1" operator="lessThanOrEqual">
      <formula>0.5</formula>
    </cfRule>
    <cfRule type="cellIs" dxfId="1909" priority="2" operator="greaterThanOrEqual">
      <formula>1</formula>
    </cfRule>
  </conditionalFormatting>
  <conditionalFormatting sqref="AR5:AR16">
    <cfRule type="cellIs" dxfId="1908" priority="20" stopIfTrue="1" operator="lessThanOrEqual">
      <formula>1.4</formula>
    </cfRule>
  </conditionalFormatting>
  <conditionalFormatting sqref="AR18:AR31">
    <cfRule type="cellIs" dxfId="1907" priority="15" stopIfTrue="1" operator="lessThanOrEqual">
      <formula>1.4</formula>
    </cfRule>
  </conditionalFormatting>
  <conditionalFormatting sqref="AS5:AS16 AS18:AS27">
    <cfRule type="cellIs" dxfId="1906" priority="21" stopIfTrue="1" operator="lessThanOrEqual">
      <formula>3</formula>
    </cfRule>
    <cfRule type="cellIs" dxfId="1905" priority="22" stopIfTrue="1" operator="greaterThanOrEqual">
      <formula>5</formula>
    </cfRule>
  </conditionalFormatting>
  <pageMargins left="0.69930555555555551" right="0.69930555555555551" top="0.75" bottom="0.75" header="0.3" footer="0.3"/>
  <pageSetup paperSize="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9E0A-EF7A-4163-98BA-62A1B0D114A4}">
  <dimension ref="A1:IV38"/>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71</v>
      </c>
      <c r="C1" s="651"/>
      <c r="D1" s="651"/>
      <c r="E1" s="651"/>
      <c r="F1" s="651"/>
      <c r="G1" s="651"/>
      <c r="H1" s="651"/>
      <c r="I1" s="651"/>
      <c r="J1" s="651"/>
      <c r="K1" s="651"/>
      <c r="L1" s="651"/>
      <c r="M1" s="651"/>
      <c r="N1" s="4"/>
      <c r="O1" s="652" t="s">
        <v>64</v>
      </c>
      <c r="P1" s="652"/>
      <c r="Q1" s="652"/>
      <c r="R1" s="652"/>
      <c r="S1" s="653">
        <f>AVERAGE(B32:D32,G32:K32,N32:R32,U32:Y32,AB32:AE32)</f>
        <v>30.944444444444443</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AVERAGE(E32,L32,S32,Z32)</f>
        <v>40</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48</v>
      </c>
      <c r="C5" s="97" t="s">
        <v>49</v>
      </c>
      <c r="D5" s="104" t="s">
        <v>50</v>
      </c>
      <c r="E5" s="97" t="s">
        <v>46</v>
      </c>
      <c r="F5" s="97" t="s">
        <v>47</v>
      </c>
      <c r="G5" s="97" t="s">
        <v>42</v>
      </c>
      <c r="H5" s="97" t="s">
        <v>43</v>
      </c>
      <c r="I5" s="97" t="s">
        <v>48</v>
      </c>
      <c r="J5" s="97" t="s">
        <v>49</v>
      </c>
      <c r="K5" s="104" t="s">
        <v>50</v>
      </c>
      <c r="L5" s="97" t="s">
        <v>46</v>
      </c>
      <c r="M5" s="97" t="s">
        <v>47</v>
      </c>
      <c r="N5" s="97" t="s">
        <v>42</v>
      </c>
      <c r="O5" s="97" t="s">
        <v>43</v>
      </c>
      <c r="P5" s="97" t="s">
        <v>48</v>
      </c>
      <c r="Q5" s="97" t="s">
        <v>49</v>
      </c>
      <c r="R5" s="104" t="s">
        <v>50</v>
      </c>
      <c r="S5" s="97" t="s">
        <v>46</v>
      </c>
      <c r="T5" s="97" t="s">
        <v>47</v>
      </c>
      <c r="U5" s="97" t="s">
        <v>42</v>
      </c>
      <c r="V5" s="97" t="s">
        <v>43</v>
      </c>
      <c r="W5" s="97" t="s">
        <v>48</v>
      </c>
      <c r="X5" s="97" t="s">
        <v>49</v>
      </c>
      <c r="Y5" s="104" t="s">
        <v>50</v>
      </c>
      <c r="Z5" s="97" t="s">
        <v>46</v>
      </c>
      <c r="AA5" s="97" t="s">
        <v>47</v>
      </c>
      <c r="AB5" s="97" t="s">
        <v>42</v>
      </c>
      <c r="AC5" s="97" t="s">
        <v>43</v>
      </c>
      <c r="AD5" s="97" t="s">
        <v>48</v>
      </c>
      <c r="AE5" s="97" t="s">
        <v>49</v>
      </c>
      <c r="AF5" s="104" t="s">
        <v>50</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2</v>
      </c>
      <c r="C6" s="31">
        <v>2</v>
      </c>
      <c r="D6" s="98"/>
      <c r="E6" s="31">
        <v>2</v>
      </c>
      <c r="F6" s="31">
        <v>0</v>
      </c>
      <c r="G6" s="31">
        <v>0</v>
      </c>
      <c r="H6" s="31">
        <v>0</v>
      </c>
      <c r="I6" s="31">
        <v>2</v>
      </c>
      <c r="J6" s="31">
        <v>3</v>
      </c>
      <c r="K6" s="98"/>
      <c r="L6" s="31">
        <v>2</v>
      </c>
      <c r="M6" s="31">
        <v>2</v>
      </c>
      <c r="N6" s="31">
        <v>2</v>
      </c>
      <c r="O6" s="31">
        <v>2</v>
      </c>
      <c r="P6" s="31">
        <v>2</v>
      </c>
      <c r="Q6" s="31">
        <v>2</v>
      </c>
      <c r="R6" s="98"/>
      <c r="S6" s="31">
        <v>2</v>
      </c>
      <c r="T6" s="31">
        <v>1</v>
      </c>
      <c r="U6" s="31">
        <v>2</v>
      </c>
      <c r="V6" s="31">
        <v>1</v>
      </c>
      <c r="W6" s="31">
        <v>2</v>
      </c>
      <c r="X6" s="31">
        <v>3</v>
      </c>
      <c r="Y6" s="98"/>
      <c r="Z6" s="31">
        <v>2</v>
      </c>
      <c r="AA6" s="31">
        <v>0</v>
      </c>
      <c r="AB6" s="31">
        <v>2</v>
      </c>
      <c r="AC6" s="31">
        <v>2</v>
      </c>
      <c r="AD6" s="31">
        <v>2</v>
      </c>
      <c r="AE6" s="31">
        <v>2</v>
      </c>
      <c r="AF6" s="98"/>
      <c r="AG6" s="20">
        <f t="shared" ref="AG6:AG29" si="0">AVERAGE(B6:AF6)</f>
        <v>1.6923076923076923</v>
      </c>
      <c r="AH6" s="690">
        <f>AVERAGE(AG6:AG8)*3</f>
        <v>4.1923076923076916</v>
      </c>
      <c r="AI6" s="644">
        <v>5</v>
      </c>
      <c r="AJ6" s="4"/>
      <c r="AK6" s="38">
        <v>0.33333333333333298</v>
      </c>
      <c r="AL6" s="39">
        <f>AVERAGE(E6,L6,S6,Z6)</f>
        <v>2</v>
      </c>
      <c r="AM6" s="39">
        <f>AVERAGE(F6,M6,T6,AA6)</f>
        <v>0.75</v>
      </c>
      <c r="AN6" s="39">
        <f>AVERAGE(G6,N6,U6,AB6)</f>
        <v>1.5</v>
      </c>
      <c r="AO6" s="39">
        <f>AVERAGE(H6,O6,V6,AC6)</f>
        <v>1.25</v>
      </c>
      <c r="AP6" s="39">
        <f t="shared" ref="AP6:AQ8" si="1">AVERAGE(B6,I6,P6,W6,AD6)</f>
        <v>2</v>
      </c>
      <c r="AQ6" s="89">
        <f t="shared" si="1"/>
        <v>2.4</v>
      </c>
      <c r="AR6" s="65">
        <f>AVERAGE(AL6:AQ6)</f>
        <v>1.6500000000000001</v>
      </c>
      <c r="AS6" s="656">
        <f>SUM(AR6:AR8)</f>
        <v>4.1000000000000005</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0</v>
      </c>
      <c r="C7" s="9">
        <v>2</v>
      </c>
      <c r="D7" s="103"/>
      <c r="E7" s="9">
        <v>2</v>
      </c>
      <c r="F7" s="9">
        <v>2</v>
      </c>
      <c r="G7" s="9">
        <v>1</v>
      </c>
      <c r="H7" s="9">
        <v>1</v>
      </c>
      <c r="I7" s="9">
        <v>0</v>
      </c>
      <c r="J7" s="9">
        <v>2</v>
      </c>
      <c r="K7" s="103"/>
      <c r="L7" s="9">
        <v>0</v>
      </c>
      <c r="M7" s="9">
        <v>1</v>
      </c>
      <c r="N7" s="9">
        <v>2</v>
      </c>
      <c r="O7" s="9">
        <v>1</v>
      </c>
      <c r="P7" s="9">
        <v>0</v>
      </c>
      <c r="Q7" s="9">
        <v>2</v>
      </c>
      <c r="R7" s="103"/>
      <c r="S7" s="9">
        <v>2</v>
      </c>
      <c r="T7" s="9">
        <v>0</v>
      </c>
      <c r="U7" s="9">
        <v>2</v>
      </c>
      <c r="V7" s="9">
        <v>2</v>
      </c>
      <c r="W7" s="9">
        <v>2</v>
      </c>
      <c r="X7" s="9">
        <v>2</v>
      </c>
      <c r="Y7" s="103"/>
      <c r="Z7" s="9">
        <v>1</v>
      </c>
      <c r="AA7" s="9">
        <v>1</v>
      </c>
      <c r="AB7" s="9">
        <v>2</v>
      </c>
      <c r="AC7" s="9">
        <v>1</v>
      </c>
      <c r="AD7" s="9">
        <v>2</v>
      </c>
      <c r="AE7" s="9">
        <v>2</v>
      </c>
      <c r="AF7" s="103"/>
      <c r="AG7" s="16">
        <f t="shared" si="0"/>
        <v>1.3461538461538463</v>
      </c>
      <c r="AH7" s="691"/>
      <c r="AI7" s="645"/>
      <c r="AJ7" s="4"/>
      <c r="AK7" s="41">
        <v>0.34722222222222199</v>
      </c>
      <c r="AL7" s="42">
        <f t="shared" ref="AL7:AL29" si="2">AVERAGE(E7,L7,S7,Z7)</f>
        <v>1.25</v>
      </c>
      <c r="AM7" s="43">
        <f t="shared" ref="AM7:AO8" si="3">AVERAGE(F7,M7,T7,AA7)</f>
        <v>1</v>
      </c>
      <c r="AN7" s="43">
        <f t="shared" si="3"/>
        <v>1.75</v>
      </c>
      <c r="AO7" s="43">
        <f t="shared" si="3"/>
        <v>1.25</v>
      </c>
      <c r="AP7" s="43">
        <f t="shared" si="1"/>
        <v>0.8</v>
      </c>
      <c r="AQ7" s="90">
        <f t="shared" si="1"/>
        <v>2</v>
      </c>
      <c r="AR7" s="66">
        <f t="shared" ref="AR7:AR17" si="4">AVERAGE(AL7:AQ7)</f>
        <v>1.3416666666666668</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1</v>
      </c>
      <c r="C8" s="8">
        <v>2</v>
      </c>
      <c r="D8" s="99"/>
      <c r="E8" s="8">
        <v>0</v>
      </c>
      <c r="F8" s="8">
        <v>0</v>
      </c>
      <c r="G8" s="8">
        <v>0</v>
      </c>
      <c r="H8" s="8">
        <v>2</v>
      </c>
      <c r="I8" s="8">
        <v>2</v>
      </c>
      <c r="J8" s="8">
        <v>2</v>
      </c>
      <c r="K8" s="99"/>
      <c r="L8" s="8">
        <v>0</v>
      </c>
      <c r="M8" s="8">
        <v>0</v>
      </c>
      <c r="N8" s="8">
        <v>1</v>
      </c>
      <c r="O8" s="8">
        <v>2</v>
      </c>
      <c r="P8" s="8">
        <v>1</v>
      </c>
      <c r="Q8" s="8">
        <v>2</v>
      </c>
      <c r="R8" s="99"/>
      <c r="S8" s="8">
        <v>2</v>
      </c>
      <c r="T8" s="8">
        <v>1</v>
      </c>
      <c r="U8" s="8">
        <v>0</v>
      </c>
      <c r="V8" s="8">
        <v>1</v>
      </c>
      <c r="W8" s="8">
        <v>2</v>
      </c>
      <c r="X8" s="8">
        <v>2</v>
      </c>
      <c r="Y8" s="99"/>
      <c r="Z8" s="8">
        <v>1</v>
      </c>
      <c r="AA8" s="8">
        <v>0</v>
      </c>
      <c r="AB8" s="8">
        <v>2</v>
      </c>
      <c r="AC8" s="8">
        <v>1</v>
      </c>
      <c r="AD8" s="8">
        <v>1</v>
      </c>
      <c r="AE8" s="8">
        <v>2</v>
      </c>
      <c r="AF8" s="99"/>
      <c r="AG8" s="17">
        <f t="shared" si="0"/>
        <v>1.1538461538461537</v>
      </c>
      <c r="AH8" s="692"/>
      <c r="AI8" s="646"/>
      <c r="AJ8" s="4"/>
      <c r="AK8" s="44">
        <v>0.36111111111111099</v>
      </c>
      <c r="AL8" s="45">
        <f t="shared" si="2"/>
        <v>0.75</v>
      </c>
      <c r="AM8" s="46">
        <f t="shared" si="3"/>
        <v>0.25</v>
      </c>
      <c r="AN8" s="46">
        <f t="shared" si="3"/>
        <v>0.75</v>
      </c>
      <c r="AO8" s="46">
        <f t="shared" si="3"/>
        <v>1.5</v>
      </c>
      <c r="AP8" s="46">
        <f t="shared" si="1"/>
        <v>1.4</v>
      </c>
      <c r="AQ8" s="91">
        <f t="shared" si="1"/>
        <v>2</v>
      </c>
      <c r="AR8" s="67">
        <f t="shared" si="4"/>
        <v>1.1083333333333334</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0</v>
      </c>
      <c r="C9" s="7">
        <v>2</v>
      </c>
      <c r="D9" s="100"/>
      <c r="E9" s="7">
        <v>2</v>
      </c>
      <c r="F9" s="7">
        <v>1</v>
      </c>
      <c r="G9" s="7">
        <v>0</v>
      </c>
      <c r="H9" s="7">
        <v>2</v>
      </c>
      <c r="I9" s="7">
        <v>0</v>
      </c>
      <c r="J9" s="7">
        <v>2</v>
      </c>
      <c r="K9" s="100"/>
      <c r="L9" s="7">
        <v>2</v>
      </c>
      <c r="M9" s="7">
        <v>1</v>
      </c>
      <c r="N9" s="7">
        <v>0</v>
      </c>
      <c r="O9" s="7">
        <v>2</v>
      </c>
      <c r="P9" s="7">
        <v>0</v>
      </c>
      <c r="Q9" s="7">
        <v>3</v>
      </c>
      <c r="R9" s="100"/>
      <c r="S9" s="7">
        <v>3</v>
      </c>
      <c r="T9" s="7">
        <v>2</v>
      </c>
      <c r="U9" s="7">
        <v>2</v>
      </c>
      <c r="V9" s="7">
        <v>1</v>
      </c>
      <c r="W9" s="7">
        <v>2</v>
      </c>
      <c r="X9" s="7">
        <v>2</v>
      </c>
      <c r="Y9" s="100"/>
      <c r="Z9" s="7">
        <v>2</v>
      </c>
      <c r="AA9" s="7">
        <v>0</v>
      </c>
      <c r="AB9" s="7">
        <v>2</v>
      </c>
      <c r="AC9" s="7">
        <v>1</v>
      </c>
      <c r="AD9" s="7">
        <v>0</v>
      </c>
      <c r="AE9" s="7">
        <v>1</v>
      </c>
      <c r="AF9" s="100"/>
      <c r="AG9" s="18">
        <f t="shared" si="0"/>
        <v>1.3461538461538463</v>
      </c>
      <c r="AH9" s="690">
        <f>AVERAGE(AG9:AG11)*3</f>
        <v>4.4230769230769234</v>
      </c>
      <c r="AI9" s="644">
        <v>5</v>
      </c>
      <c r="AJ9" s="4"/>
      <c r="AK9" s="47">
        <v>0.375</v>
      </c>
      <c r="AL9" s="48">
        <f t="shared" si="2"/>
        <v>2.25</v>
      </c>
      <c r="AM9" s="49">
        <f t="shared" ref="AM9:AM29" si="5">AVERAGE(F9,M9,T9,AA9)</f>
        <v>1</v>
      </c>
      <c r="AN9" s="49">
        <f t="shared" ref="AN9:AN29" si="6">AVERAGE(G9,N9,U9,AB9)</f>
        <v>1</v>
      </c>
      <c r="AO9" s="49">
        <f t="shared" ref="AO9:AO29" si="7">AVERAGE(H9,O9,V9,AC9)</f>
        <v>1.5</v>
      </c>
      <c r="AP9" s="49">
        <f t="shared" ref="AP9:AP29" si="8">AVERAGE(I9,P9,W9,AD9)</f>
        <v>0.5</v>
      </c>
      <c r="AQ9" s="92">
        <f t="shared" ref="AQ9:AQ17" si="9">AVERAGE(C9,J9,Q9,X9,AE9)</f>
        <v>2</v>
      </c>
      <c r="AR9" s="65">
        <f t="shared" si="4"/>
        <v>1.375</v>
      </c>
      <c r="AS9" s="656">
        <f>SUM(AR9:AR11)</f>
        <v>4.45</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9">
        <v>2</v>
      </c>
      <c r="D10" s="103"/>
      <c r="E10" s="9">
        <v>2</v>
      </c>
      <c r="F10" s="9">
        <v>2</v>
      </c>
      <c r="G10" s="9">
        <v>0</v>
      </c>
      <c r="H10" s="9">
        <v>2</v>
      </c>
      <c r="I10" s="9">
        <v>1</v>
      </c>
      <c r="J10" s="9">
        <v>2</v>
      </c>
      <c r="K10" s="103"/>
      <c r="L10" s="9">
        <v>2</v>
      </c>
      <c r="M10" s="9">
        <v>0</v>
      </c>
      <c r="N10" s="9">
        <v>2</v>
      </c>
      <c r="O10" s="9">
        <v>2</v>
      </c>
      <c r="P10" s="9">
        <v>1</v>
      </c>
      <c r="Q10" s="9">
        <v>2</v>
      </c>
      <c r="R10" s="103"/>
      <c r="S10" s="9">
        <v>2</v>
      </c>
      <c r="T10" s="9">
        <v>2</v>
      </c>
      <c r="U10" s="9">
        <v>1</v>
      </c>
      <c r="V10" s="9">
        <v>2</v>
      </c>
      <c r="W10" s="9">
        <v>2</v>
      </c>
      <c r="X10" s="9">
        <v>1</v>
      </c>
      <c r="Y10" s="103"/>
      <c r="Z10" s="9">
        <v>2</v>
      </c>
      <c r="AA10" s="9">
        <v>1</v>
      </c>
      <c r="AB10" s="9">
        <v>2</v>
      </c>
      <c r="AC10" s="9">
        <v>0</v>
      </c>
      <c r="AD10" s="9">
        <v>2</v>
      </c>
      <c r="AE10" s="9">
        <v>1</v>
      </c>
      <c r="AF10" s="103"/>
      <c r="AG10" s="16">
        <f t="shared" si="0"/>
        <v>1.5</v>
      </c>
      <c r="AH10" s="691"/>
      <c r="AI10" s="645"/>
      <c r="AJ10" s="4"/>
      <c r="AK10" s="41">
        <v>0.38888888888888901</v>
      </c>
      <c r="AL10" s="42">
        <f t="shared" si="2"/>
        <v>2</v>
      </c>
      <c r="AM10" s="43">
        <f t="shared" si="5"/>
        <v>1.25</v>
      </c>
      <c r="AN10" s="43">
        <f t="shared" si="6"/>
        <v>1.25</v>
      </c>
      <c r="AO10" s="43">
        <f t="shared" si="7"/>
        <v>1.5</v>
      </c>
      <c r="AP10" s="43">
        <f t="shared" si="8"/>
        <v>1.5</v>
      </c>
      <c r="AQ10" s="90">
        <f t="shared" si="9"/>
        <v>1.6</v>
      </c>
      <c r="AR10" s="66">
        <f t="shared" si="4"/>
        <v>1.5166666666666666</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2</v>
      </c>
      <c r="C11" s="8">
        <v>2</v>
      </c>
      <c r="D11" s="99"/>
      <c r="E11" s="8">
        <v>2</v>
      </c>
      <c r="F11" s="8">
        <v>2</v>
      </c>
      <c r="G11" s="8">
        <v>1</v>
      </c>
      <c r="H11" s="8">
        <v>2</v>
      </c>
      <c r="I11" s="8">
        <v>1</v>
      </c>
      <c r="J11" s="8">
        <v>2</v>
      </c>
      <c r="K11" s="99"/>
      <c r="L11" s="8">
        <v>1</v>
      </c>
      <c r="M11" s="8">
        <v>2</v>
      </c>
      <c r="N11" s="8">
        <v>0</v>
      </c>
      <c r="O11" s="8">
        <v>2</v>
      </c>
      <c r="P11" s="8">
        <v>1</v>
      </c>
      <c r="Q11" s="8">
        <v>2</v>
      </c>
      <c r="R11" s="99"/>
      <c r="S11" s="8">
        <v>2</v>
      </c>
      <c r="T11" s="8">
        <v>2</v>
      </c>
      <c r="U11" s="8">
        <v>0</v>
      </c>
      <c r="V11" s="8">
        <v>2</v>
      </c>
      <c r="W11" s="8">
        <v>1</v>
      </c>
      <c r="X11" s="8">
        <v>0</v>
      </c>
      <c r="Y11" s="99"/>
      <c r="Z11" s="8">
        <v>2</v>
      </c>
      <c r="AA11" s="8">
        <v>2</v>
      </c>
      <c r="AB11" s="8">
        <v>2</v>
      </c>
      <c r="AC11" s="8">
        <v>2</v>
      </c>
      <c r="AD11" s="8">
        <v>2</v>
      </c>
      <c r="AE11" s="8">
        <v>2</v>
      </c>
      <c r="AF11" s="99"/>
      <c r="AG11" s="17">
        <f t="shared" si="0"/>
        <v>1.5769230769230769</v>
      </c>
      <c r="AH11" s="692"/>
      <c r="AI11" s="646"/>
      <c r="AJ11" s="4"/>
      <c r="AK11" s="44">
        <v>0.40277777777777801</v>
      </c>
      <c r="AL11" s="45">
        <f t="shared" si="2"/>
        <v>1.75</v>
      </c>
      <c r="AM11" s="46">
        <f t="shared" si="5"/>
        <v>2</v>
      </c>
      <c r="AN11" s="46">
        <f t="shared" si="6"/>
        <v>0.75</v>
      </c>
      <c r="AO11" s="46">
        <f t="shared" si="7"/>
        <v>2</v>
      </c>
      <c r="AP11" s="46">
        <f t="shared" si="8"/>
        <v>1.25</v>
      </c>
      <c r="AQ11" s="91">
        <f t="shared" si="9"/>
        <v>1.6</v>
      </c>
      <c r="AR11" s="67">
        <f t="shared" si="4"/>
        <v>1.5583333333333333</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2</v>
      </c>
      <c r="C12" s="7">
        <v>3</v>
      </c>
      <c r="D12" s="100"/>
      <c r="E12" s="7">
        <v>2</v>
      </c>
      <c r="F12" s="7">
        <v>2</v>
      </c>
      <c r="G12" s="7">
        <v>1</v>
      </c>
      <c r="H12" s="7">
        <v>1</v>
      </c>
      <c r="I12" s="7">
        <v>1</v>
      </c>
      <c r="J12" s="7">
        <v>2</v>
      </c>
      <c r="K12" s="100"/>
      <c r="L12" s="7">
        <v>2</v>
      </c>
      <c r="M12" s="7">
        <v>2</v>
      </c>
      <c r="N12" s="7">
        <v>2</v>
      </c>
      <c r="O12" s="7">
        <v>1</v>
      </c>
      <c r="P12" s="7">
        <v>0</v>
      </c>
      <c r="Q12" s="7">
        <v>2</v>
      </c>
      <c r="R12" s="100"/>
      <c r="S12" s="7">
        <v>2</v>
      </c>
      <c r="T12" s="7">
        <v>2</v>
      </c>
      <c r="U12" s="7">
        <v>2</v>
      </c>
      <c r="V12" s="7">
        <v>1</v>
      </c>
      <c r="W12" s="7">
        <v>2</v>
      </c>
      <c r="X12" s="7">
        <v>2</v>
      </c>
      <c r="Y12" s="100"/>
      <c r="Z12" s="7">
        <v>2</v>
      </c>
      <c r="AA12" s="7">
        <v>2</v>
      </c>
      <c r="AB12" s="7">
        <v>2</v>
      </c>
      <c r="AC12" s="7">
        <v>1</v>
      </c>
      <c r="AD12" s="7">
        <v>1</v>
      </c>
      <c r="AE12" s="7">
        <v>1</v>
      </c>
      <c r="AF12" s="100"/>
      <c r="AG12" s="18">
        <f t="shared" si="0"/>
        <v>1.6538461538461537</v>
      </c>
      <c r="AH12" s="690">
        <f>AVERAGE(AG12:AG14)*3</f>
        <v>4.5384615384615383</v>
      </c>
      <c r="AI12" s="644">
        <v>5</v>
      </c>
      <c r="AJ12" s="4"/>
      <c r="AK12" s="47">
        <v>0.41666666666666702</v>
      </c>
      <c r="AL12" s="48">
        <f t="shared" si="2"/>
        <v>2</v>
      </c>
      <c r="AM12" s="49">
        <f t="shared" si="5"/>
        <v>2</v>
      </c>
      <c r="AN12" s="49">
        <f t="shared" si="6"/>
        <v>1.75</v>
      </c>
      <c r="AO12" s="49">
        <f t="shared" si="7"/>
        <v>1</v>
      </c>
      <c r="AP12" s="49">
        <f t="shared" si="8"/>
        <v>1</v>
      </c>
      <c r="AQ12" s="92">
        <f t="shared" si="9"/>
        <v>2</v>
      </c>
      <c r="AR12" s="65">
        <f t="shared" si="4"/>
        <v>1.625</v>
      </c>
      <c r="AS12" s="656">
        <f>SUM(AR12:AR14)</f>
        <v>4.4916666666666671</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2</v>
      </c>
      <c r="C13" s="9">
        <v>2</v>
      </c>
      <c r="D13" s="103"/>
      <c r="E13" s="9">
        <v>0</v>
      </c>
      <c r="F13" s="9">
        <v>1</v>
      </c>
      <c r="G13" s="9">
        <v>2</v>
      </c>
      <c r="H13" s="9">
        <v>0</v>
      </c>
      <c r="I13" s="9">
        <v>3</v>
      </c>
      <c r="J13" s="9">
        <v>2</v>
      </c>
      <c r="K13" s="103"/>
      <c r="L13" s="9">
        <v>2</v>
      </c>
      <c r="M13" s="9">
        <v>1</v>
      </c>
      <c r="N13" s="9">
        <v>3</v>
      </c>
      <c r="O13" s="9">
        <v>0</v>
      </c>
      <c r="P13" s="9">
        <v>1</v>
      </c>
      <c r="Q13" s="9">
        <v>2</v>
      </c>
      <c r="R13" s="103"/>
      <c r="S13" s="9">
        <v>2</v>
      </c>
      <c r="T13" s="9">
        <v>2</v>
      </c>
      <c r="U13" s="9">
        <v>2</v>
      </c>
      <c r="V13" s="9">
        <v>2</v>
      </c>
      <c r="W13" s="9">
        <v>2</v>
      </c>
      <c r="X13" s="9">
        <v>2</v>
      </c>
      <c r="Y13" s="103"/>
      <c r="Z13" s="9">
        <v>2</v>
      </c>
      <c r="AA13" s="9">
        <v>1</v>
      </c>
      <c r="AB13" s="9">
        <v>2</v>
      </c>
      <c r="AC13" s="9">
        <v>0</v>
      </c>
      <c r="AD13" s="9">
        <v>1</v>
      </c>
      <c r="AE13" s="9">
        <v>1</v>
      </c>
      <c r="AF13" s="103"/>
      <c r="AG13" s="16">
        <f t="shared" si="0"/>
        <v>1.5384615384615385</v>
      </c>
      <c r="AH13" s="691"/>
      <c r="AI13" s="645"/>
      <c r="AJ13" s="4"/>
      <c r="AK13" s="41">
        <v>0.43055555555555602</v>
      </c>
      <c r="AL13" s="42">
        <f t="shared" si="2"/>
        <v>1.5</v>
      </c>
      <c r="AM13" s="43">
        <f t="shared" si="5"/>
        <v>1.25</v>
      </c>
      <c r="AN13" s="43">
        <f t="shared" si="6"/>
        <v>2.25</v>
      </c>
      <c r="AO13" s="43">
        <f t="shared" si="7"/>
        <v>0.5</v>
      </c>
      <c r="AP13" s="43">
        <f t="shared" si="8"/>
        <v>1.75</v>
      </c>
      <c r="AQ13" s="90">
        <f t="shared" si="9"/>
        <v>1.8</v>
      </c>
      <c r="AR13" s="66">
        <f t="shared" si="4"/>
        <v>1.5083333333333335</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1</v>
      </c>
      <c r="C14" s="8">
        <v>2</v>
      </c>
      <c r="D14" s="99"/>
      <c r="E14" s="8">
        <v>1</v>
      </c>
      <c r="F14" s="8">
        <v>1</v>
      </c>
      <c r="G14" s="8">
        <v>3</v>
      </c>
      <c r="H14" s="8">
        <v>0</v>
      </c>
      <c r="I14" s="8">
        <v>2</v>
      </c>
      <c r="J14" s="8">
        <v>2</v>
      </c>
      <c r="K14" s="99"/>
      <c r="L14" s="8">
        <v>0</v>
      </c>
      <c r="M14" s="8">
        <v>1</v>
      </c>
      <c r="N14" s="8">
        <v>1</v>
      </c>
      <c r="O14" s="8">
        <v>2</v>
      </c>
      <c r="P14" s="8">
        <v>2</v>
      </c>
      <c r="Q14" s="8">
        <v>2</v>
      </c>
      <c r="R14" s="99"/>
      <c r="S14" s="8">
        <v>1</v>
      </c>
      <c r="T14" s="8">
        <v>2</v>
      </c>
      <c r="U14" s="8">
        <v>2</v>
      </c>
      <c r="V14" s="8">
        <v>1</v>
      </c>
      <c r="W14" s="8">
        <v>2</v>
      </c>
      <c r="X14" s="8">
        <v>1</v>
      </c>
      <c r="Y14" s="99"/>
      <c r="Z14" s="8">
        <v>2</v>
      </c>
      <c r="AA14" s="8">
        <v>1</v>
      </c>
      <c r="AB14" s="8">
        <v>2</v>
      </c>
      <c r="AC14" s="8">
        <v>1</v>
      </c>
      <c r="AD14" s="8">
        <v>0</v>
      </c>
      <c r="AE14" s="8">
        <v>0</v>
      </c>
      <c r="AF14" s="99"/>
      <c r="AG14" s="17">
        <f t="shared" si="0"/>
        <v>1.3461538461538463</v>
      </c>
      <c r="AH14" s="692"/>
      <c r="AI14" s="646"/>
      <c r="AJ14" s="4"/>
      <c r="AK14" s="44">
        <v>0.44444444444444497</v>
      </c>
      <c r="AL14" s="45">
        <f t="shared" si="2"/>
        <v>1</v>
      </c>
      <c r="AM14" s="46">
        <f t="shared" si="5"/>
        <v>1.25</v>
      </c>
      <c r="AN14" s="46">
        <f t="shared" si="6"/>
        <v>2</v>
      </c>
      <c r="AO14" s="46">
        <f t="shared" si="7"/>
        <v>1</v>
      </c>
      <c r="AP14" s="46">
        <f t="shared" si="8"/>
        <v>1.5</v>
      </c>
      <c r="AQ14" s="91">
        <f t="shared" si="9"/>
        <v>1.4</v>
      </c>
      <c r="AR14" s="67">
        <f t="shared" si="4"/>
        <v>1.3583333333333334</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0</v>
      </c>
      <c r="C15" s="7">
        <v>2</v>
      </c>
      <c r="D15" s="100"/>
      <c r="E15" s="7">
        <v>1</v>
      </c>
      <c r="F15" s="7">
        <v>0</v>
      </c>
      <c r="G15" s="7">
        <v>1</v>
      </c>
      <c r="H15" s="7">
        <v>2</v>
      </c>
      <c r="I15" s="7">
        <v>2</v>
      </c>
      <c r="J15" s="7">
        <v>2</v>
      </c>
      <c r="K15" s="100"/>
      <c r="L15" s="7">
        <v>1</v>
      </c>
      <c r="M15" s="7">
        <v>1</v>
      </c>
      <c r="N15" s="7">
        <v>2</v>
      </c>
      <c r="O15" s="7">
        <v>2</v>
      </c>
      <c r="P15" s="7">
        <v>1</v>
      </c>
      <c r="Q15" s="7">
        <v>2</v>
      </c>
      <c r="R15" s="100"/>
      <c r="S15" s="7">
        <v>2</v>
      </c>
      <c r="T15" s="7">
        <v>1</v>
      </c>
      <c r="U15" s="7">
        <v>1</v>
      </c>
      <c r="V15" s="7">
        <v>2</v>
      </c>
      <c r="W15" s="7">
        <v>2</v>
      </c>
      <c r="X15" s="7">
        <v>1</v>
      </c>
      <c r="Y15" s="100"/>
      <c r="Z15" s="7">
        <v>2</v>
      </c>
      <c r="AA15" s="7">
        <v>1</v>
      </c>
      <c r="AB15" s="7">
        <v>2</v>
      </c>
      <c r="AC15" s="7">
        <v>1</v>
      </c>
      <c r="AD15" s="7">
        <v>0</v>
      </c>
      <c r="AE15" s="7">
        <v>2</v>
      </c>
      <c r="AF15" s="100"/>
      <c r="AG15" s="18">
        <f t="shared" si="0"/>
        <v>1.3846153846153846</v>
      </c>
      <c r="AH15" s="690">
        <f>AVERAGE(AG15:AG17)*3</f>
        <v>4.4230769230769234</v>
      </c>
      <c r="AI15" s="644">
        <v>5</v>
      </c>
      <c r="AJ15" s="4"/>
      <c r="AK15" s="47">
        <v>0.45833333333333398</v>
      </c>
      <c r="AL15" s="48">
        <f t="shared" si="2"/>
        <v>1.5</v>
      </c>
      <c r="AM15" s="49">
        <f t="shared" si="5"/>
        <v>0.75</v>
      </c>
      <c r="AN15" s="49">
        <f t="shared" si="6"/>
        <v>1.5</v>
      </c>
      <c r="AO15" s="49">
        <f t="shared" si="7"/>
        <v>1.75</v>
      </c>
      <c r="AP15" s="49">
        <f t="shared" si="8"/>
        <v>1.25</v>
      </c>
      <c r="AQ15" s="92">
        <f t="shared" si="9"/>
        <v>1.8</v>
      </c>
      <c r="AR15" s="65">
        <f t="shared" si="4"/>
        <v>1.425</v>
      </c>
      <c r="AS15" s="656">
        <f>SUM(AR15:AR17)</f>
        <v>4.3583333333333334</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2</v>
      </c>
      <c r="C16" s="9">
        <v>3</v>
      </c>
      <c r="D16" s="103"/>
      <c r="E16" s="9">
        <v>2</v>
      </c>
      <c r="F16" s="9">
        <v>2</v>
      </c>
      <c r="G16" s="9">
        <v>0</v>
      </c>
      <c r="H16" s="9">
        <v>2</v>
      </c>
      <c r="I16" s="9">
        <v>2</v>
      </c>
      <c r="J16" s="9">
        <v>1</v>
      </c>
      <c r="K16" s="103"/>
      <c r="L16" s="9">
        <v>2</v>
      </c>
      <c r="M16" s="9">
        <v>0</v>
      </c>
      <c r="N16" s="9">
        <v>2</v>
      </c>
      <c r="O16" s="9">
        <v>1</v>
      </c>
      <c r="P16" s="9">
        <v>0</v>
      </c>
      <c r="Q16" s="9">
        <v>2</v>
      </c>
      <c r="R16" s="103"/>
      <c r="S16" s="9">
        <v>1</v>
      </c>
      <c r="T16" s="9">
        <v>2</v>
      </c>
      <c r="U16" s="9">
        <v>1</v>
      </c>
      <c r="V16" s="9">
        <v>1</v>
      </c>
      <c r="W16" s="9">
        <v>3</v>
      </c>
      <c r="X16" s="9">
        <v>2</v>
      </c>
      <c r="Y16" s="103"/>
      <c r="Z16" s="9">
        <v>1</v>
      </c>
      <c r="AA16" s="9">
        <v>1</v>
      </c>
      <c r="AB16" s="9">
        <v>2</v>
      </c>
      <c r="AC16" s="9">
        <v>1</v>
      </c>
      <c r="AD16" s="9">
        <v>2</v>
      </c>
      <c r="AE16" s="9">
        <v>2</v>
      </c>
      <c r="AF16" s="103"/>
      <c r="AG16" s="16">
        <f t="shared" si="0"/>
        <v>1.5384615384615385</v>
      </c>
      <c r="AH16" s="691"/>
      <c r="AI16" s="645"/>
      <c r="AJ16" s="4"/>
      <c r="AK16" s="41">
        <v>0.47222222222222299</v>
      </c>
      <c r="AL16" s="42">
        <f t="shared" si="2"/>
        <v>1.5</v>
      </c>
      <c r="AM16" s="43">
        <f t="shared" si="5"/>
        <v>1.25</v>
      </c>
      <c r="AN16" s="43">
        <f t="shared" si="6"/>
        <v>1.25</v>
      </c>
      <c r="AO16" s="43">
        <f t="shared" si="7"/>
        <v>1.25</v>
      </c>
      <c r="AP16" s="43">
        <f t="shared" si="8"/>
        <v>1.75</v>
      </c>
      <c r="AQ16" s="90">
        <f t="shared" si="9"/>
        <v>2</v>
      </c>
      <c r="AR16" s="66">
        <f t="shared" si="4"/>
        <v>1.5</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2</v>
      </c>
      <c r="C17" s="76">
        <v>5</v>
      </c>
      <c r="D17" s="105"/>
      <c r="E17" s="76">
        <v>2</v>
      </c>
      <c r="F17" s="76">
        <v>1</v>
      </c>
      <c r="G17" s="76">
        <v>3</v>
      </c>
      <c r="H17" s="76">
        <v>0</v>
      </c>
      <c r="I17" s="76">
        <v>3</v>
      </c>
      <c r="J17" s="76">
        <v>2</v>
      </c>
      <c r="K17" s="105"/>
      <c r="L17" s="76">
        <v>2</v>
      </c>
      <c r="M17" s="76">
        <v>1</v>
      </c>
      <c r="N17" s="76">
        <v>2</v>
      </c>
      <c r="O17" s="76">
        <v>1</v>
      </c>
      <c r="P17" s="76">
        <v>0</v>
      </c>
      <c r="Q17" s="76">
        <v>3</v>
      </c>
      <c r="R17" s="105"/>
      <c r="S17" s="76">
        <v>3</v>
      </c>
      <c r="T17" s="76">
        <v>0</v>
      </c>
      <c r="U17" s="76">
        <v>0</v>
      </c>
      <c r="V17" s="76">
        <v>1</v>
      </c>
      <c r="W17" s="76">
        <v>1</v>
      </c>
      <c r="X17" s="76">
        <v>1</v>
      </c>
      <c r="Y17" s="105"/>
      <c r="Z17" s="76">
        <v>0</v>
      </c>
      <c r="AA17" s="76">
        <v>0</v>
      </c>
      <c r="AB17" s="76">
        <v>2</v>
      </c>
      <c r="AC17" s="76">
        <v>2</v>
      </c>
      <c r="AD17" s="76">
        <v>0</v>
      </c>
      <c r="AE17" s="76">
        <v>2</v>
      </c>
      <c r="AF17" s="105"/>
      <c r="AG17" s="77">
        <f t="shared" si="0"/>
        <v>1.5</v>
      </c>
      <c r="AH17" s="693"/>
      <c r="AI17" s="659"/>
      <c r="AJ17" s="4"/>
      <c r="AK17" s="44">
        <v>0.48611111111111099</v>
      </c>
      <c r="AL17" s="45">
        <f t="shared" si="2"/>
        <v>1.75</v>
      </c>
      <c r="AM17" s="46">
        <f t="shared" si="5"/>
        <v>0.5</v>
      </c>
      <c r="AN17" s="46">
        <f t="shared" si="6"/>
        <v>1.75</v>
      </c>
      <c r="AO17" s="46">
        <f t="shared" si="7"/>
        <v>1</v>
      </c>
      <c r="AP17" s="46">
        <f t="shared" si="8"/>
        <v>1</v>
      </c>
      <c r="AQ17" s="91">
        <f t="shared" si="9"/>
        <v>2.6</v>
      </c>
      <c r="AR17" s="85">
        <f t="shared" si="4"/>
        <v>1.4333333333333333</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75" thickTop="1" x14ac:dyDescent="0.15">
      <c r="A18" s="72">
        <v>0.66666666666666796</v>
      </c>
      <c r="B18" s="73">
        <v>1</v>
      </c>
      <c r="C18" s="102"/>
      <c r="D18" s="102"/>
      <c r="E18" s="73">
        <v>2</v>
      </c>
      <c r="F18" s="73">
        <v>2</v>
      </c>
      <c r="G18" s="73">
        <v>1</v>
      </c>
      <c r="H18" s="73">
        <v>1</v>
      </c>
      <c r="I18" s="73">
        <v>3</v>
      </c>
      <c r="J18" s="102"/>
      <c r="K18" s="102"/>
      <c r="L18" s="73">
        <v>2</v>
      </c>
      <c r="M18" s="73">
        <v>2</v>
      </c>
      <c r="N18" s="73">
        <v>1</v>
      </c>
      <c r="O18" s="73">
        <v>2</v>
      </c>
      <c r="P18" s="73">
        <v>1</v>
      </c>
      <c r="Q18" s="102"/>
      <c r="R18" s="102"/>
      <c r="S18" s="73">
        <v>2</v>
      </c>
      <c r="T18" s="73">
        <v>2</v>
      </c>
      <c r="U18" s="73">
        <v>0</v>
      </c>
      <c r="V18" s="73">
        <v>0</v>
      </c>
      <c r="W18" s="73">
        <v>2</v>
      </c>
      <c r="X18" s="102"/>
      <c r="Y18" s="102"/>
      <c r="Z18" s="73">
        <v>1</v>
      </c>
      <c r="AA18" s="73">
        <v>2</v>
      </c>
      <c r="AB18" s="73">
        <v>0</v>
      </c>
      <c r="AC18" s="73">
        <v>2</v>
      </c>
      <c r="AD18" s="73">
        <v>1</v>
      </c>
      <c r="AE18" s="102"/>
      <c r="AF18" s="102"/>
      <c r="AG18" s="74">
        <f t="shared" si="0"/>
        <v>1.4285714285714286</v>
      </c>
      <c r="AH18" s="694">
        <f>AVERAGE(AG18:AG20)*3</f>
        <v>3.8571428571428568</v>
      </c>
      <c r="AI18" s="661">
        <v>5</v>
      </c>
      <c r="AJ18" s="4"/>
      <c r="AK18" s="157">
        <v>0.66666666666666796</v>
      </c>
      <c r="AL18" s="158">
        <f t="shared" si="2"/>
        <v>1.75</v>
      </c>
      <c r="AM18" s="159">
        <f t="shared" si="5"/>
        <v>2</v>
      </c>
      <c r="AN18" s="159">
        <f t="shared" si="6"/>
        <v>0.5</v>
      </c>
      <c r="AO18" s="159">
        <f t="shared" si="7"/>
        <v>1.25</v>
      </c>
      <c r="AP18" s="159">
        <f t="shared" si="8"/>
        <v>1.75</v>
      </c>
      <c r="AQ18" s="160"/>
      <c r="AR18" s="161">
        <f>AVERAGE(AL18:AP18)</f>
        <v>1.45</v>
      </c>
      <c r="AS18" s="703">
        <f>SUM(AR18:AR20)</f>
        <v>3.8</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2</v>
      </c>
      <c r="C19" s="103"/>
      <c r="D19" s="103"/>
      <c r="E19" s="9">
        <v>2</v>
      </c>
      <c r="F19" s="9">
        <v>1</v>
      </c>
      <c r="G19" s="9">
        <v>0</v>
      </c>
      <c r="H19" s="9">
        <v>2</v>
      </c>
      <c r="I19" s="9">
        <v>1</v>
      </c>
      <c r="J19" s="103"/>
      <c r="K19" s="103"/>
      <c r="L19" s="9">
        <v>1</v>
      </c>
      <c r="M19" s="9">
        <v>1</v>
      </c>
      <c r="N19" s="9">
        <v>1</v>
      </c>
      <c r="O19" s="9">
        <v>2</v>
      </c>
      <c r="P19" s="9">
        <v>0</v>
      </c>
      <c r="Q19" s="103"/>
      <c r="R19" s="103"/>
      <c r="S19" s="9">
        <v>1</v>
      </c>
      <c r="T19" s="9">
        <v>0</v>
      </c>
      <c r="U19" s="9">
        <v>2</v>
      </c>
      <c r="V19" s="9">
        <v>0</v>
      </c>
      <c r="W19" s="9">
        <v>0</v>
      </c>
      <c r="X19" s="103"/>
      <c r="Y19" s="103"/>
      <c r="Z19" s="9">
        <v>1</v>
      </c>
      <c r="AA19" s="9">
        <v>2</v>
      </c>
      <c r="AB19" s="9">
        <v>2</v>
      </c>
      <c r="AC19" s="9">
        <v>1</v>
      </c>
      <c r="AD19" s="9">
        <v>2</v>
      </c>
      <c r="AE19" s="103"/>
      <c r="AF19" s="103"/>
      <c r="AG19" s="16">
        <f t="shared" si="0"/>
        <v>1.1428571428571428</v>
      </c>
      <c r="AH19" s="691"/>
      <c r="AI19" s="645"/>
      <c r="AJ19" s="4"/>
      <c r="AK19" s="41">
        <v>0.68055555555555702</v>
      </c>
      <c r="AL19" s="42">
        <f t="shared" si="2"/>
        <v>1.25</v>
      </c>
      <c r="AM19" s="43">
        <f t="shared" si="5"/>
        <v>1</v>
      </c>
      <c r="AN19" s="43">
        <f t="shared" si="6"/>
        <v>1.25</v>
      </c>
      <c r="AO19" s="43">
        <f t="shared" si="7"/>
        <v>1.25</v>
      </c>
      <c r="AP19" s="43">
        <f t="shared" si="8"/>
        <v>0.75</v>
      </c>
      <c r="AQ19" s="90"/>
      <c r="AR19" s="66">
        <f>AVERAGE(AL19:AP19)</f>
        <v>1.1000000000000001</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2</v>
      </c>
      <c r="C20" s="99"/>
      <c r="D20" s="99"/>
      <c r="E20" s="8">
        <v>1</v>
      </c>
      <c r="F20" s="8">
        <v>0</v>
      </c>
      <c r="G20" s="8">
        <v>2</v>
      </c>
      <c r="H20" s="8">
        <v>1</v>
      </c>
      <c r="I20" s="8">
        <v>1</v>
      </c>
      <c r="J20" s="99"/>
      <c r="K20" s="99"/>
      <c r="L20" s="8">
        <v>1</v>
      </c>
      <c r="M20" s="8">
        <v>0</v>
      </c>
      <c r="N20" s="8">
        <v>0</v>
      </c>
      <c r="O20" s="8">
        <v>2</v>
      </c>
      <c r="P20" s="8">
        <v>1</v>
      </c>
      <c r="Q20" s="99"/>
      <c r="R20" s="99"/>
      <c r="S20" s="8">
        <v>2</v>
      </c>
      <c r="T20" s="8">
        <v>1</v>
      </c>
      <c r="U20" s="8">
        <v>2</v>
      </c>
      <c r="V20" s="8">
        <v>2</v>
      </c>
      <c r="W20" s="8">
        <v>2</v>
      </c>
      <c r="X20" s="99"/>
      <c r="Y20" s="99"/>
      <c r="Z20" s="8">
        <v>1</v>
      </c>
      <c r="AA20" s="8">
        <v>2</v>
      </c>
      <c r="AB20" s="8">
        <v>1</v>
      </c>
      <c r="AC20" s="8">
        <v>1</v>
      </c>
      <c r="AD20" s="8">
        <v>2</v>
      </c>
      <c r="AE20" s="99"/>
      <c r="AF20" s="99"/>
      <c r="AG20" s="19">
        <f t="shared" si="0"/>
        <v>1.2857142857142858</v>
      </c>
      <c r="AH20" s="692"/>
      <c r="AI20" s="646"/>
      <c r="AJ20" s="4"/>
      <c r="AK20" s="50">
        <v>0.69444444444444597</v>
      </c>
      <c r="AL20" s="51">
        <f t="shared" si="2"/>
        <v>1.25</v>
      </c>
      <c r="AM20" s="52">
        <f t="shared" si="5"/>
        <v>0.75</v>
      </c>
      <c r="AN20" s="52">
        <f t="shared" si="6"/>
        <v>1.25</v>
      </c>
      <c r="AO20" s="52">
        <f t="shared" si="7"/>
        <v>1.5</v>
      </c>
      <c r="AP20" s="52">
        <f t="shared" si="8"/>
        <v>1.5</v>
      </c>
      <c r="AQ20" s="96"/>
      <c r="AR20" s="67">
        <f t="shared" ref="AR20:AR31" si="10">AVERAGE(AL20:AP20)</f>
        <v>1.25</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0</v>
      </c>
      <c r="C21" s="100"/>
      <c r="D21" s="100"/>
      <c r="E21" s="7">
        <v>2</v>
      </c>
      <c r="F21" s="7">
        <v>1</v>
      </c>
      <c r="G21" s="7">
        <v>1</v>
      </c>
      <c r="H21" s="7">
        <v>2</v>
      </c>
      <c r="I21" s="7">
        <v>2</v>
      </c>
      <c r="J21" s="100"/>
      <c r="K21" s="100"/>
      <c r="L21" s="7">
        <v>1</v>
      </c>
      <c r="M21" s="7">
        <v>1</v>
      </c>
      <c r="N21" s="7">
        <v>2</v>
      </c>
      <c r="O21" s="7">
        <v>1</v>
      </c>
      <c r="P21" s="7">
        <v>2</v>
      </c>
      <c r="Q21" s="100"/>
      <c r="R21" s="100"/>
      <c r="S21" s="7">
        <v>0</v>
      </c>
      <c r="T21" s="7">
        <v>1</v>
      </c>
      <c r="U21" s="7">
        <v>1</v>
      </c>
      <c r="V21" s="7">
        <v>1</v>
      </c>
      <c r="W21" s="7">
        <v>1</v>
      </c>
      <c r="X21" s="100"/>
      <c r="Y21" s="100"/>
      <c r="Z21" s="7">
        <v>1</v>
      </c>
      <c r="AA21" s="7">
        <v>1</v>
      </c>
      <c r="AB21" s="7">
        <v>1</v>
      </c>
      <c r="AC21" s="7">
        <v>0</v>
      </c>
      <c r="AD21" s="7">
        <v>1</v>
      </c>
      <c r="AE21" s="100"/>
      <c r="AF21" s="100"/>
      <c r="AG21" s="20">
        <f t="shared" si="0"/>
        <v>1.0952380952380953</v>
      </c>
      <c r="AH21" s="690">
        <f>AVERAGE(AG21:AG23)*3</f>
        <v>3.3809523809523809</v>
      </c>
      <c r="AI21" s="644">
        <v>4</v>
      </c>
      <c r="AJ21" s="4"/>
      <c r="AK21" s="38">
        <v>0.70833333333333504</v>
      </c>
      <c r="AL21" s="39">
        <f t="shared" si="2"/>
        <v>1</v>
      </c>
      <c r="AM21" s="40">
        <f t="shared" si="5"/>
        <v>1</v>
      </c>
      <c r="AN21" s="40">
        <f t="shared" si="6"/>
        <v>1.25</v>
      </c>
      <c r="AO21" s="40">
        <f t="shared" si="7"/>
        <v>1</v>
      </c>
      <c r="AP21" s="40">
        <f t="shared" si="8"/>
        <v>1.5</v>
      </c>
      <c r="AQ21" s="95"/>
      <c r="AR21" s="66">
        <f t="shared" si="10"/>
        <v>1.1499999999999999</v>
      </c>
      <c r="AS21" s="701">
        <f>SUM(AR21:AR23)</f>
        <v>3.45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0</v>
      </c>
      <c r="C22" s="103"/>
      <c r="D22" s="103"/>
      <c r="E22" s="9">
        <v>2</v>
      </c>
      <c r="F22" s="9">
        <v>2</v>
      </c>
      <c r="G22" s="9">
        <v>0</v>
      </c>
      <c r="H22" s="9">
        <v>2</v>
      </c>
      <c r="I22" s="9">
        <v>2</v>
      </c>
      <c r="J22" s="103"/>
      <c r="K22" s="103"/>
      <c r="L22" s="9">
        <v>0</v>
      </c>
      <c r="M22" s="9">
        <v>0</v>
      </c>
      <c r="N22" s="9">
        <v>0</v>
      </c>
      <c r="O22" s="9">
        <v>2</v>
      </c>
      <c r="P22" s="9">
        <v>0</v>
      </c>
      <c r="Q22" s="103"/>
      <c r="R22" s="103"/>
      <c r="S22" s="9">
        <v>1</v>
      </c>
      <c r="T22" s="9">
        <v>0</v>
      </c>
      <c r="U22" s="9">
        <v>0</v>
      </c>
      <c r="V22" s="9">
        <v>0</v>
      </c>
      <c r="W22" s="9">
        <v>2</v>
      </c>
      <c r="X22" s="103"/>
      <c r="Y22" s="103"/>
      <c r="Z22" s="9">
        <v>0</v>
      </c>
      <c r="AA22" s="9">
        <v>0</v>
      </c>
      <c r="AB22" s="9">
        <v>0</v>
      </c>
      <c r="AC22" s="9">
        <v>0</v>
      </c>
      <c r="AD22" s="9">
        <v>1</v>
      </c>
      <c r="AE22" s="103"/>
      <c r="AF22" s="103"/>
      <c r="AG22" s="16">
        <f t="shared" si="0"/>
        <v>0.66666666666666663</v>
      </c>
      <c r="AH22" s="691"/>
      <c r="AI22" s="645"/>
      <c r="AJ22" s="4"/>
      <c r="AK22" s="41">
        <v>0.72222222222222399</v>
      </c>
      <c r="AL22" s="42">
        <f t="shared" si="2"/>
        <v>0.75</v>
      </c>
      <c r="AM22" s="43">
        <f t="shared" si="5"/>
        <v>0.5</v>
      </c>
      <c r="AN22" s="43">
        <f t="shared" si="6"/>
        <v>0</v>
      </c>
      <c r="AO22" s="43">
        <f t="shared" si="7"/>
        <v>1</v>
      </c>
      <c r="AP22" s="43">
        <f t="shared" si="8"/>
        <v>1.25</v>
      </c>
      <c r="AQ22" s="90"/>
      <c r="AR22" s="66">
        <f t="shared" si="10"/>
        <v>0.7</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2</v>
      </c>
      <c r="C23" s="99"/>
      <c r="D23" s="99"/>
      <c r="E23" s="8">
        <v>2</v>
      </c>
      <c r="F23" s="8">
        <v>1</v>
      </c>
      <c r="G23" s="8">
        <v>2</v>
      </c>
      <c r="H23" s="8">
        <v>2</v>
      </c>
      <c r="I23" s="8">
        <v>2</v>
      </c>
      <c r="J23" s="99"/>
      <c r="K23" s="99"/>
      <c r="L23" s="8">
        <v>2</v>
      </c>
      <c r="M23" s="8">
        <v>2</v>
      </c>
      <c r="N23" s="8">
        <v>0</v>
      </c>
      <c r="O23" s="8">
        <v>2</v>
      </c>
      <c r="P23" s="8">
        <v>2</v>
      </c>
      <c r="Q23" s="99"/>
      <c r="R23" s="99"/>
      <c r="S23" s="8">
        <v>1</v>
      </c>
      <c r="T23" s="8">
        <v>2</v>
      </c>
      <c r="U23" s="8">
        <v>0</v>
      </c>
      <c r="V23" s="8">
        <v>3</v>
      </c>
      <c r="W23" s="8">
        <v>2</v>
      </c>
      <c r="X23" s="99"/>
      <c r="Y23" s="99"/>
      <c r="Z23" s="8">
        <v>2</v>
      </c>
      <c r="AA23" s="8">
        <v>1</v>
      </c>
      <c r="AB23" s="8">
        <v>0</v>
      </c>
      <c r="AC23" s="8">
        <v>2</v>
      </c>
      <c r="AD23" s="8">
        <v>2</v>
      </c>
      <c r="AE23" s="99"/>
      <c r="AF23" s="99"/>
      <c r="AG23" s="17">
        <f t="shared" si="0"/>
        <v>1.6190476190476191</v>
      </c>
      <c r="AH23" s="692"/>
      <c r="AI23" s="646"/>
      <c r="AJ23" s="4"/>
      <c r="AK23" s="44">
        <v>0.73611111111111305</v>
      </c>
      <c r="AL23" s="45">
        <f t="shared" si="2"/>
        <v>1.75</v>
      </c>
      <c r="AM23" s="46">
        <f t="shared" si="5"/>
        <v>1.5</v>
      </c>
      <c r="AN23" s="46">
        <f t="shared" si="6"/>
        <v>0.5</v>
      </c>
      <c r="AO23" s="46">
        <f t="shared" si="7"/>
        <v>2.25</v>
      </c>
      <c r="AP23" s="46">
        <f t="shared" si="8"/>
        <v>2</v>
      </c>
      <c r="AQ23" s="91"/>
      <c r="AR23" s="67">
        <f t="shared" si="10"/>
        <v>1.6</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1</v>
      </c>
      <c r="C24" s="100"/>
      <c r="D24" s="100"/>
      <c r="E24" s="7">
        <v>2</v>
      </c>
      <c r="F24" s="7">
        <v>1</v>
      </c>
      <c r="G24" s="7">
        <v>1</v>
      </c>
      <c r="H24" s="7">
        <v>1</v>
      </c>
      <c r="I24" s="7">
        <v>0</v>
      </c>
      <c r="J24" s="100"/>
      <c r="K24" s="100"/>
      <c r="L24" s="7">
        <v>2</v>
      </c>
      <c r="M24" s="7">
        <v>2</v>
      </c>
      <c r="N24" s="7">
        <v>1</v>
      </c>
      <c r="O24" s="7">
        <v>2</v>
      </c>
      <c r="P24" s="7">
        <v>2</v>
      </c>
      <c r="Q24" s="100"/>
      <c r="R24" s="100"/>
      <c r="S24" s="7">
        <v>2</v>
      </c>
      <c r="T24" s="7">
        <v>2</v>
      </c>
      <c r="U24" s="7">
        <v>1</v>
      </c>
      <c r="V24" s="7">
        <v>2</v>
      </c>
      <c r="W24" s="7">
        <v>2</v>
      </c>
      <c r="X24" s="100"/>
      <c r="Y24" s="100"/>
      <c r="Z24" s="7">
        <v>2</v>
      </c>
      <c r="AA24" s="7">
        <v>2</v>
      </c>
      <c r="AB24" s="7">
        <v>2</v>
      </c>
      <c r="AC24" s="7">
        <v>2</v>
      </c>
      <c r="AD24" s="7">
        <v>2</v>
      </c>
      <c r="AE24" s="100"/>
      <c r="AF24" s="100"/>
      <c r="AG24" s="18">
        <f t="shared" si="0"/>
        <v>1.6190476190476191</v>
      </c>
      <c r="AH24" s="690">
        <f>AVERAGE(AG24:AG26)*3</f>
        <v>4.5714285714285712</v>
      </c>
      <c r="AI24" s="644">
        <v>5.5</v>
      </c>
      <c r="AJ24" s="4"/>
      <c r="AK24" s="47">
        <v>0.750000000000002</v>
      </c>
      <c r="AL24" s="48">
        <f t="shared" si="2"/>
        <v>2</v>
      </c>
      <c r="AM24" s="49">
        <f t="shared" si="5"/>
        <v>1.75</v>
      </c>
      <c r="AN24" s="49">
        <f t="shared" si="6"/>
        <v>1.25</v>
      </c>
      <c r="AO24" s="49">
        <f t="shared" si="7"/>
        <v>1.75</v>
      </c>
      <c r="AP24" s="49">
        <f t="shared" si="8"/>
        <v>1.5</v>
      </c>
      <c r="AQ24" s="92"/>
      <c r="AR24" s="65">
        <f t="shared" si="10"/>
        <v>1.65</v>
      </c>
      <c r="AS24" s="656">
        <f>SUM(AR24:AR26)</f>
        <v>4.5999999999999996</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103"/>
      <c r="D25" s="103"/>
      <c r="E25" s="9">
        <v>1</v>
      </c>
      <c r="F25" s="9">
        <v>2</v>
      </c>
      <c r="G25" s="9">
        <v>2</v>
      </c>
      <c r="H25" s="9">
        <v>2</v>
      </c>
      <c r="I25" s="9">
        <v>2</v>
      </c>
      <c r="J25" s="103"/>
      <c r="K25" s="103"/>
      <c r="L25" s="9">
        <v>2</v>
      </c>
      <c r="M25" s="9">
        <v>0</v>
      </c>
      <c r="N25" s="9">
        <v>1</v>
      </c>
      <c r="O25" s="9">
        <v>1</v>
      </c>
      <c r="P25" s="9">
        <v>2</v>
      </c>
      <c r="Q25" s="103"/>
      <c r="R25" s="103"/>
      <c r="S25" s="9">
        <v>2</v>
      </c>
      <c r="T25" s="9">
        <v>0</v>
      </c>
      <c r="U25" s="9">
        <v>2</v>
      </c>
      <c r="V25" s="9">
        <v>0</v>
      </c>
      <c r="W25" s="9">
        <v>2</v>
      </c>
      <c r="X25" s="103"/>
      <c r="Y25" s="103"/>
      <c r="Z25" s="9">
        <v>2</v>
      </c>
      <c r="AA25" s="9">
        <v>1</v>
      </c>
      <c r="AB25" s="9">
        <v>2</v>
      </c>
      <c r="AC25" s="9">
        <v>2</v>
      </c>
      <c r="AD25" s="9">
        <v>1</v>
      </c>
      <c r="AE25" s="103"/>
      <c r="AF25" s="103"/>
      <c r="AG25" s="16">
        <f t="shared" si="0"/>
        <v>1.4761904761904763</v>
      </c>
      <c r="AH25" s="691"/>
      <c r="AI25" s="645"/>
      <c r="AJ25" s="4"/>
      <c r="AK25" s="41">
        <v>0.76388888888888995</v>
      </c>
      <c r="AL25" s="42">
        <f t="shared" si="2"/>
        <v>1.75</v>
      </c>
      <c r="AM25" s="43">
        <f t="shared" si="5"/>
        <v>0.75</v>
      </c>
      <c r="AN25" s="43">
        <f t="shared" si="6"/>
        <v>1.75</v>
      </c>
      <c r="AO25" s="43">
        <f t="shared" si="7"/>
        <v>1.25</v>
      </c>
      <c r="AP25" s="43">
        <f t="shared" si="8"/>
        <v>1.75</v>
      </c>
      <c r="AQ25" s="90"/>
      <c r="AR25" s="66">
        <f t="shared" si="10"/>
        <v>1.45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1</v>
      </c>
      <c r="C26" s="99"/>
      <c r="D26" s="99"/>
      <c r="E26" s="8">
        <v>2</v>
      </c>
      <c r="F26" s="8">
        <v>2</v>
      </c>
      <c r="G26" s="8">
        <v>1</v>
      </c>
      <c r="H26" s="8">
        <v>0</v>
      </c>
      <c r="I26" s="8">
        <v>1</v>
      </c>
      <c r="J26" s="99"/>
      <c r="K26" s="99"/>
      <c r="L26" s="8">
        <v>2</v>
      </c>
      <c r="M26" s="8">
        <v>1</v>
      </c>
      <c r="N26" s="8">
        <v>2</v>
      </c>
      <c r="O26" s="8">
        <v>2</v>
      </c>
      <c r="P26" s="8">
        <v>2</v>
      </c>
      <c r="Q26" s="99"/>
      <c r="R26" s="99"/>
      <c r="S26" s="8">
        <v>1</v>
      </c>
      <c r="T26" s="8">
        <v>1</v>
      </c>
      <c r="U26" s="8">
        <v>2</v>
      </c>
      <c r="V26" s="8">
        <v>2</v>
      </c>
      <c r="W26" s="8">
        <v>1</v>
      </c>
      <c r="X26" s="99"/>
      <c r="Y26" s="99"/>
      <c r="Z26" s="8">
        <v>2</v>
      </c>
      <c r="AA26" s="8">
        <v>1</v>
      </c>
      <c r="AB26" s="8">
        <v>2</v>
      </c>
      <c r="AC26" s="8">
        <v>1</v>
      </c>
      <c r="AD26" s="8">
        <v>2</v>
      </c>
      <c r="AE26" s="99"/>
      <c r="AF26" s="99"/>
      <c r="AG26" s="17">
        <f t="shared" si="0"/>
        <v>1.4761904761904763</v>
      </c>
      <c r="AH26" s="692"/>
      <c r="AI26" s="646"/>
      <c r="AJ26" s="4"/>
      <c r="AK26" s="50">
        <v>0.77777777777777901</v>
      </c>
      <c r="AL26" s="51">
        <f t="shared" si="2"/>
        <v>1.75</v>
      </c>
      <c r="AM26" s="52">
        <f t="shared" si="5"/>
        <v>1.25</v>
      </c>
      <c r="AN26" s="52">
        <f t="shared" si="6"/>
        <v>1.75</v>
      </c>
      <c r="AO26" s="52">
        <f t="shared" si="7"/>
        <v>1.25</v>
      </c>
      <c r="AP26" s="52">
        <f t="shared" si="8"/>
        <v>1.5</v>
      </c>
      <c r="AQ26" s="96"/>
      <c r="AR26" s="67">
        <f t="shared" si="10"/>
        <v>1.5</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100"/>
      <c r="D27" s="100"/>
      <c r="E27" s="7">
        <v>2</v>
      </c>
      <c r="F27" s="7">
        <v>2</v>
      </c>
      <c r="G27" s="7">
        <v>2</v>
      </c>
      <c r="H27" s="7">
        <v>1</v>
      </c>
      <c r="I27" s="7">
        <v>2</v>
      </c>
      <c r="J27" s="100"/>
      <c r="K27" s="100"/>
      <c r="L27" s="7">
        <v>2</v>
      </c>
      <c r="M27" s="7">
        <v>2</v>
      </c>
      <c r="N27" s="7">
        <v>1</v>
      </c>
      <c r="O27" s="7">
        <v>2</v>
      </c>
      <c r="P27" s="7">
        <v>3</v>
      </c>
      <c r="Q27" s="100"/>
      <c r="R27" s="100"/>
      <c r="S27" s="7">
        <v>2</v>
      </c>
      <c r="T27" s="7">
        <v>3</v>
      </c>
      <c r="U27" s="7">
        <v>2</v>
      </c>
      <c r="V27" s="7">
        <v>2</v>
      </c>
      <c r="W27" s="7">
        <v>2</v>
      </c>
      <c r="X27" s="100"/>
      <c r="Y27" s="100"/>
      <c r="Z27" s="7">
        <v>2</v>
      </c>
      <c r="AA27" s="7">
        <v>2</v>
      </c>
      <c r="AB27" s="7">
        <v>2</v>
      </c>
      <c r="AC27" s="7">
        <v>2</v>
      </c>
      <c r="AD27" s="7">
        <v>2</v>
      </c>
      <c r="AE27" s="100"/>
      <c r="AF27" s="100"/>
      <c r="AG27" s="18">
        <f t="shared" si="0"/>
        <v>2</v>
      </c>
      <c r="AH27" s="690">
        <f>AVERAGE(AG27:AG29)*3</f>
        <v>6.2857142857142865</v>
      </c>
      <c r="AI27" s="644">
        <v>6</v>
      </c>
      <c r="AJ27" s="4"/>
      <c r="AK27" s="38">
        <v>0.79166666666666796</v>
      </c>
      <c r="AL27" s="39">
        <f t="shared" si="2"/>
        <v>2</v>
      </c>
      <c r="AM27" s="40">
        <f t="shared" si="5"/>
        <v>2.25</v>
      </c>
      <c r="AN27" s="40">
        <f t="shared" si="6"/>
        <v>1.75</v>
      </c>
      <c r="AO27" s="40">
        <f t="shared" si="7"/>
        <v>1.75</v>
      </c>
      <c r="AP27" s="40">
        <f t="shared" si="8"/>
        <v>2.25</v>
      </c>
      <c r="AQ27" s="53"/>
      <c r="AR27" s="64">
        <f t="shared" si="10"/>
        <v>2</v>
      </c>
      <c r="AS27" s="669">
        <f>SUM(AR27:AR29)</f>
        <v>6.3000000000000007</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103"/>
      <c r="D28" s="103"/>
      <c r="E28" s="9">
        <v>2</v>
      </c>
      <c r="F28" s="9">
        <v>1</v>
      </c>
      <c r="G28" s="9">
        <v>1</v>
      </c>
      <c r="H28" s="9">
        <v>1</v>
      </c>
      <c r="I28" s="9">
        <v>2</v>
      </c>
      <c r="J28" s="103"/>
      <c r="K28" s="103"/>
      <c r="L28" s="9">
        <v>2</v>
      </c>
      <c r="M28" s="9">
        <v>0</v>
      </c>
      <c r="N28" s="9">
        <v>2</v>
      </c>
      <c r="O28" s="9">
        <v>2</v>
      </c>
      <c r="P28" s="9">
        <v>2</v>
      </c>
      <c r="Q28" s="103"/>
      <c r="R28" s="103"/>
      <c r="S28" s="9">
        <v>3</v>
      </c>
      <c r="T28" s="9">
        <v>2</v>
      </c>
      <c r="U28" s="9">
        <v>2</v>
      </c>
      <c r="V28" s="9">
        <v>2</v>
      </c>
      <c r="W28" s="9">
        <v>2</v>
      </c>
      <c r="X28" s="103"/>
      <c r="Y28" s="103"/>
      <c r="Z28" s="9">
        <v>2</v>
      </c>
      <c r="AA28" s="9">
        <v>2</v>
      </c>
      <c r="AB28" s="9">
        <v>2</v>
      </c>
      <c r="AC28" s="9">
        <v>1</v>
      </c>
      <c r="AD28" s="9">
        <v>1</v>
      </c>
      <c r="AE28" s="103"/>
      <c r="AF28" s="103"/>
      <c r="AG28" s="16">
        <f t="shared" si="0"/>
        <v>1.7142857142857142</v>
      </c>
      <c r="AH28" s="691"/>
      <c r="AI28" s="645"/>
      <c r="AJ28" s="4"/>
      <c r="AK28" s="41">
        <v>0.80555555555555702</v>
      </c>
      <c r="AL28" s="42">
        <f t="shared" si="2"/>
        <v>2.25</v>
      </c>
      <c r="AM28" s="43">
        <f t="shared" si="5"/>
        <v>1.25</v>
      </c>
      <c r="AN28" s="43">
        <f t="shared" si="6"/>
        <v>1.75</v>
      </c>
      <c r="AO28" s="43">
        <f t="shared" si="7"/>
        <v>1.5</v>
      </c>
      <c r="AP28" s="43">
        <f t="shared" si="8"/>
        <v>1.75</v>
      </c>
      <c r="AQ28" s="54"/>
      <c r="AR28" s="64">
        <f t="shared" si="10"/>
        <v>1.7</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01"/>
      <c r="D29" s="101"/>
      <c r="E29" s="12">
        <v>3</v>
      </c>
      <c r="F29" s="12">
        <v>3</v>
      </c>
      <c r="G29" s="12">
        <v>1</v>
      </c>
      <c r="H29" s="12">
        <v>3</v>
      </c>
      <c r="I29" s="12">
        <v>2</v>
      </c>
      <c r="J29" s="101"/>
      <c r="K29" s="101"/>
      <c r="L29" s="12">
        <v>6</v>
      </c>
      <c r="M29" s="12">
        <v>1</v>
      </c>
      <c r="N29" s="12">
        <v>2</v>
      </c>
      <c r="O29" s="12">
        <v>1</v>
      </c>
      <c r="P29" s="12">
        <v>3</v>
      </c>
      <c r="Q29" s="101"/>
      <c r="R29" s="101"/>
      <c r="S29" s="12">
        <v>0</v>
      </c>
      <c r="T29" s="12">
        <v>4</v>
      </c>
      <c r="U29" s="12">
        <v>3</v>
      </c>
      <c r="V29" s="12">
        <v>2</v>
      </c>
      <c r="W29" s="12">
        <v>3</v>
      </c>
      <c r="X29" s="101"/>
      <c r="Y29" s="101"/>
      <c r="Z29" s="12">
        <v>4</v>
      </c>
      <c r="AA29" s="12">
        <v>3</v>
      </c>
      <c r="AB29" s="12">
        <v>2</v>
      </c>
      <c r="AC29" s="12">
        <v>3</v>
      </c>
      <c r="AD29" s="12">
        <v>3</v>
      </c>
      <c r="AE29" s="101"/>
      <c r="AF29" s="101"/>
      <c r="AG29" s="17">
        <f t="shared" si="0"/>
        <v>2.5714285714285716</v>
      </c>
      <c r="AH29" s="692"/>
      <c r="AI29" s="646"/>
      <c r="AJ29" s="4"/>
      <c r="AK29" s="44">
        <v>0.81944444444444597</v>
      </c>
      <c r="AL29" s="45">
        <f t="shared" si="2"/>
        <v>3.25</v>
      </c>
      <c r="AM29" s="46">
        <f t="shared" si="5"/>
        <v>2.75</v>
      </c>
      <c r="AN29" s="46">
        <f t="shared" si="6"/>
        <v>2</v>
      </c>
      <c r="AO29" s="46">
        <f t="shared" si="7"/>
        <v>2.25</v>
      </c>
      <c r="AP29" s="46">
        <f t="shared" si="8"/>
        <v>2.75</v>
      </c>
      <c r="AQ29" s="55"/>
      <c r="AR29" s="125">
        <f t="shared" si="10"/>
        <v>2.6</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123" t="s">
        <v>27</v>
      </c>
      <c r="B30" s="1">
        <f>SUM(B6:B17)</f>
        <v>15</v>
      </c>
      <c r="C30" s="1">
        <f>SUM(C6:C17)</f>
        <v>29</v>
      </c>
      <c r="D30" s="106"/>
      <c r="E30" s="1">
        <f t="shared" ref="E30:P30" si="11">SUM(E6:E17)</f>
        <v>18</v>
      </c>
      <c r="F30" s="1">
        <f t="shared" si="11"/>
        <v>14</v>
      </c>
      <c r="G30" s="1">
        <f t="shared" si="11"/>
        <v>12</v>
      </c>
      <c r="H30" s="1">
        <f t="shared" si="11"/>
        <v>14</v>
      </c>
      <c r="I30" s="1">
        <f t="shared" si="11"/>
        <v>19</v>
      </c>
      <c r="J30" s="1">
        <f t="shared" si="11"/>
        <v>24</v>
      </c>
      <c r="K30" s="106"/>
      <c r="L30" s="1">
        <f t="shared" si="11"/>
        <v>16</v>
      </c>
      <c r="M30" s="1">
        <f t="shared" si="11"/>
        <v>12</v>
      </c>
      <c r="N30" s="1">
        <f t="shared" si="11"/>
        <v>19</v>
      </c>
      <c r="O30" s="1">
        <f t="shared" si="11"/>
        <v>18</v>
      </c>
      <c r="P30" s="1">
        <f t="shared" si="11"/>
        <v>9</v>
      </c>
      <c r="Q30" s="1">
        <f>SUM(Q6:Q17)</f>
        <v>26</v>
      </c>
      <c r="R30" s="106"/>
      <c r="S30" s="1">
        <f t="shared" ref="S30:X30" si="12">SUM(S6:S17)</f>
        <v>24</v>
      </c>
      <c r="T30" s="1">
        <f t="shared" si="12"/>
        <v>17</v>
      </c>
      <c r="U30" s="1">
        <f t="shared" si="12"/>
        <v>15</v>
      </c>
      <c r="V30" s="1">
        <f t="shared" si="12"/>
        <v>17</v>
      </c>
      <c r="W30" s="1">
        <f t="shared" si="12"/>
        <v>23</v>
      </c>
      <c r="X30" s="1">
        <f t="shared" si="12"/>
        <v>19</v>
      </c>
      <c r="Y30" s="106"/>
      <c r="Z30" s="1">
        <f>SUM(Z6:Z17)</f>
        <v>19</v>
      </c>
      <c r="AA30" s="1" t="s">
        <v>72</v>
      </c>
      <c r="AB30" s="1">
        <f>SUM(AB6:AB17)</f>
        <v>24</v>
      </c>
      <c r="AC30" s="1">
        <f>SUM(AC6:AC17)</f>
        <v>13</v>
      </c>
      <c r="AD30" s="1">
        <f>SUM(AD6:AD17)</f>
        <v>13</v>
      </c>
      <c r="AE30" s="1">
        <f>SUM(AE6:AE17)</f>
        <v>18</v>
      </c>
      <c r="AF30" s="106"/>
      <c r="AG30" s="21">
        <f>SUM(AG6:AG17)</f>
        <v>17.576923076923077</v>
      </c>
      <c r="AH30" s="690"/>
      <c r="AI30" s="112">
        <f>SUM(AI6:AI17)</f>
        <v>20</v>
      </c>
      <c r="AJ30" s="4"/>
      <c r="AK30" s="123" t="s">
        <v>27</v>
      </c>
      <c r="AL30" s="118">
        <f>SUM(AL6:AL17)</f>
        <v>19.25</v>
      </c>
      <c r="AM30" s="118">
        <f>SUM(AM6:AM17)</f>
        <v>13.25</v>
      </c>
      <c r="AN30" s="118">
        <f>SUM(AN6:AN17)</f>
        <v>17.5</v>
      </c>
      <c r="AO30" s="118">
        <f>SUM(AO6:AO17)</f>
        <v>15.5</v>
      </c>
      <c r="AP30" s="118">
        <f>SUM(AP6:AP17)</f>
        <v>15.7</v>
      </c>
      <c r="AQ30" s="119">
        <f>SUM(AQ6:AQ29)</f>
        <v>23.200000000000003</v>
      </c>
      <c r="AR30" s="65">
        <f t="shared" si="10"/>
        <v>16.240000000000002</v>
      </c>
      <c r="AS30" s="669"/>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137" t="s">
        <v>28</v>
      </c>
      <c r="B31" s="2">
        <f>SUM(B18:B29)</f>
        <v>17</v>
      </c>
      <c r="C31" s="2"/>
      <c r="D31" s="108"/>
      <c r="E31" s="2">
        <f>SUM(E18:E29)</f>
        <v>23</v>
      </c>
      <c r="F31" s="2">
        <f>SUM(F18:F29)</f>
        <v>18</v>
      </c>
      <c r="G31" s="2">
        <f>SUM(G18:G29)</f>
        <v>14</v>
      </c>
      <c r="H31" s="2">
        <f>SUM(H18:H29)</f>
        <v>18</v>
      </c>
      <c r="I31" s="2">
        <f>SUM(I18:I29)</f>
        <v>20</v>
      </c>
      <c r="J31" s="2"/>
      <c r="K31" s="108"/>
      <c r="L31" s="2">
        <f>SUM(L18:L29)</f>
        <v>23</v>
      </c>
      <c r="M31" s="2">
        <f>SUM(M18:M29)</f>
        <v>12</v>
      </c>
      <c r="N31" s="2">
        <f>SUM(N18:N29)</f>
        <v>13</v>
      </c>
      <c r="O31" s="2">
        <f>SUM(O18:O29)</f>
        <v>21</v>
      </c>
      <c r="P31" s="2">
        <f>SUM(P18:P29)</f>
        <v>20</v>
      </c>
      <c r="Q31" s="2"/>
      <c r="R31" s="108"/>
      <c r="S31" s="2">
        <f>SUM(S18:S29)</f>
        <v>17</v>
      </c>
      <c r="T31" s="2">
        <f>SUM(T18:T29)</f>
        <v>18</v>
      </c>
      <c r="U31" s="2">
        <f>SUM(U18:U29)</f>
        <v>17</v>
      </c>
      <c r="V31" s="2">
        <f>SUM(V18:V29)</f>
        <v>16</v>
      </c>
      <c r="W31" s="2">
        <f>SUM(W18:W29)</f>
        <v>21</v>
      </c>
      <c r="X31" s="2"/>
      <c r="Y31" s="108"/>
      <c r="Z31" s="2">
        <f>SUM(Z18:Z29)</f>
        <v>20</v>
      </c>
      <c r="AA31" s="2">
        <f>SUM(AA18:AA29)</f>
        <v>19</v>
      </c>
      <c r="AB31" s="2">
        <f>SUM(AB18:AB29)</f>
        <v>16</v>
      </c>
      <c r="AC31" s="2">
        <f>SUM(AC18:AC29)</f>
        <v>17</v>
      </c>
      <c r="AD31" s="2">
        <f>SUM(AD18:AD29)</f>
        <v>20</v>
      </c>
      <c r="AE31" s="2"/>
      <c r="AF31" s="108"/>
      <c r="AG31" s="22">
        <f>SUM(AG18:AG29)</f>
        <v>18.095238095238095</v>
      </c>
      <c r="AH31" s="691"/>
      <c r="AI31" s="23">
        <f>SUM(AI18:AI29)</f>
        <v>20.5</v>
      </c>
      <c r="AJ31" s="4"/>
      <c r="AK31" s="126" t="s">
        <v>28</v>
      </c>
      <c r="AL31" s="127">
        <f>SUM(AL18:AL29)</f>
        <v>20.75</v>
      </c>
      <c r="AM31" s="127">
        <f>SUM(AM18:AM29)</f>
        <v>16.75</v>
      </c>
      <c r="AN31" s="127">
        <f>SUM(AN18:AN29)</f>
        <v>15</v>
      </c>
      <c r="AO31" s="127">
        <f>SUM(AO18:AO29)</f>
        <v>18</v>
      </c>
      <c r="AP31" s="127">
        <f>SUM(AP18:AP29)</f>
        <v>20.25</v>
      </c>
      <c r="AQ31" s="128"/>
      <c r="AR31" s="85">
        <f t="shared" si="10"/>
        <v>18.149999999999999</v>
      </c>
      <c r="AS31" s="662"/>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138" t="s">
        <v>40</v>
      </c>
      <c r="B32" s="3">
        <f>SUM(B30:B31)</f>
        <v>32</v>
      </c>
      <c r="C32" s="3">
        <f>SUM(C30:C31)</f>
        <v>29</v>
      </c>
      <c r="D32" s="13"/>
      <c r="E32" s="3">
        <f t="shared" ref="E32:J32" si="13">SUM(E30:E31)</f>
        <v>41</v>
      </c>
      <c r="F32" s="3">
        <f t="shared" si="13"/>
        <v>32</v>
      </c>
      <c r="G32" s="3">
        <f t="shared" si="13"/>
        <v>26</v>
      </c>
      <c r="H32" s="3">
        <f t="shared" si="13"/>
        <v>32</v>
      </c>
      <c r="I32" s="3">
        <f t="shared" si="13"/>
        <v>39</v>
      </c>
      <c r="J32" s="3">
        <f t="shared" si="13"/>
        <v>24</v>
      </c>
      <c r="K32" s="13"/>
      <c r="L32" s="3">
        <f t="shared" ref="L32:Q32" si="14">SUM(L30:L31)</f>
        <v>39</v>
      </c>
      <c r="M32" s="3">
        <f t="shared" si="14"/>
        <v>24</v>
      </c>
      <c r="N32" s="3">
        <f t="shared" si="14"/>
        <v>32</v>
      </c>
      <c r="O32" s="3">
        <f t="shared" si="14"/>
        <v>39</v>
      </c>
      <c r="P32" s="3">
        <f t="shared" si="14"/>
        <v>29</v>
      </c>
      <c r="Q32" s="3">
        <f t="shared" si="14"/>
        <v>26</v>
      </c>
      <c r="R32" s="13"/>
      <c r="S32" s="3">
        <f t="shared" ref="S32:X32" si="15">SUM(S30:S31)</f>
        <v>41</v>
      </c>
      <c r="T32" s="3">
        <f t="shared" si="15"/>
        <v>35</v>
      </c>
      <c r="U32" s="3">
        <f t="shared" si="15"/>
        <v>32</v>
      </c>
      <c r="V32" s="3">
        <f t="shared" si="15"/>
        <v>33</v>
      </c>
      <c r="W32" s="3">
        <f t="shared" si="15"/>
        <v>44</v>
      </c>
      <c r="X32" s="3">
        <f t="shared" si="15"/>
        <v>19</v>
      </c>
      <c r="Y32" s="13"/>
      <c r="Z32" s="3">
        <f t="shared" ref="Z32:AE32" si="16">SUM(Z30:Z31)</f>
        <v>39</v>
      </c>
      <c r="AA32" s="3">
        <f t="shared" si="16"/>
        <v>19</v>
      </c>
      <c r="AB32" s="3">
        <f t="shared" si="16"/>
        <v>40</v>
      </c>
      <c r="AC32" s="3">
        <f t="shared" si="16"/>
        <v>30</v>
      </c>
      <c r="AD32" s="3">
        <f t="shared" si="16"/>
        <v>33</v>
      </c>
      <c r="AE32" s="3">
        <f t="shared" si="16"/>
        <v>18</v>
      </c>
      <c r="AF32" s="13"/>
      <c r="AG32" s="24">
        <f>SUM(AG30:AG31)</f>
        <v>35.672161172161168</v>
      </c>
      <c r="AH32" s="692"/>
      <c r="AI32" s="25">
        <f>SUM(AI30:AI31)</f>
        <v>40.5</v>
      </c>
      <c r="AJ32" s="4"/>
      <c r="AK32" s="129" t="s">
        <v>40</v>
      </c>
      <c r="AL32" s="130">
        <f t="shared" ref="AL32:AQ32" si="17">SUM(AL30:AL31)</f>
        <v>40</v>
      </c>
      <c r="AM32" s="130">
        <f t="shared" si="17"/>
        <v>30</v>
      </c>
      <c r="AN32" s="130">
        <f t="shared" si="17"/>
        <v>32.5</v>
      </c>
      <c r="AO32" s="130">
        <f t="shared" si="17"/>
        <v>33.5</v>
      </c>
      <c r="AP32" s="130">
        <f t="shared" si="17"/>
        <v>35.950000000000003</v>
      </c>
      <c r="AQ32" s="131">
        <f t="shared" si="17"/>
        <v>23.200000000000003</v>
      </c>
      <c r="AR32" s="132"/>
      <c r="AS32" s="132">
        <f>AVERAGE(AL32:AQ32)</f>
        <v>32.524999999999999</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8.75" x14ac:dyDescent="0.15">
      <c r="A33" s="34"/>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6"/>
      <c r="AH33" s="4"/>
      <c r="AI33" s="27"/>
      <c r="AJ33" s="4"/>
      <c r="AK33" s="4"/>
      <c r="AL33" s="4"/>
      <c r="AM33" s="4"/>
      <c r="AN33" s="4"/>
      <c r="AO33" s="4"/>
      <c r="AP33" s="4"/>
      <c r="AQ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18.75" x14ac:dyDescent="0.15">
      <c r="A34" s="3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26"/>
      <c r="AH34" s="4"/>
      <c r="AI34" s="27"/>
      <c r="AJ34" s="4"/>
      <c r="AK34" s="4"/>
      <c r="AL34" s="4"/>
      <c r="AM34" s="4"/>
      <c r="AN34" s="4"/>
      <c r="AO34" s="4"/>
      <c r="AP34" s="4"/>
      <c r="AQ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18.75" x14ac:dyDescent="0.15">
      <c r="A35" s="34"/>
      <c r="B35" s="4"/>
      <c r="C35" s="4"/>
      <c r="D35" s="4"/>
      <c r="E35" s="4"/>
      <c r="F35" s="4"/>
      <c r="G35" s="4"/>
      <c r="H35" s="4"/>
      <c r="I35" s="4"/>
      <c r="J35" s="4"/>
      <c r="K35" s="4"/>
      <c r="L35" s="4"/>
      <c r="M35" s="4"/>
      <c r="N35" s="4"/>
      <c r="O35" s="4"/>
      <c r="P35" s="4"/>
      <c r="Q35" s="10"/>
      <c r="R35" s="10"/>
      <c r="S35" s="10"/>
      <c r="T35" s="10"/>
      <c r="U35" s="4"/>
      <c r="V35" s="4"/>
      <c r="W35" s="4"/>
      <c r="X35" s="4"/>
      <c r="Y35" s="4"/>
      <c r="Z35" s="4"/>
      <c r="AA35" s="4"/>
      <c r="AB35" s="4"/>
      <c r="AC35" s="4"/>
      <c r="AD35" s="4"/>
      <c r="AE35" s="4"/>
      <c r="AF35" s="4"/>
      <c r="AG35" s="26"/>
      <c r="AH35" s="4"/>
      <c r="AI35" s="27"/>
      <c r="AJ35" s="4"/>
      <c r="AK35" s="4"/>
      <c r="AL35" s="4"/>
      <c r="AM35" s="4"/>
      <c r="AN35" s="4"/>
      <c r="AO35" s="4"/>
      <c r="AP35" s="4"/>
      <c r="AQ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8.75" x14ac:dyDescent="0.15">
      <c r="A36" s="3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26"/>
      <c r="AH36" s="4"/>
      <c r="AI36" s="27"/>
      <c r="AJ36" s="4"/>
      <c r="AK36" s="4"/>
      <c r="AL36" s="4"/>
      <c r="AM36" s="4"/>
      <c r="AN36" s="4"/>
      <c r="AO36" s="4"/>
      <c r="AP36" s="4"/>
      <c r="AQ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10"/>
      <c r="R37" s="10"/>
      <c r="S37" s="10"/>
      <c r="T37" s="10"/>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K38" s="4"/>
    </row>
  </sheetData>
  <mergeCells count="33">
    <mergeCell ref="B1:M3"/>
    <mergeCell ref="O1:R1"/>
    <mergeCell ref="S1:U1"/>
    <mergeCell ref="O2:R2"/>
    <mergeCell ref="S2:U2"/>
    <mergeCell ref="AS4:AS5"/>
    <mergeCell ref="AH6:AH8"/>
    <mergeCell ref="AI6:AI8"/>
    <mergeCell ref="AS6:AS8"/>
    <mergeCell ref="AH9:AH11"/>
    <mergeCell ref="AI9:AI11"/>
    <mergeCell ref="AS9:AS11"/>
    <mergeCell ref="AR4:AR5"/>
    <mergeCell ref="AH18:AH20"/>
    <mergeCell ref="AI18:AI20"/>
    <mergeCell ref="AS18:AS20"/>
    <mergeCell ref="AH12:AH14"/>
    <mergeCell ref="AI12:AI14"/>
    <mergeCell ref="AS12:AS14"/>
    <mergeCell ref="AH15:AH17"/>
    <mergeCell ref="AI15:AI17"/>
    <mergeCell ref="AS15:AS17"/>
    <mergeCell ref="AH21:AH23"/>
    <mergeCell ref="AI21:AI23"/>
    <mergeCell ref="AS21:AS23"/>
    <mergeCell ref="AH24:AH26"/>
    <mergeCell ref="AI24:AI26"/>
    <mergeCell ref="AS24:AS26"/>
    <mergeCell ref="AH27:AH29"/>
    <mergeCell ref="AI27:AI29"/>
    <mergeCell ref="AS27:AS29"/>
    <mergeCell ref="AH30:AH32"/>
    <mergeCell ref="AS30:AS31"/>
  </mergeCells>
  <phoneticPr fontId="23"/>
  <conditionalFormatting sqref="B32 E32:I32 L32:P32 S32:W32 Z32:AD32">
    <cfRule type="cellIs" dxfId="540" priority="2" operator="greaterThanOrEqual">
      <formula>40</formula>
    </cfRule>
    <cfRule type="cellIs" dxfId="539" priority="3" operator="lessThanOrEqual">
      <formula>34</formula>
    </cfRule>
  </conditionalFormatting>
  <conditionalFormatting sqref="B6:H29">
    <cfRule type="cellIs" dxfId="538" priority="131" stopIfTrue="1" operator="greaterThanOrEqual">
      <formula>3</formula>
    </cfRule>
    <cfRule type="cellIs" dxfId="537" priority="132" stopIfTrue="1" operator="greaterThanOrEqual">
      <formula>2</formula>
    </cfRule>
  </conditionalFormatting>
  <conditionalFormatting sqref="B30:AE31">
    <cfRule type="cellIs" dxfId="536" priority="5" operator="greaterThanOrEqual">
      <formula>20</formula>
    </cfRule>
    <cfRule type="cellIs" dxfId="535" priority="6" operator="lessThanOrEqual">
      <formula>15</formula>
    </cfRule>
  </conditionalFormatting>
  <conditionalFormatting sqref="C6:C29">
    <cfRule type="cellIs" dxfId="534" priority="72" stopIfTrue="1" operator="greaterThanOrEqual">
      <formula>2</formula>
    </cfRule>
    <cfRule type="cellIs" dxfId="533" priority="71" stopIfTrue="1" operator="greaterThanOrEqual">
      <formula>3</formula>
    </cfRule>
  </conditionalFormatting>
  <conditionalFormatting sqref="C32 J32 Q32 X32 AE32">
    <cfRule type="cellIs" dxfId="532" priority="1" operator="greaterThanOrEqual">
      <formula>24</formula>
    </cfRule>
  </conditionalFormatting>
  <conditionalFormatting sqref="C32">
    <cfRule type="cellIs" dxfId="531" priority="70" operator="greaterThanOrEqual">
      <formula>24</formula>
    </cfRule>
  </conditionalFormatting>
  <conditionalFormatting sqref="F6:F29">
    <cfRule type="cellIs" dxfId="530" priority="111" stopIfTrue="1" operator="greaterThanOrEqual">
      <formula>3</formula>
    </cfRule>
    <cfRule type="cellIs" dxfId="529" priority="112" stopIfTrue="1" operator="greaterThanOrEqual">
      <formula>2</formula>
    </cfRule>
  </conditionalFormatting>
  <conditionalFormatting sqref="I6:O29">
    <cfRule type="cellIs" dxfId="528" priority="69" stopIfTrue="1" operator="greaterThanOrEqual">
      <formula>2</formula>
    </cfRule>
    <cfRule type="cellIs" dxfId="527" priority="68" stopIfTrue="1" operator="greaterThanOrEqual">
      <formula>3</formula>
    </cfRule>
  </conditionalFormatting>
  <conditionalFormatting sqref="J6:J29">
    <cfRule type="cellIs" dxfId="526" priority="55" stopIfTrue="1" operator="greaterThanOrEqual">
      <formula>2</formula>
    </cfRule>
    <cfRule type="cellIs" dxfId="525" priority="54" stopIfTrue="1" operator="greaterThanOrEqual">
      <formula>3</formula>
    </cfRule>
  </conditionalFormatting>
  <conditionalFormatting sqref="J32">
    <cfRule type="cellIs" dxfId="524" priority="53" operator="greaterThanOrEqual">
      <formula>24</formula>
    </cfRule>
  </conditionalFormatting>
  <conditionalFormatting sqref="M6:M29">
    <cfRule type="cellIs" dxfId="523" priority="61" stopIfTrue="1" operator="greaterThanOrEqual">
      <formula>2</formula>
    </cfRule>
    <cfRule type="cellIs" dxfId="522" priority="60" stopIfTrue="1" operator="greaterThanOrEqual">
      <formula>3</formula>
    </cfRule>
  </conditionalFormatting>
  <conditionalFormatting sqref="P6:V29">
    <cfRule type="cellIs" dxfId="521" priority="51" stopIfTrue="1" operator="greaterThanOrEqual">
      <formula>3</formula>
    </cfRule>
    <cfRule type="cellIs" dxfId="520" priority="52" stopIfTrue="1" operator="greaterThanOrEqual">
      <formula>2</formula>
    </cfRule>
  </conditionalFormatting>
  <conditionalFormatting sqref="Q6:Q29">
    <cfRule type="cellIs" dxfId="519" priority="38" stopIfTrue="1" operator="greaterThanOrEqual">
      <formula>2</formula>
    </cfRule>
    <cfRule type="cellIs" dxfId="518" priority="37" stopIfTrue="1" operator="greaterThanOrEqual">
      <formula>3</formula>
    </cfRule>
  </conditionalFormatting>
  <conditionalFormatting sqref="Q32">
    <cfRule type="cellIs" dxfId="517" priority="36" operator="greaterThanOrEqual">
      <formula>24</formula>
    </cfRule>
  </conditionalFormatting>
  <conditionalFormatting sqref="T6:T29">
    <cfRule type="cellIs" dxfId="516" priority="44" stopIfTrue="1" operator="greaterThanOrEqual">
      <formula>2</formula>
    </cfRule>
    <cfRule type="cellIs" dxfId="515" priority="43" stopIfTrue="1" operator="greaterThanOrEqual">
      <formula>3</formula>
    </cfRule>
  </conditionalFormatting>
  <conditionalFormatting sqref="W6:AC29">
    <cfRule type="cellIs" dxfId="514" priority="35" stopIfTrue="1" operator="greaterThanOrEqual">
      <formula>2</formula>
    </cfRule>
    <cfRule type="cellIs" dxfId="513" priority="34" stopIfTrue="1" operator="greaterThanOrEqual">
      <formula>3</formula>
    </cfRule>
  </conditionalFormatting>
  <conditionalFormatting sqref="X6:X29">
    <cfRule type="cellIs" dxfId="512" priority="21" stopIfTrue="1" operator="greaterThanOrEqual">
      <formula>2</formula>
    </cfRule>
    <cfRule type="cellIs" dxfId="511" priority="20" stopIfTrue="1" operator="greaterThanOrEqual">
      <formula>3</formula>
    </cfRule>
  </conditionalFormatting>
  <conditionalFormatting sqref="X32">
    <cfRule type="cellIs" dxfId="510" priority="19" operator="greaterThanOrEqual">
      <formula>24</formula>
    </cfRule>
  </conditionalFormatting>
  <conditionalFormatting sqref="AA6:AA29">
    <cfRule type="cellIs" dxfId="509" priority="27" stopIfTrue="1" operator="greaterThanOrEqual">
      <formula>2</formula>
    </cfRule>
    <cfRule type="cellIs" dxfId="508" priority="26" stopIfTrue="1" operator="greaterThanOrEqual">
      <formula>3</formula>
    </cfRule>
  </conditionalFormatting>
  <conditionalFormatting sqref="AD6:AF29">
    <cfRule type="cellIs" dxfId="507" priority="17" stopIfTrue="1" operator="greaterThanOrEqual">
      <formula>3</formula>
    </cfRule>
    <cfRule type="cellIs" dxfId="506" priority="18" stopIfTrue="1" operator="greaterThanOrEqual">
      <formula>2</formula>
    </cfRule>
  </conditionalFormatting>
  <conditionalFormatting sqref="AE6:AE29">
    <cfRule type="cellIs" dxfId="505" priority="9" stopIfTrue="1" operator="greaterThanOrEqual">
      <formula>3</formula>
    </cfRule>
    <cfRule type="cellIs" dxfId="504" priority="10" stopIfTrue="1" operator="greaterThanOrEqual">
      <formula>2</formula>
    </cfRule>
  </conditionalFormatting>
  <conditionalFormatting sqref="AE32">
    <cfRule type="cellIs" dxfId="503" priority="8" operator="greaterThanOrEqual">
      <formula>24</formula>
    </cfRule>
  </conditionalFormatting>
  <conditionalFormatting sqref="AF30:AG31">
    <cfRule type="cellIs" dxfId="502" priority="16" operator="greaterThanOrEqual">
      <formula>20</formula>
    </cfRule>
  </conditionalFormatting>
  <conditionalFormatting sqref="AL6:AQ17 AL18:AP29">
    <cfRule type="cellIs" dxfId="501" priority="122" stopIfTrue="1" operator="lessThanOrEqual">
      <formula>1.3</formula>
    </cfRule>
    <cfRule type="cellIs" dxfId="500" priority="123" stopIfTrue="1" operator="greaterThanOrEqual">
      <formula>2</formula>
    </cfRule>
  </conditionalFormatting>
  <conditionalFormatting sqref="AL30:AQ30 AL31:AP31">
    <cfRule type="cellIs" dxfId="499" priority="118" operator="greaterThanOrEqual">
      <formula>22</formula>
    </cfRule>
    <cfRule type="cellIs" dxfId="498" priority="121" stopIfTrue="1" operator="lessThanOrEqual">
      <formula>16</formula>
    </cfRule>
  </conditionalFormatting>
  <conditionalFormatting sqref="AR6:AR31">
    <cfRule type="cellIs" dxfId="497" priority="117" stopIfTrue="1" operator="lessThanOrEqual">
      <formula>1.4</formula>
    </cfRule>
  </conditionalFormatting>
  <conditionalFormatting sqref="AS6:AS27">
    <cfRule type="cellIs" dxfId="496" priority="119" stopIfTrue="1" operator="lessThanOrEqual">
      <formula>3</formula>
    </cfRule>
    <cfRule type="cellIs" dxfId="495" priority="120"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B7B9A-CF98-49CB-AE6F-4C1F2F06C03C}">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70</v>
      </c>
      <c r="C1" s="651"/>
      <c r="D1" s="651"/>
      <c r="E1" s="651"/>
      <c r="F1" s="651"/>
      <c r="G1" s="651"/>
      <c r="H1" s="651"/>
      <c r="I1" s="651"/>
      <c r="J1" s="651"/>
      <c r="K1" s="651"/>
      <c r="L1" s="651"/>
      <c r="M1" s="651"/>
      <c r="N1" s="4"/>
      <c r="O1" s="652" t="s">
        <v>64</v>
      </c>
      <c r="P1" s="652"/>
      <c r="Q1" s="652"/>
      <c r="R1" s="652"/>
      <c r="S1" s="653">
        <f>AVERAGE(B39:D39,G39:K39,N39:R39,U39:Y39,AB39:AE39)</f>
        <v>34.272727272727273</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AVERAGE(E39,L39,S39,Z39)</f>
        <v>21</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42</v>
      </c>
      <c r="C5" s="97" t="s">
        <v>43</v>
      </c>
      <c r="D5" s="97" t="s">
        <v>48</v>
      </c>
      <c r="E5" s="97" t="s">
        <v>49</v>
      </c>
      <c r="F5" s="104" t="s">
        <v>50</v>
      </c>
      <c r="G5" s="97" t="s">
        <v>46</v>
      </c>
      <c r="H5" s="97" t="s">
        <v>47</v>
      </c>
      <c r="I5" s="97" t="s">
        <v>42</v>
      </c>
      <c r="J5" s="97" t="s">
        <v>43</v>
      </c>
      <c r="K5" s="97" t="s">
        <v>48</v>
      </c>
      <c r="L5" s="97" t="s">
        <v>49</v>
      </c>
      <c r="M5" s="104" t="s">
        <v>50</v>
      </c>
      <c r="N5" s="97" t="s">
        <v>46</v>
      </c>
      <c r="O5" s="97" t="s">
        <v>47</v>
      </c>
      <c r="P5" s="97" t="s">
        <v>42</v>
      </c>
      <c r="Q5" s="97" t="s">
        <v>43</v>
      </c>
      <c r="R5" s="97" t="s">
        <v>48</v>
      </c>
      <c r="S5" s="97" t="s">
        <v>49</v>
      </c>
      <c r="T5" s="104" t="s">
        <v>50</v>
      </c>
      <c r="U5" s="97" t="s">
        <v>46</v>
      </c>
      <c r="V5" s="97" t="s">
        <v>47</v>
      </c>
      <c r="W5" s="97" t="s">
        <v>42</v>
      </c>
      <c r="X5" s="97" t="s">
        <v>43</v>
      </c>
      <c r="Y5" s="97" t="s">
        <v>48</v>
      </c>
      <c r="Z5" s="97" t="s">
        <v>49</v>
      </c>
      <c r="AA5" s="104" t="s">
        <v>50</v>
      </c>
      <c r="AB5" s="97" t="s">
        <v>46</v>
      </c>
      <c r="AC5" s="97" t="s">
        <v>47</v>
      </c>
      <c r="AD5" s="97" t="s">
        <v>42</v>
      </c>
      <c r="AE5" s="97" t="s">
        <v>43</v>
      </c>
      <c r="AF5" s="97"/>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2</v>
      </c>
      <c r="C6" s="31">
        <v>0</v>
      </c>
      <c r="D6" s="31">
        <v>2</v>
      </c>
      <c r="E6" s="31">
        <v>3</v>
      </c>
      <c r="F6" s="98"/>
      <c r="G6" s="31">
        <v>2</v>
      </c>
      <c r="H6" s="31">
        <v>1</v>
      </c>
      <c r="I6" s="31">
        <v>2</v>
      </c>
      <c r="J6" s="31">
        <v>0</v>
      </c>
      <c r="K6" s="31">
        <v>2</v>
      </c>
      <c r="L6" s="31">
        <v>3</v>
      </c>
      <c r="M6" s="98"/>
      <c r="N6" s="31">
        <v>2</v>
      </c>
      <c r="O6" s="31">
        <v>0</v>
      </c>
      <c r="P6" s="31">
        <v>2</v>
      </c>
      <c r="Q6" s="31">
        <v>0</v>
      </c>
      <c r="R6" s="31">
        <v>2</v>
      </c>
      <c r="S6" s="31">
        <v>2</v>
      </c>
      <c r="T6" s="98"/>
      <c r="U6" s="31">
        <v>2</v>
      </c>
      <c r="V6" s="31">
        <v>0</v>
      </c>
      <c r="W6" s="31">
        <v>2</v>
      </c>
      <c r="X6" s="31">
        <v>1</v>
      </c>
      <c r="Y6" s="31">
        <v>2</v>
      </c>
      <c r="Z6" s="31">
        <v>2</v>
      </c>
      <c r="AA6" s="98"/>
      <c r="AB6" s="31">
        <v>2</v>
      </c>
      <c r="AC6" s="31">
        <v>1</v>
      </c>
      <c r="AD6" s="31">
        <v>2</v>
      </c>
      <c r="AE6" s="31">
        <v>2</v>
      </c>
      <c r="AF6" s="31"/>
      <c r="AG6" s="20">
        <f t="shared" ref="AG6:AG35" si="0">AVERAGE(B6:AF6)</f>
        <v>1.5769230769230769</v>
      </c>
      <c r="AH6" s="690">
        <f>AVERAGE(AG6:AG8)*3</f>
        <v>4.1538461538461533</v>
      </c>
      <c r="AI6" s="644">
        <v>5.5</v>
      </c>
      <c r="AJ6" s="4"/>
      <c r="AK6" s="38">
        <v>0.33333333333333298</v>
      </c>
      <c r="AL6" s="39">
        <f>AVERAGE(G6,N6,U6,AB6)</f>
        <v>2</v>
      </c>
      <c r="AM6" s="39">
        <f>AVERAGE(H6,O6,V6,AC6)</f>
        <v>0.5</v>
      </c>
      <c r="AN6" s="39">
        <f>AVERAGE(B6,I6,P6,W6,AD6)</f>
        <v>2</v>
      </c>
      <c r="AO6" s="39">
        <f>AVERAGE(C6,J6,Q6,X6,AE6)</f>
        <v>0.6</v>
      </c>
      <c r="AP6" s="39">
        <f>AVERAGE(D6,K6,R6,Y6)</f>
        <v>2</v>
      </c>
      <c r="AQ6" s="39">
        <f>AVERAGE(E6,L6,S6,Z6)</f>
        <v>2.5</v>
      </c>
      <c r="AR6" s="65">
        <f>AVERAGE(AL6:AQ6)</f>
        <v>1.5999999999999999</v>
      </c>
      <c r="AS6" s="656">
        <f>SUM(AR6:AR8)</f>
        <v>4.2249999999999996</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2</v>
      </c>
      <c r="C7" s="9">
        <v>1</v>
      </c>
      <c r="D7" s="9">
        <v>2</v>
      </c>
      <c r="E7" s="9">
        <v>2</v>
      </c>
      <c r="F7" s="103"/>
      <c r="G7" s="9">
        <v>1</v>
      </c>
      <c r="H7" s="9">
        <v>1</v>
      </c>
      <c r="I7" s="9">
        <v>1</v>
      </c>
      <c r="J7" s="9">
        <v>1</v>
      </c>
      <c r="K7" s="9">
        <v>2</v>
      </c>
      <c r="L7" s="9">
        <v>2</v>
      </c>
      <c r="M7" s="103"/>
      <c r="N7" s="9">
        <v>1</v>
      </c>
      <c r="O7" s="9">
        <v>2</v>
      </c>
      <c r="P7" s="9">
        <v>1</v>
      </c>
      <c r="Q7" s="9">
        <v>1</v>
      </c>
      <c r="R7" s="9">
        <v>2</v>
      </c>
      <c r="S7" s="9">
        <v>2</v>
      </c>
      <c r="T7" s="103"/>
      <c r="U7" s="9">
        <v>2</v>
      </c>
      <c r="V7" s="9">
        <v>2</v>
      </c>
      <c r="W7" s="9">
        <v>2</v>
      </c>
      <c r="X7" s="9">
        <v>1</v>
      </c>
      <c r="Y7" s="9">
        <v>2</v>
      </c>
      <c r="Z7" s="9">
        <v>2</v>
      </c>
      <c r="AA7" s="103"/>
      <c r="AB7" s="9">
        <v>0</v>
      </c>
      <c r="AC7" s="9">
        <v>0</v>
      </c>
      <c r="AD7" s="9">
        <v>2</v>
      </c>
      <c r="AE7" s="9">
        <v>2</v>
      </c>
      <c r="AF7" s="9"/>
      <c r="AG7" s="16">
        <f t="shared" si="0"/>
        <v>1.5</v>
      </c>
      <c r="AH7" s="691"/>
      <c r="AI7" s="645"/>
      <c r="AJ7" s="4"/>
      <c r="AK7" s="41">
        <v>0.34722222222222199</v>
      </c>
      <c r="AL7" s="42">
        <f t="shared" ref="AL7:AL17" si="1">AVERAGE(G7,N7,U7,AB7)</f>
        <v>1</v>
      </c>
      <c r="AM7" s="43">
        <f t="shared" ref="AM7:AM23" si="2">AVERAGE(H7,O7,V7,AC7)</f>
        <v>1.25</v>
      </c>
      <c r="AN7" s="43">
        <f t="shared" ref="AN7:AN17" si="3">AVERAGE(B7,I7,P7,W7,AD7)</f>
        <v>1.6</v>
      </c>
      <c r="AO7" s="43">
        <f t="shared" ref="AO7:AO23" si="4">AVERAGE(C7,J7,Q7,X7,AE7)</f>
        <v>1.2</v>
      </c>
      <c r="AP7" s="43">
        <f t="shared" ref="AP7:AP23" si="5">AVERAGE(D7,K7,R7,Y7)</f>
        <v>2</v>
      </c>
      <c r="AQ7" s="90">
        <f t="shared" ref="AQ7:AQ17" si="6">AVERAGE(E7,L7,S7,Z7)</f>
        <v>2</v>
      </c>
      <c r="AR7" s="66">
        <f t="shared" ref="AR7:AR17" si="7">AVERAGE(AL7:AQ7)</f>
        <v>1.5083333333333335</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0</v>
      </c>
      <c r="C8" s="8">
        <v>0</v>
      </c>
      <c r="D8" s="8">
        <v>2</v>
      </c>
      <c r="E8" s="8">
        <v>2</v>
      </c>
      <c r="F8" s="99"/>
      <c r="G8" s="8">
        <v>2</v>
      </c>
      <c r="H8" s="8">
        <v>0</v>
      </c>
      <c r="I8" s="8">
        <v>0</v>
      </c>
      <c r="J8" s="8">
        <v>2</v>
      </c>
      <c r="K8" s="8">
        <v>2</v>
      </c>
      <c r="L8" s="8">
        <v>1</v>
      </c>
      <c r="M8" s="99"/>
      <c r="N8" s="8">
        <v>2</v>
      </c>
      <c r="O8" s="8">
        <v>0</v>
      </c>
      <c r="P8" s="8">
        <v>1</v>
      </c>
      <c r="Q8" s="8">
        <v>0</v>
      </c>
      <c r="R8" s="8">
        <v>2</v>
      </c>
      <c r="S8" s="8">
        <v>2</v>
      </c>
      <c r="T8" s="99"/>
      <c r="U8" s="8">
        <v>1</v>
      </c>
      <c r="V8" s="8">
        <v>0</v>
      </c>
      <c r="W8" s="8">
        <v>0</v>
      </c>
      <c r="X8" s="8">
        <v>0</v>
      </c>
      <c r="Y8" s="8">
        <v>2</v>
      </c>
      <c r="Z8" s="8">
        <v>2</v>
      </c>
      <c r="AA8" s="99"/>
      <c r="AB8" s="8">
        <v>1</v>
      </c>
      <c r="AC8" s="8">
        <v>1</v>
      </c>
      <c r="AD8" s="8">
        <v>2</v>
      </c>
      <c r="AE8" s="8">
        <v>1</v>
      </c>
      <c r="AF8" s="8"/>
      <c r="AG8" s="17">
        <f t="shared" si="0"/>
        <v>1.0769230769230769</v>
      </c>
      <c r="AH8" s="692"/>
      <c r="AI8" s="646"/>
      <c r="AJ8" s="4"/>
      <c r="AK8" s="44">
        <v>0.36111111111111099</v>
      </c>
      <c r="AL8" s="45">
        <f t="shared" si="1"/>
        <v>1.5</v>
      </c>
      <c r="AM8" s="46">
        <f t="shared" si="2"/>
        <v>0.25</v>
      </c>
      <c r="AN8" s="46">
        <f t="shared" si="3"/>
        <v>0.6</v>
      </c>
      <c r="AO8" s="46">
        <f t="shared" si="4"/>
        <v>0.6</v>
      </c>
      <c r="AP8" s="46">
        <f t="shared" si="5"/>
        <v>2</v>
      </c>
      <c r="AQ8" s="91">
        <f t="shared" si="6"/>
        <v>1.75</v>
      </c>
      <c r="AR8" s="67">
        <f t="shared" si="7"/>
        <v>1.1166666666666667</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0</v>
      </c>
      <c r="C9" s="7">
        <v>0</v>
      </c>
      <c r="D9" s="7">
        <v>2</v>
      </c>
      <c r="E9" s="7">
        <v>2</v>
      </c>
      <c r="F9" s="100"/>
      <c r="G9" s="7">
        <v>2</v>
      </c>
      <c r="H9" s="7">
        <v>2</v>
      </c>
      <c r="I9" s="7">
        <v>1</v>
      </c>
      <c r="J9" s="7">
        <v>2</v>
      </c>
      <c r="K9" s="7">
        <v>1</v>
      </c>
      <c r="L9" s="7">
        <v>2</v>
      </c>
      <c r="M9" s="100"/>
      <c r="N9" s="7">
        <v>2</v>
      </c>
      <c r="O9" s="7">
        <v>2</v>
      </c>
      <c r="P9" s="7">
        <v>2</v>
      </c>
      <c r="Q9" s="7">
        <v>2</v>
      </c>
      <c r="R9" s="7">
        <v>0</v>
      </c>
      <c r="S9" s="7">
        <v>2</v>
      </c>
      <c r="T9" s="100"/>
      <c r="U9" s="7">
        <v>2</v>
      </c>
      <c r="V9" s="7">
        <v>1</v>
      </c>
      <c r="W9" s="7">
        <v>1</v>
      </c>
      <c r="X9" s="7">
        <v>1</v>
      </c>
      <c r="Y9" s="7">
        <v>0</v>
      </c>
      <c r="Z9" s="7">
        <v>2</v>
      </c>
      <c r="AA9" s="100"/>
      <c r="AB9" s="7">
        <v>2</v>
      </c>
      <c r="AC9" s="7">
        <v>2</v>
      </c>
      <c r="AD9" s="7">
        <v>0</v>
      </c>
      <c r="AE9" s="7">
        <v>2</v>
      </c>
      <c r="AF9" s="7"/>
      <c r="AG9" s="18">
        <f t="shared" si="0"/>
        <v>1.4230769230769231</v>
      </c>
      <c r="AH9" s="690">
        <f>AVERAGE(AG9:AG11)*3</f>
        <v>4.384615384615385</v>
      </c>
      <c r="AI9" s="644">
        <v>5.5</v>
      </c>
      <c r="AJ9" s="4"/>
      <c r="AK9" s="47">
        <v>0.375</v>
      </c>
      <c r="AL9" s="48">
        <f t="shared" si="1"/>
        <v>2</v>
      </c>
      <c r="AM9" s="49">
        <f t="shared" si="2"/>
        <v>1.75</v>
      </c>
      <c r="AN9" s="49">
        <f t="shared" si="3"/>
        <v>0.8</v>
      </c>
      <c r="AO9" s="49">
        <f t="shared" si="4"/>
        <v>1.4</v>
      </c>
      <c r="AP9" s="49">
        <f t="shared" si="5"/>
        <v>0.75</v>
      </c>
      <c r="AQ9" s="92">
        <f t="shared" si="6"/>
        <v>2</v>
      </c>
      <c r="AR9" s="65">
        <f t="shared" si="7"/>
        <v>1.45</v>
      </c>
      <c r="AS9" s="656">
        <f>SUM(AR9:AR11)</f>
        <v>4.4416666666666664</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9">
        <v>2</v>
      </c>
      <c r="D10" s="9">
        <v>2</v>
      </c>
      <c r="E10" s="9">
        <v>2</v>
      </c>
      <c r="F10" s="103"/>
      <c r="G10" s="9">
        <v>2</v>
      </c>
      <c r="H10" s="9">
        <v>2</v>
      </c>
      <c r="I10" s="9">
        <v>1</v>
      </c>
      <c r="J10" s="9">
        <v>2</v>
      </c>
      <c r="K10" s="9">
        <v>2</v>
      </c>
      <c r="L10" s="9">
        <v>2</v>
      </c>
      <c r="M10" s="103"/>
      <c r="N10" s="9">
        <v>2</v>
      </c>
      <c r="O10" s="9">
        <v>0</v>
      </c>
      <c r="P10" s="9">
        <v>1</v>
      </c>
      <c r="Q10" s="9">
        <v>2</v>
      </c>
      <c r="R10" s="9">
        <v>2</v>
      </c>
      <c r="S10" s="9">
        <v>2</v>
      </c>
      <c r="T10" s="103"/>
      <c r="U10" s="9">
        <v>2</v>
      </c>
      <c r="V10" s="9">
        <v>2</v>
      </c>
      <c r="W10" s="9">
        <v>1</v>
      </c>
      <c r="X10" s="9">
        <v>0</v>
      </c>
      <c r="Y10" s="9">
        <v>1</v>
      </c>
      <c r="Z10" s="9">
        <v>2</v>
      </c>
      <c r="AA10" s="103"/>
      <c r="AB10" s="9">
        <v>2</v>
      </c>
      <c r="AC10" s="9">
        <v>1</v>
      </c>
      <c r="AD10" s="9">
        <v>2</v>
      </c>
      <c r="AE10" s="9">
        <v>0</v>
      </c>
      <c r="AF10" s="9"/>
      <c r="AG10" s="16">
        <f t="shared" si="0"/>
        <v>1.5384615384615385</v>
      </c>
      <c r="AH10" s="691"/>
      <c r="AI10" s="645"/>
      <c r="AJ10" s="4"/>
      <c r="AK10" s="41">
        <v>0.38888888888888901</v>
      </c>
      <c r="AL10" s="42">
        <f t="shared" si="1"/>
        <v>2</v>
      </c>
      <c r="AM10" s="43">
        <f t="shared" si="2"/>
        <v>1.25</v>
      </c>
      <c r="AN10" s="43">
        <f t="shared" si="3"/>
        <v>1.2</v>
      </c>
      <c r="AO10" s="43">
        <f t="shared" si="4"/>
        <v>1.2</v>
      </c>
      <c r="AP10" s="43">
        <f t="shared" si="5"/>
        <v>1.75</v>
      </c>
      <c r="AQ10" s="90">
        <f t="shared" si="6"/>
        <v>2</v>
      </c>
      <c r="AR10" s="66">
        <f t="shared" si="7"/>
        <v>1.5666666666666667</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1</v>
      </c>
      <c r="C11" s="8">
        <v>2</v>
      </c>
      <c r="D11" s="8">
        <v>2</v>
      </c>
      <c r="E11" s="8">
        <v>2</v>
      </c>
      <c r="F11" s="99"/>
      <c r="G11" s="8">
        <v>3</v>
      </c>
      <c r="H11" s="8">
        <v>2</v>
      </c>
      <c r="I11" s="8">
        <v>2</v>
      </c>
      <c r="J11" s="8">
        <v>1</v>
      </c>
      <c r="K11" s="8">
        <v>2</v>
      </c>
      <c r="L11" s="8">
        <v>1</v>
      </c>
      <c r="M11" s="99"/>
      <c r="N11" s="8">
        <v>2</v>
      </c>
      <c r="O11" s="8">
        <v>0</v>
      </c>
      <c r="P11" s="8">
        <v>3</v>
      </c>
      <c r="Q11" s="8">
        <v>2</v>
      </c>
      <c r="R11" s="8">
        <v>1</v>
      </c>
      <c r="S11" s="8">
        <v>1</v>
      </c>
      <c r="T11" s="99"/>
      <c r="U11" s="8">
        <v>2</v>
      </c>
      <c r="V11" s="8">
        <v>1</v>
      </c>
      <c r="W11" s="8">
        <v>1</v>
      </c>
      <c r="X11" s="8">
        <v>1</v>
      </c>
      <c r="Y11" s="8">
        <v>1</v>
      </c>
      <c r="Z11" s="8">
        <v>1</v>
      </c>
      <c r="AA11" s="99"/>
      <c r="AB11" s="8">
        <v>1</v>
      </c>
      <c r="AC11" s="8">
        <v>1</v>
      </c>
      <c r="AD11" s="8">
        <v>1</v>
      </c>
      <c r="AE11" s="8">
        <v>0</v>
      </c>
      <c r="AF11" s="8"/>
      <c r="AG11" s="17">
        <f t="shared" si="0"/>
        <v>1.4230769230769231</v>
      </c>
      <c r="AH11" s="692"/>
      <c r="AI11" s="646"/>
      <c r="AJ11" s="4"/>
      <c r="AK11" s="44">
        <v>0.40277777777777801</v>
      </c>
      <c r="AL11" s="45">
        <f t="shared" si="1"/>
        <v>2</v>
      </c>
      <c r="AM11" s="46">
        <f t="shared" si="2"/>
        <v>1</v>
      </c>
      <c r="AN11" s="46">
        <f t="shared" si="3"/>
        <v>1.6</v>
      </c>
      <c r="AO11" s="46">
        <f t="shared" si="4"/>
        <v>1.2</v>
      </c>
      <c r="AP11" s="46">
        <f t="shared" si="5"/>
        <v>1.5</v>
      </c>
      <c r="AQ11" s="91">
        <f t="shared" si="6"/>
        <v>1.25</v>
      </c>
      <c r="AR11" s="67">
        <f t="shared" si="7"/>
        <v>1.425</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2</v>
      </c>
      <c r="C12" s="7">
        <v>1</v>
      </c>
      <c r="D12" s="7">
        <v>1</v>
      </c>
      <c r="E12" s="7">
        <v>2</v>
      </c>
      <c r="F12" s="100"/>
      <c r="G12" s="7">
        <v>1</v>
      </c>
      <c r="H12" s="7">
        <v>2</v>
      </c>
      <c r="I12" s="7">
        <v>2</v>
      </c>
      <c r="J12" s="7">
        <v>2</v>
      </c>
      <c r="K12" s="7">
        <v>0</v>
      </c>
      <c r="L12" s="7">
        <v>2</v>
      </c>
      <c r="M12" s="100"/>
      <c r="N12" s="7">
        <v>1</v>
      </c>
      <c r="O12" s="7">
        <v>1</v>
      </c>
      <c r="P12" s="7">
        <v>0</v>
      </c>
      <c r="Q12" s="7">
        <v>2</v>
      </c>
      <c r="R12" s="7">
        <v>1</v>
      </c>
      <c r="S12" s="7">
        <v>2</v>
      </c>
      <c r="T12" s="100"/>
      <c r="U12" s="7">
        <v>2</v>
      </c>
      <c r="V12" s="7">
        <v>2</v>
      </c>
      <c r="W12" s="7">
        <v>2</v>
      </c>
      <c r="X12" s="7">
        <v>0</v>
      </c>
      <c r="Y12" s="7">
        <v>1</v>
      </c>
      <c r="Z12" s="7">
        <v>3</v>
      </c>
      <c r="AA12" s="100"/>
      <c r="AB12" s="7">
        <v>2</v>
      </c>
      <c r="AC12" s="7">
        <v>0</v>
      </c>
      <c r="AD12" s="7">
        <v>0</v>
      </c>
      <c r="AE12" s="7">
        <v>0</v>
      </c>
      <c r="AF12" s="7"/>
      <c r="AG12" s="18">
        <f t="shared" si="0"/>
        <v>1.3076923076923077</v>
      </c>
      <c r="AH12" s="690">
        <f>AVERAGE(AG12:AG14)*3</f>
        <v>3.8076923076923075</v>
      </c>
      <c r="AI12" s="644">
        <v>5</v>
      </c>
      <c r="AJ12" s="4"/>
      <c r="AK12" s="47">
        <v>0.41666666666666702</v>
      </c>
      <c r="AL12" s="48">
        <f t="shared" si="1"/>
        <v>1.5</v>
      </c>
      <c r="AM12" s="49">
        <f t="shared" si="2"/>
        <v>1.25</v>
      </c>
      <c r="AN12" s="49">
        <f t="shared" si="3"/>
        <v>1.2</v>
      </c>
      <c r="AO12" s="49">
        <f t="shared" si="4"/>
        <v>1</v>
      </c>
      <c r="AP12" s="49">
        <f t="shared" si="5"/>
        <v>0.75</v>
      </c>
      <c r="AQ12" s="92">
        <f t="shared" si="6"/>
        <v>2.25</v>
      </c>
      <c r="AR12" s="65">
        <f t="shared" si="7"/>
        <v>1.325</v>
      </c>
      <c r="AS12" s="656">
        <f>SUM(AR12:AR14)</f>
        <v>3.9000000000000004</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1</v>
      </c>
      <c r="C13" s="9">
        <v>2</v>
      </c>
      <c r="D13" s="9">
        <v>2</v>
      </c>
      <c r="E13" s="9">
        <v>2</v>
      </c>
      <c r="F13" s="103"/>
      <c r="G13" s="9">
        <v>2</v>
      </c>
      <c r="H13" s="9">
        <v>2</v>
      </c>
      <c r="I13" s="9">
        <v>1</v>
      </c>
      <c r="J13" s="9">
        <v>1</v>
      </c>
      <c r="K13" s="9">
        <v>2</v>
      </c>
      <c r="L13" s="9">
        <v>2</v>
      </c>
      <c r="M13" s="103"/>
      <c r="N13" s="9">
        <v>2</v>
      </c>
      <c r="O13" s="9">
        <v>2</v>
      </c>
      <c r="P13" s="9">
        <v>1</v>
      </c>
      <c r="Q13" s="9">
        <v>1</v>
      </c>
      <c r="R13" s="9">
        <v>2</v>
      </c>
      <c r="S13" s="9">
        <v>1</v>
      </c>
      <c r="T13" s="103"/>
      <c r="U13" s="9">
        <v>0</v>
      </c>
      <c r="V13" s="9">
        <v>3</v>
      </c>
      <c r="W13" s="9">
        <v>0</v>
      </c>
      <c r="X13" s="9">
        <v>0</v>
      </c>
      <c r="Y13" s="9">
        <v>3</v>
      </c>
      <c r="Z13" s="9">
        <v>1</v>
      </c>
      <c r="AA13" s="103"/>
      <c r="AB13" s="9">
        <v>0</v>
      </c>
      <c r="AC13" s="9">
        <v>3</v>
      </c>
      <c r="AD13" s="9">
        <v>1</v>
      </c>
      <c r="AE13" s="9">
        <v>1</v>
      </c>
      <c r="AF13" s="9"/>
      <c r="AG13" s="16">
        <f t="shared" si="0"/>
        <v>1.4615384615384615</v>
      </c>
      <c r="AH13" s="691"/>
      <c r="AI13" s="645"/>
      <c r="AJ13" s="4"/>
      <c r="AK13" s="41">
        <v>0.43055555555555602</v>
      </c>
      <c r="AL13" s="42">
        <f t="shared" si="1"/>
        <v>1</v>
      </c>
      <c r="AM13" s="43">
        <f t="shared" si="2"/>
        <v>2.5</v>
      </c>
      <c r="AN13" s="43">
        <f t="shared" si="3"/>
        <v>0.8</v>
      </c>
      <c r="AO13" s="43">
        <f t="shared" si="4"/>
        <v>1</v>
      </c>
      <c r="AP13" s="43">
        <f t="shared" si="5"/>
        <v>2.25</v>
      </c>
      <c r="AQ13" s="90">
        <f t="shared" si="6"/>
        <v>1.5</v>
      </c>
      <c r="AR13" s="66">
        <f t="shared" si="7"/>
        <v>1.5083333333333335</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1</v>
      </c>
      <c r="C14" s="8">
        <v>0</v>
      </c>
      <c r="D14" s="8">
        <v>1</v>
      </c>
      <c r="E14" s="8">
        <v>2</v>
      </c>
      <c r="F14" s="99"/>
      <c r="G14" s="8">
        <v>1</v>
      </c>
      <c r="H14" s="8">
        <v>1</v>
      </c>
      <c r="I14" s="8">
        <v>1</v>
      </c>
      <c r="J14" s="8">
        <v>1</v>
      </c>
      <c r="K14" s="8">
        <v>2</v>
      </c>
      <c r="L14" s="8">
        <v>1</v>
      </c>
      <c r="M14" s="99"/>
      <c r="N14" s="8">
        <v>1</v>
      </c>
      <c r="O14" s="8">
        <v>2</v>
      </c>
      <c r="P14" s="8">
        <v>0</v>
      </c>
      <c r="Q14" s="8">
        <v>1</v>
      </c>
      <c r="R14" s="8">
        <v>2</v>
      </c>
      <c r="S14" s="8">
        <v>1</v>
      </c>
      <c r="T14" s="99"/>
      <c r="U14" s="8">
        <v>0</v>
      </c>
      <c r="V14" s="8">
        <v>2</v>
      </c>
      <c r="W14" s="8">
        <v>0</v>
      </c>
      <c r="X14" s="8">
        <v>1</v>
      </c>
      <c r="Y14" s="8">
        <v>1</v>
      </c>
      <c r="Z14" s="8">
        <v>2</v>
      </c>
      <c r="AA14" s="99"/>
      <c r="AB14" s="8">
        <v>0</v>
      </c>
      <c r="AC14" s="8">
        <v>1</v>
      </c>
      <c r="AD14" s="8">
        <v>1</v>
      </c>
      <c r="AE14" s="8">
        <v>1</v>
      </c>
      <c r="AF14" s="8"/>
      <c r="AG14" s="17">
        <f t="shared" si="0"/>
        <v>1.0384615384615385</v>
      </c>
      <c r="AH14" s="692"/>
      <c r="AI14" s="646"/>
      <c r="AJ14" s="4"/>
      <c r="AK14" s="44">
        <v>0.44444444444444497</v>
      </c>
      <c r="AL14" s="45">
        <f t="shared" si="1"/>
        <v>0.5</v>
      </c>
      <c r="AM14" s="46">
        <f t="shared" si="2"/>
        <v>1.5</v>
      </c>
      <c r="AN14" s="46">
        <f t="shared" si="3"/>
        <v>0.6</v>
      </c>
      <c r="AO14" s="46">
        <f t="shared" si="4"/>
        <v>0.8</v>
      </c>
      <c r="AP14" s="46">
        <f t="shared" si="5"/>
        <v>1.5</v>
      </c>
      <c r="AQ14" s="91">
        <f t="shared" si="6"/>
        <v>1.5</v>
      </c>
      <c r="AR14" s="67">
        <f t="shared" si="7"/>
        <v>1.0666666666666667</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0</v>
      </c>
      <c r="C15" s="7">
        <v>1</v>
      </c>
      <c r="D15" s="7">
        <v>2</v>
      </c>
      <c r="E15" s="7">
        <v>1</v>
      </c>
      <c r="F15" s="100"/>
      <c r="G15" s="7">
        <v>2</v>
      </c>
      <c r="H15" s="7">
        <v>1</v>
      </c>
      <c r="I15" s="7">
        <v>0</v>
      </c>
      <c r="J15" s="7">
        <v>0</v>
      </c>
      <c r="K15" s="7">
        <v>2</v>
      </c>
      <c r="L15" s="7">
        <v>1</v>
      </c>
      <c r="M15" s="100"/>
      <c r="N15" s="7">
        <v>2</v>
      </c>
      <c r="O15" s="7">
        <v>1</v>
      </c>
      <c r="P15" s="7">
        <v>2</v>
      </c>
      <c r="Q15" s="7">
        <v>1</v>
      </c>
      <c r="R15" s="7">
        <v>1</v>
      </c>
      <c r="S15" s="7">
        <v>1</v>
      </c>
      <c r="T15" s="100"/>
      <c r="U15" s="7">
        <v>2</v>
      </c>
      <c r="V15" s="7">
        <v>2</v>
      </c>
      <c r="W15" s="7">
        <v>1</v>
      </c>
      <c r="X15" s="7">
        <v>1</v>
      </c>
      <c r="Y15" s="7">
        <v>2</v>
      </c>
      <c r="Z15" s="7">
        <v>2</v>
      </c>
      <c r="AA15" s="100"/>
      <c r="AB15" s="7">
        <v>1</v>
      </c>
      <c r="AC15" s="7">
        <v>1</v>
      </c>
      <c r="AD15" s="7">
        <v>1</v>
      </c>
      <c r="AE15" s="7">
        <v>1</v>
      </c>
      <c r="AF15" s="7"/>
      <c r="AG15" s="18">
        <f t="shared" si="0"/>
        <v>1.2307692307692308</v>
      </c>
      <c r="AH15" s="690">
        <f>AVERAGE(AG15:AG17)*3</f>
        <v>3</v>
      </c>
      <c r="AI15" s="644">
        <v>5</v>
      </c>
      <c r="AJ15" s="4"/>
      <c r="AK15" s="47">
        <v>0.45833333333333398</v>
      </c>
      <c r="AL15" s="48">
        <f t="shared" si="1"/>
        <v>1.75</v>
      </c>
      <c r="AM15" s="49">
        <f t="shared" si="2"/>
        <v>1.25</v>
      </c>
      <c r="AN15" s="49">
        <f t="shared" si="3"/>
        <v>0.8</v>
      </c>
      <c r="AO15" s="49">
        <f t="shared" si="4"/>
        <v>0.8</v>
      </c>
      <c r="AP15" s="49">
        <f t="shared" si="5"/>
        <v>1.75</v>
      </c>
      <c r="AQ15" s="92">
        <f t="shared" si="6"/>
        <v>1.25</v>
      </c>
      <c r="AR15" s="65">
        <f t="shared" si="7"/>
        <v>1.2666666666666666</v>
      </c>
      <c r="AS15" s="656">
        <f>SUM(AR15:AR17)</f>
        <v>3.0749999999999997</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0</v>
      </c>
      <c r="C16" s="9">
        <v>0</v>
      </c>
      <c r="D16" s="9">
        <v>2</v>
      </c>
      <c r="E16" s="9">
        <v>1</v>
      </c>
      <c r="F16" s="103"/>
      <c r="G16" s="9">
        <v>0</v>
      </c>
      <c r="H16" s="9">
        <v>1</v>
      </c>
      <c r="I16" s="9">
        <v>0</v>
      </c>
      <c r="J16" s="9">
        <v>0</v>
      </c>
      <c r="K16" s="9">
        <v>1</v>
      </c>
      <c r="L16" s="9">
        <v>2</v>
      </c>
      <c r="M16" s="103"/>
      <c r="N16" s="9">
        <v>1</v>
      </c>
      <c r="O16" s="9">
        <v>0</v>
      </c>
      <c r="P16" s="9">
        <v>0</v>
      </c>
      <c r="Q16" s="9">
        <v>2</v>
      </c>
      <c r="R16" s="9">
        <v>2</v>
      </c>
      <c r="S16" s="9">
        <v>0</v>
      </c>
      <c r="T16" s="103"/>
      <c r="U16" s="9">
        <v>0</v>
      </c>
      <c r="V16" s="9">
        <v>2</v>
      </c>
      <c r="W16" s="9">
        <v>1</v>
      </c>
      <c r="X16" s="9">
        <v>2</v>
      </c>
      <c r="Y16" s="9">
        <v>1</v>
      </c>
      <c r="Z16" s="9">
        <v>2</v>
      </c>
      <c r="AA16" s="103"/>
      <c r="AB16" s="9">
        <v>1</v>
      </c>
      <c r="AC16" s="9">
        <v>1</v>
      </c>
      <c r="AD16" s="9">
        <v>0</v>
      </c>
      <c r="AE16" s="9">
        <v>1</v>
      </c>
      <c r="AF16" s="9"/>
      <c r="AG16" s="16">
        <f t="shared" si="0"/>
        <v>0.88461538461538458</v>
      </c>
      <c r="AH16" s="691"/>
      <c r="AI16" s="645"/>
      <c r="AJ16" s="4"/>
      <c r="AK16" s="41">
        <v>0.47222222222222299</v>
      </c>
      <c r="AL16" s="42">
        <f t="shared" si="1"/>
        <v>0.5</v>
      </c>
      <c r="AM16" s="43">
        <f t="shared" si="2"/>
        <v>1</v>
      </c>
      <c r="AN16" s="43">
        <f t="shared" si="3"/>
        <v>0.2</v>
      </c>
      <c r="AO16" s="43">
        <f t="shared" si="4"/>
        <v>1</v>
      </c>
      <c r="AP16" s="43">
        <f t="shared" si="5"/>
        <v>1.5</v>
      </c>
      <c r="AQ16" s="90">
        <f t="shared" si="6"/>
        <v>1.25</v>
      </c>
      <c r="AR16" s="66">
        <f t="shared" si="7"/>
        <v>0.90833333333333333</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2</v>
      </c>
      <c r="C17" s="76">
        <v>0</v>
      </c>
      <c r="D17" s="76">
        <v>0</v>
      </c>
      <c r="E17" s="76">
        <v>2</v>
      </c>
      <c r="F17" s="105"/>
      <c r="G17" s="76">
        <v>1</v>
      </c>
      <c r="H17" s="76">
        <v>0</v>
      </c>
      <c r="I17" s="76">
        <v>0</v>
      </c>
      <c r="J17" s="76">
        <v>0</v>
      </c>
      <c r="K17" s="76">
        <v>2</v>
      </c>
      <c r="L17" s="76">
        <v>2</v>
      </c>
      <c r="M17" s="105"/>
      <c r="N17" s="76">
        <v>0</v>
      </c>
      <c r="O17" s="76">
        <v>1</v>
      </c>
      <c r="P17" s="76">
        <v>1</v>
      </c>
      <c r="Q17" s="76">
        <v>1</v>
      </c>
      <c r="R17" s="76">
        <v>0</v>
      </c>
      <c r="S17" s="76">
        <v>1</v>
      </c>
      <c r="T17" s="105"/>
      <c r="U17" s="76">
        <v>1</v>
      </c>
      <c r="V17" s="76">
        <v>1</v>
      </c>
      <c r="W17" s="76">
        <v>0</v>
      </c>
      <c r="X17" s="76">
        <v>1</v>
      </c>
      <c r="Y17" s="76">
        <v>1</v>
      </c>
      <c r="Z17" s="76">
        <v>2</v>
      </c>
      <c r="AA17" s="105"/>
      <c r="AB17" s="76">
        <v>2</v>
      </c>
      <c r="AC17" s="76">
        <v>0</v>
      </c>
      <c r="AD17" s="76">
        <v>1</v>
      </c>
      <c r="AE17" s="76">
        <v>1</v>
      </c>
      <c r="AF17" s="76"/>
      <c r="AG17" s="77">
        <f t="shared" si="0"/>
        <v>0.88461538461538458</v>
      </c>
      <c r="AH17" s="693"/>
      <c r="AI17" s="659"/>
      <c r="AJ17" s="4"/>
      <c r="AK17" s="44">
        <v>0.48611111111111099</v>
      </c>
      <c r="AL17" s="45">
        <f t="shared" si="1"/>
        <v>1</v>
      </c>
      <c r="AM17" s="46">
        <f t="shared" si="2"/>
        <v>0.5</v>
      </c>
      <c r="AN17" s="46">
        <f t="shared" si="3"/>
        <v>0.8</v>
      </c>
      <c r="AO17" s="46">
        <f t="shared" si="4"/>
        <v>0.6</v>
      </c>
      <c r="AP17" s="46">
        <f t="shared" si="5"/>
        <v>0.75</v>
      </c>
      <c r="AQ17" s="91">
        <f t="shared" si="6"/>
        <v>1.75</v>
      </c>
      <c r="AR17" s="85">
        <f t="shared" si="7"/>
        <v>0.9</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98"/>
      <c r="C18" s="31">
        <v>0</v>
      </c>
      <c r="D18" s="31">
        <v>0</v>
      </c>
      <c r="E18" s="98"/>
      <c r="F18" s="98"/>
      <c r="G18" s="98"/>
      <c r="H18" s="31">
        <v>0</v>
      </c>
      <c r="I18" s="98"/>
      <c r="J18" s="31">
        <v>0</v>
      </c>
      <c r="K18" s="31">
        <v>0</v>
      </c>
      <c r="L18" s="98"/>
      <c r="M18" s="98"/>
      <c r="N18" s="98"/>
      <c r="O18" s="31">
        <v>0</v>
      </c>
      <c r="P18" s="98"/>
      <c r="Q18" s="31">
        <v>0</v>
      </c>
      <c r="R18" s="31">
        <v>0</v>
      </c>
      <c r="S18" s="98"/>
      <c r="T18" s="98"/>
      <c r="U18" s="98"/>
      <c r="V18" s="31">
        <v>0</v>
      </c>
      <c r="W18" s="98"/>
      <c r="X18" s="31">
        <v>0</v>
      </c>
      <c r="Y18" s="31">
        <v>0</v>
      </c>
      <c r="Z18" s="98"/>
      <c r="AA18" s="98"/>
      <c r="AB18" s="98"/>
      <c r="AC18" s="31">
        <v>0</v>
      </c>
      <c r="AD18" s="98"/>
      <c r="AE18" s="31">
        <v>0</v>
      </c>
      <c r="AF18" s="31"/>
      <c r="AG18" s="20">
        <f t="shared" si="0"/>
        <v>0</v>
      </c>
      <c r="AH18" s="694">
        <f>AVERAGE(AG18:AG19)*3</f>
        <v>0</v>
      </c>
      <c r="AI18" s="661">
        <v>1</v>
      </c>
      <c r="AJ18" s="4"/>
      <c r="AK18" s="30">
        <v>0.54166666666666663</v>
      </c>
      <c r="AL18" s="78"/>
      <c r="AM18" s="79">
        <f t="shared" si="2"/>
        <v>0</v>
      </c>
      <c r="AN18" s="79"/>
      <c r="AO18" s="79">
        <f t="shared" si="4"/>
        <v>0</v>
      </c>
      <c r="AP18" s="79">
        <f t="shared" si="5"/>
        <v>0</v>
      </c>
      <c r="AQ18" s="93"/>
      <c r="AR18" s="87">
        <f t="shared" ref="AR18:AR23" si="8">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99"/>
      <c r="C19" s="8">
        <v>0</v>
      </c>
      <c r="D19" s="8">
        <v>0</v>
      </c>
      <c r="E19" s="99"/>
      <c r="F19" s="99"/>
      <c r="G19" s="99"/>
      <c r="H19" s="8">
        <v>0</v>
      </c>
      <c r="I19" s="99"/>
      <c r="J19" s="8">
        <v>0</v>
      </c>
      <c r="K19" s="8">
        <v>0</v>
      </c>
      <c r="L19" s="99"/>
      <c r="M19" s="99"/>
      <c r="N19" s="99"/>
      <c r="O19" s="8">
        <v>0</v>
      </c>
      <c r="P19" s="99"/>
      <c r="Q19" s="8">
        <v>0</v>
      </c>
      <c r="R19" s="8">
        <v>0</v>
      </c>
      <c r="S19" s="99"/>
      <c r="T19" s="99"/>
      <c r="U19" s="99"/>
      <c r="V19" s="8">
        <v>0</v>
      </c>
      <c r="W19" s="99"/>
      <c r="X19" s="8">
        <v>0</v>
      </c>
      <c r="Y19" s="8">
        <v>0</v>
      </c>
      <c r="Z19" s="99"/>
      <c r="AA19" s="99"/>
      <c r="AB19" s="99"/>
      <c r="AC19" s="8">
        <v>0</v>
      </c>
      <c r="AD19" s="99"/>
      <c r="AE19" s="8">
        <v>0</v>
      </c>
      <c r="AF19" s="8"/>
      <c r="AG19" s="19">
        <f t="shared" si="0"/>
        <v>0</v>
      </c>
      <c r="AH19" s="692"/>
      <c r="AI19" s="646"/>
      <c r="AJ19" s="4"/>
      <c r="AK19" s="32">
        <v>0.56944444444444442</v>
      </c>
      <c r="AL19" s="45"/>
      <c r="AM19" s="46">
        <f t="shared" si="2"/>
        <v>0</v>
      </c>
      <c r="AN19" s="46"/>
      <c r="AO19" s="46">
        <f t="shared" si="4"/>
        <v>0</v>
      </c>
      <c r="AP19" s="46">
        <f t="shared" si="5"/>
        <v>0</v>
      </c>
      <c r="AQ19" s="91"/>
      <c r="AR19" s="67">
        <f t="shared" si="8"/>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100"/>
      <c r="C20" s="7">
        <v>0</v>
      </c>
      <c r="D20" s="7">
        <v>0</v>
      </c>
      <c r="E20" s="100"/>
      <c r="F20" s="100"/>
      <c r="G20" s="100"/>
      <c r="H20" s="7">
        <v>0</v>
      </c>
      <c r="I20" s="100"/>
      <c r="J20" s="7">
        <v>0</v>
      </c>
      <c r="K20" s="7">
        <v>0</v>
      </c>
      <c r="L20" s="100"/>
      <c r="M20" s="100"/>
      <c r="N20" s="100"/>
      <c r="O20" s="7">
        <v>0</v>
      </c>
      <c r="P20" s="100"/>
      <c r="Q20" s="7">
        <v>0</v>
      </c>
      <c r="R20" s="7">
        <v>0</v>
      </c>
      <c r="S20" s="100"/>
      <c r="T20" s="100"/>
      <c r="U20" s="100"/>
      <c r="V20" s="7">
        <v>0</v>
      </c>
      <c r="W20" s="100"/>
      <c r="X20" s="7">
        <v>0</v>
      </c>
      <c r="Y20" s="7">
        <v>0</v>
      </c>
      <c r="Z20" s="100"/>
      <c r="AA20" s="100"/>
      <c r="AB20" s="100"/>
      <c r="AC20" s="7">
        <v>0</v>
      </c>
      <c r="AD20" s="100"/>
      <c r="AE20" s="7">
        <v>0</v>
      </c>
      <c r="AF20" s="7"/>
      <c r="AG20" s="20">
        <f t="shared" si="0"/>
        <v>0</v>
      </c>
      <c r="AH20" s="690">
        <f>AVERAGE(AG20:AG21)*3</f>
        <v>0</v>
      </c>
      <c r="AI20" s="644">
        <v>1</v>
      </c>
      <c r="AJ20" s="4"/>
      <c r="AK20" s="33">
        <v>0.58333333333333337</v>
      </c>
      <c r="AL20" s="48"/>
      <c r="AM20" s="49">
        <f t="shared" si="2"/>
        <v>0</v>
      </c>
      <c r="AN20" s="49"/>
      <c r="AO20" s="49">
        <f t="shared" si="4"/>
        <v>0</v>
      </c>
      <c r="AP20" s="49">
        <f t="shared" si="5"/>
        <v>0</v>
      </c>
      <c r="AQ20" s="92"/>
      <c r="AR20" s="65">
        <f t="shared" si="8"/>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01"/>
      <c r="C21" s="12">
        <v>0</v>
      </c>
      <c r="D21" s="12">
        <v>0</v>
      </c>
      <c r="E21" s="101"/>
      <c r="F21" s="101"/>
      <c r="G21" s="101"/>
      <c r="H21" s="12">
        <v>0</v>
      </c>
      <c r="I21" s="101"/>
      <c r="J21" s="12">
        <v>0</v>
      </c>
      <c r="K21" s="12">
        <v>0</v>
      </c>
      <c r="L21" s="101"/>
      <c r="M21" s="101"/>
      <c r="N21" s="101"/>
      <c r="O21" s="12">
        <v>0</v>
      </c>
      <c r="P21" s="101"/>
      <c r="Q21" s="12">
        <v>0</v>
      </c>
      <c r="R21" s="12">
        <v>0</v>
      </c>
      <c r="S21" s="101"/>
      <c r="T21" s="101"/>
      <c r="U21" s="101"/>
      <c r="V21" s="12">
        <v>0</v>
      </c>
      <c r="W21" s="101"/>
      <c r="X21" s="12">
        <v>0</v>
      </c>
      <c r="Y21" s="12">
        <v>0</v>
      </c>
      <c r="Z21" s="101"/>
      <c r="AA21" s="101"/>
      <c r="AB21" s="101"/>
      <c r="AC21" s="12">
        <v>0</v>
      </c>
      <c r="AD21" s="101"/>
      <c r="AE21" s="12">
        <v>0</v>
      </c>
      <c r="AF21" s="12"/>
      <c r="AG21" s="19">
        <f t="shared" si="0"/>
        <v>0</v>
      </c>
      <c r="AH21" s="692"/>
      <c r="AI21" s="646"/>
      <c r="AJ21" s="4"/>
      <c r="AK21" s="30">
        <v>0.61111111111111105</v>
      </c>
      <c r="AL21" s="81"/>
      <c r="AM21" s="82">
        <f t="shared" si="2"/>
        <v>0</v>
      </c>
      <c r="AN21" s="82"/>
      <c r="AO21" s="82">
        <f t="shared" si="4"/>
        <v>0</v>
      </c>
      <c r="AP21" s="82">
        <f t="shared" si="5"/>
        <v>0</v>
      </c>
      <c r="AQ21" s="94"/>
      <c r="AR21" s="67">
        <f t="shared" si="8"/>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100"/>
      <c r="C22" s="7">
        <v>0</v>
      </c>
      <c r="D22" s="7">
        <v>0</v>
      </c>
      <c r="E22" s="100"/>
      <c r="F22" s="100"/>
      <c r="G22" s="100"/>
      <c r="H22" s="7">
        <v>0</v>
      </c>
      <c r="I22" s="100"/>
      <c r="J22" s="7">
        <v>0</v>
      </c>
      <c r="K22" s="7">
        <v>0</v>
      </c>
      <c r="L22" s="100"/>
      <c r="M22" s="100"/>
      <c r="N22" s="100"/>
      <c r="O22" s="7">
        <v>0</v>
      </c>
      <c r="P22" s="100"/>
      <c r="Q22" s="7">
        <v>0</v>
      </c>
      <c r="R22" s="7">
        <v>0</v>
      </c>
      <c r="S22" s="100"/>
      <c r="T22" s="100"/>
      <c r="U22" s="100"/>
      <c r="V22" s="7">
        <v>0</v>
      </c>
      <c r="W22" s="100"/>
      <c r="X22" s="7">
        <v>0</v>
      </c>
      <c r="Y22" s="7">
        <v>0</v>
      </c>
      <c r="Z22" s="100"/>
      <c r="AA22" s="100"/>
      <c r="AB22" s="100"/>
      <c r="AC22" s="7">
        <v>0</v>
      </c>
      <c r="AD22" s="100"/>
      <c r="AE22" s="7">
        <v>0</v>
      </c>
      <c r="AF22" s="7"/>
      <c r="AG22" s="20">
        <f t="shared" si="0"/>
        <v>0</v>
      </c>
      <c r="AH22" s="690">
        <f>AVERAGE(AG22:AG23)*3</f>
        <v>0</v>
      </c>
      <c r="AI22" s="644">
        <v>1</v>
      </c>
      <c r="AJ22" s="4"/>
      <c r="AK22" s="33">
        <v>0.625</v>
      </c>
      <c r="AL22" s="48"/>
      <c r="AM22" s="49">
        <f t="shared" si="2"/>
        <v>0</v>
      </c>
      <c r="AN22" s="49"/>
      <c r="AO22" s="49">
        <f t="shared" si="4"/>
        <v>0</v>
      </c>
      <c r="AP22" s="49">
        <f t="shared" si="5"/>
        <v>0</v>
      </c>
      <c r="AQ22" s="92"/>
      <c r="AR22" s="65">
        <f t="shared" si="8"/>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01"/>
      <c r="C23" s="12">
        <v>0</v>
      </c>
      <c r="D23" s="12">
        <v>0</v>
      </c>
      <c r="E23" s="101"/>
      <c r="F23" s="101"/>
      <c r="G23" s="101"/>
      <c r="H23" s="12">
        <v>0</v>
      </c>
      <c r="I23" s="101"/>
      <c r="J23" s="12">
        <v>0</v>
      </c>
      <c r="K23" s="12">
        <v>0</v>
      </c>
      <c r="L23" s="101"/>
      <c r="M23" s="101"/>
      <c r="N23" s="101"/>
      <c r="O23" s="12">
        <v>0</v>
      </c>
      <c r="P23" s="101"/>
      <c r="Q23" s="12">
        <v>0</v>
      </c>
      <c r="R23" s="12">
        <v>0</v>
      </c>
      <c r="S23" s="101"/>
      <c r="T23" s="101"/>
      <c r="U23" s="101"/>
      <c r="V23" s="12">
        <v>0</v>
      </c>
      <c r="W23" s="101"/>
      <c r="X23" s="12">
        <v>0</v>
      </c>
      <c r="Y23" s="12">
        <v>0</v>
      </c>
      <c r="Z23" s="101"/>
      <c r="AA23" s="101"/>
      <c r="AB23" s="101"/>
      <c r="AC23" s="12">
        <v>0</v>
      </c>
      <c r="AD23" s="101"/>
      <c r="AE23" s="12">
        <v>0</v>
      </c>
      <c r="AF23" s="12"/>
      <c r="AG23" s="17">
        <f t="shared" si="0"/>
        <v>0</v>
      </c>
      <c r="AH23" s="693"/>
      <c r="AI23" s="659"/>
      <c r="AJ23" s="4"/>
      <c r="AK23" s="30">
        <v>0.65277777777777779</v>
      </c>
      <c r="AL23" s="81"/>
      <c r="AM23" s="82">
        <f t="shared" si="2"/>
        <v>0</v>
      </c>
      <c r="AN23" s="82"/>
      <c r="AO23" s="82">
        <f t="shared" si="4"/>
        <v>0</v>
      </c>
      <c r="AP23" s="82">
        <f t="shared" si="5"/>
        <v>0</v>
      </c>
      <c r="AQ23" s="94"/>
      <c r="AR23" s="85">
        <f t="shared" si="8"/>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0</v>
      </c>
      <c r="C24" s="73">
        <v>1</v>
      </c>
      <c r="D24" s="73">
        <v>1</v>
      </c>
      <c r="E24" s="102"/>
      <c r="F24" s="102"/>
      <c r="G24" s="73">
        <v>3</v>
      </c>
      <c r="H24" s="73">
        <v>2</v>
      </c>
      <c r="I24" s="73">
        <v>1</v>
      </c>
      <c r="J24" s="73">
        <v>2</v>
      </c>
      <c r="K24" s="73">
        <v>1</v>
      </c>
      <c r="L24" s="102"/>
      <c r="M24" s="102"/>
      <c r="N24" s="73">
        <v>3</v>
      </c>
      <c r="O24" s="73">
        <v>2</v>
      </c>
      <c r="P24" s="73">
        <v>0</v>
      </c>
      <c r="Q24" s="73">
        <v>1</v>
      </c>
      <c r="R24" s="73">
        <v>2</v>
      </c>
      <c r="S24" s="102"/>
      <c r="T24" s="102"/>
      <c r="U24" s="73">
        <v>2</v>
      </c>
      <c r="V24" s="73">
        <v>1</v>
      </c>
      <c r="W24" s="73">
        <v>0</v>
      </c>
      <c r="X24" s="73">
        <v>2</v>
      </c>
      <c r="Y24" s="73">
        <v>2</v>
      </c>
      <c r="Z24" s="102"/>
      <c r="AA24" s="102"/>
      <c r="AB24" s="73">
        <v>2</v>
      </c>
      <c r="AC24" s="73">
        <v>1</v>
      </c>
      <c r="AD24" s="73">
        <v>1</v>
      </c>
      <c r="AE24" s="73">
        <v>2</v>
      </c>
      <c r="AF24" s="73"/>
      <c r="AG24" s="74">
        <f t="shared" si="0"/>
        <v>1.4545454545454546</v>
      </c>
      <c r="AH24" s="694">
        <f>AVERAGE(AG24:AG26)*3</f>
        <v>4.045454545454545</v>
      </c>
      <c r="AI24" s="661">
        <v>5.5</v>
      </c>
      <c r="AJ24" s="4"/>
      <c r="AK24" s="38">
        <v>0.66666666666666796</v>
      </c>
      <c r="AL24" s="39">
        <f>AVERAGE(G24,N24,U24,AB24)</f>
        <v>2.5</v>
      </c>
      <c r="AM24" s="40">
        <f>AVERAGE(H24,O24,V24,AC24)</f>
        <v>1.5</v>
      </c>
      <c r="AN24" s="40">
        <f>AVERAGE(B24,I24,P24,W24,AD24)</f>
        <v>0.4</v>
      </c>
      <c r="AO24" s="40">
        <f>AVERAGE(C24,J24,Q24,X24,AE24)</f>
        <v>1.6</v>
      </c>
      <c r="AP24" s="40">
        <f>AVERAGE(D24,K24,R24,Y24)</f>
        <v>1.5</v>
      </c>
      <c r="AQ24" s="95"/>
      <c r="AR24" s="87">
        <f>AVERAGE(AL24:AP24)</f>
        <v>1.5</v>
      </c>
      <c r="AS24" s="702">
        <f>SUM(AR24:AR26)</f>
        <v>4.08</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0</v>
      </c>
      <c r="C25" s="9">
        <v>2</v>
      </c>
      <c r="D25" s="9">
        <v>1</v>
      </c>
      <c r="E25" s="103"/>
      <c r="F25" s="103"/>
      <c r="G25" s="9">
        <v>2</v>
      </c>
      <c r="H25" s="9">
        <v>0</v>
      </c>
      <c r="I25" s="9">
        <v>3</v>
      </c>
      <c r="J25" s="9">
        <v>2</v>
      </c>
      <c r="K25" s="9">
        <v>1</v>
      </c>
      <c r="L25" s="103"/>
      <c r="M25" s="103"/>
      <c r="N25" s="9">
        <v>1</v>
      </c>
      <c r="O25" s="9">
        <v>0</v>
      </c>
      <c r="P25" s="9">
        <v>0</v>
      </c>
      <c r="Q25" s="9">
        <v>2</v>
      </c>
      <c r="R25" s="9">
        <v>1</v>
      </c>
      <c r="S25" s="103"/>
      <c r="T25" s="103"/>
      <c r="U25" s="9">
        <v>2</v>
      </c>
      <c r="V25" s="9">
        <v>0</v>
      </c>
      <c r="W25" s="9">
        <v>0</v>
      </c>
      <c r="X25" s="9">
        <v>1</v>
      </c>
      <c r="Y25" s="9">
        <v>1</v>
      </c>
      <c r="Z25" s="103"/>
      <c r="AA25" s="103"/>
      <c r="AB25" s="9">
        <v>2</v>
      </c>
      <c r="AC25" s="9">
        <v>0</v>
      </c>
      <c r="AD25" s="9">
        <v>1</v>
      </c>
      <c r="AE25" s="9">
        <v>1</v>
      </c>
      <c r="AF25" s="9"/>
      <c r="AG25" s="16">
        <f t="shared" si="0"/>
        <v>1.0454545454545454</v>
      </c>
      <c r="AH25" s="691"/>
      <c r="AI25" s="645"/>
      <c r="AJ25" s="4"/>
      <c r="AK25" s="41">
        <v>0.68055555555555702</v>
      </c>
      <c r="AL25" s="42">
        <f t="shared" ref="AL25:AL35" si="9">AVERAGE(G25,N25,U25,AB25)</f>
        <v>1.75</v>
      </c>
      <c r="AM25" s="43">
        <f t="shared" ref="AM25:AM35" si="10">AVERAGE(H25,O25,V25,AC25)</f>
        <v>0</v>
      </c>
      <c r="AN25" s="43">
        <f t="shared" ref="AN25:AN35" si="11">AVERAGE(B25,I25,P25,W25,AD25)</f>
        <v>0.8</v>
      </c>
      <c r="AO25" s="43">
        <f t="shared" ref="AO25:AO35" si="12">AVERAGE(C25,J25,Q25,X25,AE25)</f>
        <v>1.6</v>
      </c>
      <c r="AP25" s="43">
        <f t="shared" ref="AP25:AP35" si="13">AVERAGE(D25,K25,R25,Y25)</f>
        <v>1</v>
      </c>
      <c r="AQ25" s="90"/>
      <c r="AR25" s="66">
        <f>AVERAGE(AL25:AP25)</f>
        <v>1.03</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2</v>
      </c>
      <c r="C26" s="8">
        <v>2</v>
      </c>
      <c r="D26" s="8">
        <v>3</v>
      </c>
      <c r="E26" s="99"/>
      <c r="F26" s="99"/>
      <c r="G26" s="8">
        <v>2</v>
      </c>
      <c r="H26" s="8">
        <v>0</v>
      </c>
      <c r="I26" s="8">
        <v>1</v>
      </c>
      <c r="J26" s="8">
        <v>1</v>
      </c>
      <c r="K26" s="8">
        <v>0</v>
      </c>
      <c r="L26" s="99"/>
      <c r="M26" s="99"/>
      <c r="N26" s="8">
        <v>2</v>
      </c>
      <c r="O26" s="8">
        <v>3</v>
      </c>
      <c r="P26" s="8">
        <v>2</v>
      </c>
      <c r="Q26" s="8">
        <v>1</v>
      </c>
      <c r="R26" s="8">
        <v>0</v>
      </c>
      <c r="S26" s="99"/>
      <c r="T26" s="99"/>
      <c r="U26" s="8">
        <v>2</v>
      </c>
      <c r="V26" s="8">
        <v>1</v>
      </c>
      <c r="W26" s="8">
        <v>2</v>
      </c>
      <c r="X26" s="8">
        <v>2</v>
      </c>
      <c r="Y26" s="8">
        <v>2</v>
      </c>
      <c r="Z26" s="99"/>
      <c r="AA26" s="99"/>
      <c r="AB26" s="8">
        <v>2</v>
      </c>
      <c r="AC26" s="8">
        <v>2</v>
      </c>
      <c r="AD26" s="8">
        <v>2</v>
      </c>
      <c r="AE26" s="8">
        <v>0</v>
      </c>
      <c r="AF26" s="8"/>
      <c r="AG26" s="19">
        <f t="shared" si="0"/>
        <v>1.5454545454545454</v>
      </c>
      <c r="AH26" s="692"/>
      <c r="AI26" s="646"/>
      <c r="AJ26" s="4"/>
      <c r="AK26" s="44">
        <v>0.69444444444444597</v>
      </c>
      <c r="AL26" s="45">
        <f t="shared" si="9"/>
        <v>2</v>
      </c>
      <c r="AM26" s="46">
        <f t="shared" si="10"/>
        <v>1.5</v>
      </c>
      <c r="AN26" s="46">
        <f t="shared" si="11"/>
        <v>1.8</v>
      </c>
      <c r="AO26" s="46">
        <f t="shared" si="12"/>
        <v>1.2</v>
      </c>
      <c r="AP26" s="46">
        <f t="shared" si="13"/>
        <v>1.25</v>
      </c>
      <c r="AQ26" s="91"/>
      <c r="AR26" s="67">
        <f t="shared" ref="AR26:AR38" si="14">AVERAGE(AL26:AP26)</f>
        <v>1.55</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1</v>
      </c>
      <c r="C27" s="7">
        <v>3</v>
      </c>
      <c r="D27" s="7">
        <v>1</v>
      </c>
      <c r="E27" s="100"/>
      <c r="F27" s="100"/>
      <c r="G27" s="7">
        <v>2</v>
      </c>
      <c r="H27" s="7">
        <v>1</v>
      </c>
      <c r="I27" s="7">
        <v>2</v>
      </c>
      <c r="J27" s="7">
        <v>2</v>
      </c>
      <c r="K27" s="7">
        <v>2</v>
      </c>
      <c r="L27" s="100"/>
      <c r="M27" s="100"/>
      <c r="N27" s="7">
        <v>1</v>
      </c>
      <c r="O27" s="7">
        <v>1</v>
      </c>
      <c r="P27" s="7">
        <v>2</v>
      </c>
      <c r="Q27" s="7">
        <v>1</v>
      </c>
      <c r="R27" s="7">
        <v>2</v>
      </c>
      <c r="S27" s="100"/>
      <c r="T27" s="100"/>
      <c r="U27" s="7">
        <v>2</v>
      </c>
      <c r="V27" s="7">
        <v>3</v>
      </c>
      <c r="W27" s="7">
        <v>0</v>
      </c>
      <c r="X27" s="7">
        <v>1</v>
      </c>
      <c r="Y27" s="7">
        <v>2</v>
      </c>
      <c r="Z27" s="100"/>
      <c r="AA27" s="100"/>
      <c r="AB27" s="7">
        <v>0</v>
      </c>
      <c r="AC27" s="7">
        <v>0</v>
      </c>
      <c r="AD27" s="7">
        <v>0</v>
      </c>
      <c r="AE27" s="7">
        <v>0</v>
      </c>
      <c r="AF27" s="7"/>
      <c r="AG27" s="20">
        <f t="shared" si="0"/>
        <v>1.3181818181818181</v>
      </c>
      <c r="AH27" s="690">
        <f>AVERAGE(AG27:AG29)*3</f>
        <v>4.1818181818181817</v>
      </c>
      <c r="AI27" s="644">
        <v>4</v>
      </c>
      <c r="AJ27" s="4"/>
      <c r="AK27" s="47">
        <v>0.70833333333333504</v>
      </c>
      <c r="AL27" s="48">
        <f t="shared" si="9"/>
        <v>1.25</v>
      </c>
      <c r="AM27" s="49">
        <f t="shared" si="10"/>
        <v>1.25</v>
      </c>
      <c r="AN27" s="49">
        <f t="shared" si="11"/>
        <v>1</v>
      </c>
      <c r="AO27" s="49">
        <f t="shared" si="12"/>
        <v>1.4</v>
      </c>
      <c r="AP27" s="49">
        <f t="shared" si="13"/>
        <v>1.75</v>
      </c>
      <c r="AQ27" s="92"/>
      <c r="AR27" s="65">
        <f t="shared" si="14"/>
        <v>1.33</v>
      </c>
      <c r="AS27" s="656">
        <f>SUM(AR27:AR29)</f>
        <v>4.1899999999999995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1</v>
      </c>
      <c r="C28" s="9">
        <v>1</v>
      </c>
      <c r="D28" s="9">
        <v>2</v>
      </c>
      <c r="E28" s="103"/>
      <c r="F28" s="103"/>
      <c r="G28" s="9">
        <v>2</v>
      </c>
      <c r="H28" s="9">
        <v>1</v>
      </c>
      <c r="I28" s="9">
        <v>1</v>
      </c>
      <c r="J28" s="9">
        <v>1</v>
      </c>
      <c r="K28" s="9">
        <v>2</v>
      </c>
      <c r="L28" s="103"/>
      <c r="M28" s="103"/>
      <c r="N28" s="9">
        <v>0</v>
      </c>
      <c r="O28" s="9">
        <v>2</v>
      </c>
      <c r="P28" s="9">
        <v>2</v>
      </c>
      <c r="Q28" s="9">
        <v>1</v>
      </c>
      <c r="R28" s="9">
        <v>1</v>
      </c>
      <c r="S28" s="103"/>
      <c r="T28" s="103"/>
      <c r="U28" s="9">
        <v>0</v>
      </c>
      <c r="V28" s="9">
        <v>2</v>
      </c>
      <c r="W28" s="9">
        <v>1</v>
      </c>
      <c r="X28" s="9">
        <v>2</v>
      </c>
      <c r="Y28" s="9">
        <v>0</v>
      </c>
      <c r="Z28" s="103"/>
      <c r="AA28" s="103"/>
      <c r="AB28" s="9">
        <v>1</v>
      </c>
      <c r="AC28" s="9">
        <v>0</v>
      </c>
      <c r="AD28" s="9">
        <v>0</v>
      </c>
      <c r="AE28" s="9">
        <v>0</v>
      </c>
      <c r="AF28" s="9"/>
      <c r="AG28" s="16">
        <f t="shared" si="0"/>
        <v>1.0454545454545454</v>
      </c>
      <c r="AH28" s="691"/>
      <c r="AI28" s="645"/>
      <c r="AJ28" s="4"/>
      <c r="AK28" s="41">
        <v>0.72222222222222399</v>
      </c>
      <c r="AL28" s="42">
        <f t="shared" si="9"/>
        <v>0.75</v>
      </c>
      <c r="AM28" s="43">
        <f t="shared" si="10"/>
        <v>1.25</v>
      </c>
      <c r="AN28" s="43">
        <f t="shared" si="11"/>
        <v>1</v>
      </c>
      <c r="AO28" s="43">
        <f t="shared" si="12"/>
        <v>1</v>
      </c>
      <c r="AP28" s="43">
        <f t="shared" si="13"/>
        <v>1.25</v>
      </c>
      <c r="AQ28" s="90"/>
      <c r="AR28" s="66">
        <f t="shared" si="14"/>
        <v>1.05</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3</v>
      </c>
      <c r="C29" s="8">
        <v>2</v>
      </c>
      <c r="D29" s="8">
        <v>2</v>
      </c>
      <c r="E29" s="99"/>
      <c r="F29" s="99"/>
      <c r="G29" s="8">
        <v>3</v>
      </c>
      <c r="H29" s="8">
        <v>2</v>
      </c>
      <c r="I29" s="8">
        <v>2</v>
      </c>
      <c r="J29" s="8">
        <v>2</v>
      </c>
      <c r="K29" s="8">
        <v>0</v>
      </c>
      <c r="L29" s="99"/>
      <c r="M29" s="99"/>
      <c r="N29" s="8">
        <v>2</v>
      </c>
      <c r="O29" s="8">
        <v>1</v>
      </c>
      <c r="P29" s="8">
        <v>1</v>
      </c>
      <c r="Q29" s="8">
        <v>2</v>
      </c>
      <c r="R29" s="8">
        <v>2</v>
      </c>
      <c r="S29" s="99"/>
      <c r="T29" s="99"/>
      <c r="U29" s="8">
        <v>2</v>
      </c>
      <c r="V29" s="8">
        <v>0</v>
      </c>
      <c r="W29" s="8">
        <v>2</v>
      </c>
      <c r="X29" s="8">
        <v>2</v>
      </c>
      <c r="Y29" s="8">
        <v>2</v>
      </c>
      <c r="Z29" s="99"/>
      <c r="AA29" s="99"/>
      <c r="AB29" s="8">
        <v>2</v>
      </c>
      <c r="AC29" s="8">
        <v>3</v>
      </c>
      <c r="AD29" s="8">
        <v>1</v>
      </c>
      <c r="AE29" s="8">
        <v>2</v>
      </c>
      <c r="AF29" s="8"/>
      <c r="AG29" s="17">
        <f t="shared" si="0"/>
        <v>1.8181818181818181</v>
      </c>
      <c r="AH29" s="692"/>
      <c r="AI29" s="646"/>
      <c r="AJ29" s="4"/>
      <c r="AK29" s="44">
        <v>0.73611111111111305</v>
      </c>
      <c r="AL29" s="45">
        <f t="shared" si="9"/>
        <v>2.25</v>
      </c>
      <c r="AM29" s="46">
        <f t="shared" si="10"/>
        <v>1.5</v>
      </c>
      <c r="AN29" s="46">
        <f t="shared" si="11"/>
        <v>1.8</v>
      </c>
      <c r="AO29" s="46">
        <f t="shared" si="12"/>
        <v>2</v>
      </c>
      <c r="AP29" s="46">
        <f t="shared" si="13"/>
        <v>1.5</v>
      </c>
      <c r="AQ29" s="91"/>
      <c r="AR29" s="67">
        <f t="shared" si="14"/>
        <v>1.81</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2</v>
      </c>
      <c r="C30" s="7">
        <v>2</v>
      </c>
      <c r="D30" s="7">
        <v>1</v>
      </c>
      <c r="E30" s="100"/>
      <c r="F30" s="100"/>
      <c r="G30" s="7">
        <v>2</v>
      </c>
      <c r="H30" s="7">
        <v>1</v>
      </c>
      <c r="I30" s="7">
        <v>1</v>
      </c>
      <c r="J30" s="7">
        <v>2</v>
      </c>
      <c r="K30" s="7">
        <v>2</v>
      </c>
      <c r="L30" s="100"/>
      <c r="M30" s="100"/>
      <c r="N30" s="7">
        <v>2</v>
      </c>
      <c r="O30" s="7">
        <v>2</v>
      </c>
      <c r="P30" s="7">
        <v>1</v>
      </c>
      <c r="Q30" s="7">
        <v>2</v>
      </c>
      <c r="R30" s="7">
        <v>3</v>
      </c>
      <c r="S30" s="100"/>
      <c r="T30" s="100"/>
      <c r="U30" s="7">
        <v>2</v>
      </c>
      <c r="V30" s="7">
        <v>2</v>
      </c>
      <c r="W30" s="7">
        <v>1</v>
      </c>
      <c r="X30" s="7">
        <v>2</v>
      </c>
      <c r="Y30" s="7">
        <v>2</v>
      </c>
      <c r="Z30" s="100"/>
      <c r="AA30" s="100"/>
      <c r="AB30" s="7">
        <v>2</v>
      </c>
      <c r="AC30" s="7">
        <v>2</v>
      </c>
      <c r="AD30" s="7">
        <v>1</v>
      </c>
      <c r="AE30" s="7">
        <v>2</v>
      </c>
      <c r="AF30" s="7"/>
      <c r="AG30" s="18">
        <f t="shared" si="0"/>
        <v>1.7727272727272727</v>
      </c>
      <c r="AH30" s="690">
        <f>AVERAGE(AG30:AG32)*3</f>
        <v>5.3636363636363633</v>
      </c>
      <c r="AI30" s="644">
        <v>5.5</v>
      </c>
      <c r="AJ30" s="4"/>
      <c r="AK30" s="47">
        <v>0.750000000000002</v>
      </c>
      <c r="AL30" s="48">
        <f t="shared" si="9"/>
        <v>2</v>
      </c>
      <c r="AM30" s="49">
        <f t="shared" si="10"/>
        <v>1.75</v>
      </c>
      <c r="AN30" s="49">
        <f t="shared" si="11"/>
        <v>1.2</v>
      </c>
      <c r="AO30" s="49">
        <f t="shared" si="12"/>
        <v>2</v>
      </c>
      <c r="AP30" s="49">
        <f t="shared" si="13"/>
        <v>2</v>
      </c>
      <c r="AQ30" s="92"/>
      <c r="AR30" s="65">
        <f t="shared" si="14"/>
        <v>1.7899999999999998</v>
      </c>
      <c r="AS30" s="656">
        <f>SUM(AR30:AR32)</f>
        <v>5.37</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2</v>
      </c>
      <c r="C31" s="9">
        <v>2</v>
      </c>
      <c r="D31" s="9">
        <v>2</v>
      </c>
      <c r="E31" s="103"/>
      <c r="F31" s="103"/>
      <c r="G31" s="9">
        <v>2</v>
      </c>
      <c r="H31" s="9">
        <v>1</v>
      </c>
      <c r="I31" s="9">
        <v>2</v>
      </c>
      <c r="J31" s="9">
        <v>2</v>
      </c>
      <c r="K31" s="9">
        <v>2</v>
      </c>
      <c r="L31" s="103"/>
      <c r="M31" s="103"/>
      <c r="N31" s="9">
        <v>1</v>
      </c>
      <c r="O31" s="9">
        <v>3</v>
      </c>
      <c r="P31" s="9">
        <v>0</v>
      </c>
      <c r="Q31" s="9">
        <v>1</v>
      </c>
      <c r="R31" s="9">
        <v>2</v>
      </c>
      <c r="S31" s="103"/>
      <c r="T31" s="103"/>
      <c r="U31" s="9">
        <v>2</v>
      </c>
      <c r="V31" s="9">
        <v>2</v>
      </c>
      <c r="W31" s="9">
        <v>3</v>
      </c>
      <c r="X31" s="9">
        <v>3</v>
      </c>
      <c r="Y31" s="9">
        <v>2</v>
      </c>
      <c r="Z31" s="103"/>
      <c r="AA31" s="103"/>
      <c r="AB31" s="9">
        <v>2</v>
      </c>
      <c r="AC31" s="9">
        <v>2</v>
      </c>
      <c r="AD31" s="9">
        <v>2</v>
      </c>
      <c r="AE31" s="9">
        <v>0</v>
      </c>
      <c r="AF31" s="9"/>
      <c r="AG31" s="16">
        <f t="shared" si="0"/>
        <v>1.8181818181818181</v>
      </c>
      <c r="AH31" s="691"/>
      <c r="AI31" s="645"/>
      <c r="AJ31" s="4"/>
      <c r="AK31" s="41">
        <v>0.76388888888888995</v>
      </c>
      <c r="AL31" s="42">
        <f t="shared" si="9"/>
        <v>1.75</v>
      </c>
      <c r="AM31" s="43">
        <f t="shared" si="10"/>
        <v>2</v>
      </c>
      <c r="AN31" s="43">
        <f t="shared" si="11"/>
        <v>1.8</v>
      </c>
      <c r="AO31" s="43">
        <f t="shared" si="12"/>
        <v>1.6</v>
      </c>
      <c r="AP31" s="43">
        <f t="shared" si="13"/>
        <v>2</v>
      </c>
      <c r="AQ31" s="90"/>
      <c r="AR31" s="66">
        <f t="shared" si="14"/>
        <v>1.83</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3</v>
      </c>
      <c r="C32" s="8">
        <v>2</v>
      </c>
      <c r="D32" s="8">
        <v>3</v>
      </c>
      <c r="E32" s="99"/>
      <c r="F32" s="99"/>
      <c r="G32" s="8">
        <v>2</v>
      </c>
      <c r="H32" s="8">
        <v>1</v>
      </c>
      <c r="I32" s="8">
        <v>1</v>
      </c>
      <c r="J32" s="8">
        <v>3</v>
      </c>
      <c r="K32" s="8">
        <v>1</v>
      </c>
      <c r="L32" s="99"/>
      <c r="M32" s="99"/>
      <c r="N32" s="8">
        <v>3</v>
      </c>
      <c r="O32" s="8">
        <v>0</v>
      </c>
      <c r="P32" s="8">
        <v>1</v>
      </c>
      <c r="Q32" s="8">
        <v>2</v>
      </c>
      <c r="R32" s="8">
        <v>1</v>
      </c>
      <c r="S32" s="99"/>
      <c r="T32" s="99"/>
      <c r="U32" s="8">
        <v>2</v>
      </c>
      <c r="V32" s="8">
        <v>2</v>
      </c>
      <c r="W32" s="8">
        <v>2</v>
      </c>
      <c r="X32" s="8">
        <v>2</v>
      </c>
      <c r="Y32" s="8">
        <v>0</v>
      </c>
      <c r="Z32" s="99"/>
      <c r="AA32" s="99"/>
      <c r="AB32" s="8">
        <v>3</v>
      </c>
      <c r="AC32" s="8">
        <v>1</v>
      </c>
      <c r="AD32" s="8">
        <v>2</v>
      </c>
      <c r="AE32" s="8">
        <v>2</v>
      </c>
      <c r="AF32" s="8"/>
      <c r="AG32" s="17">
        <f t="shared" si="0"/>
        <v>1.7727272727272727</v>
      </c>
      <c r="AH32" s="692"/>
      <c r="AI32" s="646"/>
      <c r="AJ32" s="4"/>
      <c r="AK32" s="50">
        <v>0.77777777777777901</v>
      </c>
      <c r="AL32" s="51">
        <f t="shared" si="9"/>
        <v>2.5</v>
      </c>
      <c r="AM32" s="52">
        <f t="shared" si="10"/>
        <v>1</v>
      </c>
      <c r="AN32" s="52">
        <f t="shared" si="11"/>
        <v>1.8</v>
      </c>
      <c r="AO32" s="52">
        <f t="shared" si="12"/>
        <v>2.2000000000000002</v>
      </c>
      <c r="AP32" s="52">
        <f t="shared" si="13"/>
        <v>1.25</v>
      </c>
      <c r="AQ32" s="96"/>
      <c r="AR32" s="67">
        <f t="shared" si="14"/>
        <v>1.75</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1</v>
      </c>
      <c r="C33" s="7">
        <v>2</v>
      </c>
      <c r="D33" s="7">
        <v>2</v>
      </c>
      <c r="E33" s="100"/>
      <c r="F33" s="100"/>
      <c r="G33" s="7">
        <v>2</v>
      </c>
      <c r="H33" s="7">
        <v>2</v>
      </c>
      <c r="I33" s="7">
        <v>2</v>
      </c>
      <c r="J33" s="7">
        <v>2</v>
      </c>
      <c r="K33" s="7">
        <v>3</v>
      </c>
      <c r="L33" s="100"/>
      <c r="M33" s="100"/>
      <c r="N33" s="7">
        <v>3</v>
      </c>
      <c r="O33" s="7">
        <v>2</v>
      </c>
      <c r="P33" s="7">
        <v>2</v>
      </c>
      <c r="Q33" s="7">
        <v>3</v>
      </c>
      <c r="R33" s="7">
        <v>1</v>
      </c>
      <c r="S33" s="100"/>
      <c r="T33" s="100"/>
      <c r="U33" s="7">
        <v>2</v>
      </c>
      <c r="V33" s="7">
        <v>2</v>
      </c>
      <c r="W33" s="7">
        <v>2</v>
      </c>
      <c r="X33" s="7">
        <v>2</v>
      </c>
      <c r="Y33" s="7">
        <v>3</v>
      </c>
      <c r="Z33" s="100"/>
      <c r="AA33" s="100"/>
      <c r="AB33" s="7">
        <v>2</v>
      </c>
      <c r="AC33" s="7">
        <v>2</v>
      </c>
      <c r="AD33" s="7">
        <v>1</v>
      </c>
      <c r="AE33" s="7">
        <v>3</v>
      </c>
      <c r="AF33" s="7"/>
      <c r="AG33" s="18">
        <f t="shared" si="0"/>
        <v>2.0909090909090908</v>
      </c>
      <c r="AH33" s="690">
        <f>AVERAGE(AG33:AG35)*3</f>
        <v>6.3636363636363633</v>
      </c>
      <c r="AI33" s="644">
        <v>5</v>
      </c>
      <c r="AJ33" s="4"/>
      <c r="AK33" s="38">
        <v>0.79166666666666796</v>
      </c>
      <c r="AL33" s="39">
        <f t="shared" si="9"/>
        <v>2.25</v>
      </c>
      <c r="AM33" s="40">
        <f t="shared" si="10"/>
        <v>2</v>
      </c>
      <c r="AN33" s="40">
        <f t="shared" si="11"/>
        <v>1.6</v>
      </c>
      <c r="AO33" s="40">
        <f t="shared" si="12"/>
        <v>2.4</v>
      </c>
      <c r="AP33" s="40">
        <f t="shared" si="13"/>
        <v>2.25</v>
      </c>
      <c r="AQ33" s="53"/>
      <c r="AR33" s="64">
        <f t="shared" si="14"/>
        <v>2.1</v>
      </c>
      <c r="AS33" s="669">
        <f>SUM(AR33:AR35)</f>
        <v>6.4</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1</v>
      </c>
      <c r="C34" s="9">
        <v>2</v>
      </c>
      <c r="D34" s="9">
        <v>2</v>
      </c>
      <c r="E34" s="103"/>
      <c r="F34" s="103"/>
      <c r="G34" s="9">
        <v>1</v>
      </c>
      <c r="H34" s="9">
        <v>2</v>
      </c>
      <c r="I34" s="9">
        <v>1</v>
      </c>
      <c r="J34" s="9">
        <v>2</v>
      </c>
      <c r="K34" s="9">
        <v>2</v>
      </c>
      <c r="L34" s="103"/>
      <c r="M34" s="103"/>
      <c r="N34" s="9">
        <v>1</v>
      </c>
      <c r="O34" s="9">
        <v>2</v>
      </c>
      <c r="P34" s="9">
        <v>1</v>
      </c>
      <c r="Q34" s="9">
        <v>2</v>
      </c>
      <c r="R34" s="9">
        <v>1</v>
      </c>
      <c r="S34" s="103"/>
      <c r="T34" s="103"/>
      <c r="U34" s="9">
        <v>2</v>
      </c>
      <c r="V34" s="9">
        <v>2</v>
      </c>
      <c r="W34" s="9">
        <v>2</v>
      </c>
      <c r="X34" s="9">
        <v>1</v>
      </c>
      <c r="Y34" s="9">
        <v>1</v>
      </c>
      <c r="Z34" s="103"/>
      <c r="AA34" s="103"/>
      <c r="AB34" s="9">
        <v>2</v>
      </c>
      <c r="AC34" s="9">
        <v>2</v>
      </c>
      <c r="AD34" s="9">
        <v>1</v>
      </c>
      <c r="AE34" s="9">
        <v>3</v>
      </c>
      <c r="AF34" s="9"/>
      <c r="AG34" s="16">
        <f t="shared" si="0"/>
        <v>1.6363636363636365</v>
      </c>
      <c r="AH34" s="691"/>
      <c r="AI34" s="645"/>
      <c r="AJ34" s="4"/>
      <c r="AK34" s="41">
        <v>0.80555555555555702</v>
      </c>
      <c r="AL34" s="42">
        <f t="shared" si="9"/>
        <v>1.5</v>
      </c>
      <c r="AM34" s="43">
        <f t="shared" si="10"/>
        <v>2</v>
      </c>
      <c r="AN34" s="43">
        <f t="shared" si="11"/>
        <v>1.2</v>
      </c>
      <c r="AO34" s="43">
        <f t="shared" si="12"/>
        <v>2</v>
      </c>
      <c r="AP34" s="43">
        <f t="shared" si="13"/>
        <v>1.5</v>
      </c>
      <c r="AQ34" s="54"/>
      <c r="AR34" s="64">
        <f t="shared" si="14"/>
        <v>1.64</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3</v>
      </c>
      <c r="C35" s="12">
        <v>4</v>
      </c>
      <c r="D35" s="12">
        <v>2</v>
      </c>
      <c r="E35" s="101"/>
      <c r="F35" s="101"/>
      <c r="G35" s="12">
        <v>3</v>
      </c>
      <c r="H35" s="12">
        <v>3</v>
      </c>
      <c r="I35" s="12">
        <v>3</v>
      </c>
      <c r="J35" s="12">
        <v>3</v>
      </c>
      <c r="K35" s="12">
        <v>5</v>
      </c>
      <c r="L35" s="101"/>
      <c r="M35" s="101"/>
      <c r="N35" s="12">
        <v>2</v>
      </c>
      <c r="O35" s="12">
        <v>3</v>
      </c>
      <c r="P35" s="12">
        <v>2</v>
      </c>
      <c r="Q35" s="12">
        <v>2</v>
      </c>
      <c r="R35" s="12">
        <v>3</v>
      </c>
      <c r="S35" s="101"/>
      <c r="T35" s="101"/>
      <c r="U35" s="12">
        <v>3</v>
      </c>
      <c r="V35" s="12">
        <v>2</v>
      </c>
      <c r="W35" s="12">
        <v>3</v>
      </c>
      <c r="X35" s="12">
        <v>0</v>
      </c>
      <c r="Y35" s="12">
        <v>2</v>
      </c>
      <c r="Z35" s="101"/>
      <c r="AA35" s="101"/>
      <c r="AB35" s="12">
        <v>4</v>
      </c>
      <c r="AC35" s="12">
        <v>2</v>
      </c>
      <c r="AD35" s="12">
        <v>2</v>
      </c>
      <c r="AE35" s="12">
        <v>2</v>
      </c>
      <c r="AF35" s="12"/>
      <c r="AG35" s="17">
        <f t="shared" si="0"/>
        <v>2.6363636363636362</v>
      </c>
      <c r="AH35" s="692"/>
      <c r="AI35" s="646"/>
      <c r="AJ35" s="4"/>
      <c r="AK35" s="44">
        <v>0.81944444444444597</v>
      </c>
      <c r="AL35" s="45">
        <f t="shared" si="9"/>
        <v>3</v>
      </c>
      <c r="AM35" s="46">
        <f t="shared" si="10"/>
        <v>2.5</v>
      </c>
      <c r="AN35" s="46">
        <f t="shared" si="11"/>
        <v>2.6</v>
      </c>
      <c r="AO35" s="46">
        <f t="shared" si="12"/>
        <v>2.2000000000000002</v>
      </c>
      <c r="AP35" s="46">
        <f t="shared" si="13"/>
        <v>3</v>
      </c>
      <c r="AQ35" s="55"/>
      <c r="AR35" s="125">
        <f t="shared" si="14"/>
        <v>2.66</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SUM(B6:B17)</f>
        <v>12</v>
      </c>
      <c r="C36" s="1">
        <f>SUM(C6:C17)</f>
        <v>9</v>
      </c>
      <c r="D36" s="1">
        <f>SUM(D6:D17)</f>
        <v>20</v>
      </c>
      <c r="E36" s="1">
        <f>SUM(E6:E17)</f>
        <v>23</v>
      </c>
      <c r="F36" s="106"/>
      <c r="G36" s="1">
        <f t="shared" ref="G36:L36" si="15">SUM(G6:G17)</f>
        <v>19</v>
      </c>
      <c r="H36" s="1">
        <f t="shared" si="15"/>
        <v>15</v>
      </c>
      <c r="I36" s="1">
        <f t="shared" si="15"/>
        <v>11</v>
      </c>
      <c r="J36" s="1">
        <f t="shared" si="15"/>
        <v>12</v>
      </c>
      <c r="K36" s="1">
        <f t="shared" si="15"/>
        <v>20</v>
      </c>
      <c r="L36" s="1">
        <f t="shared" si="15"/>
        <v>21</v>
      </c>
      <c r="M36" s="106"/>
      <c r="N36" s="1">
        <f t="shared" ref="N36:S36" si="16">SUM(N6:N17)</f>
        <v>18</v>
      </c>
      <c r="O36" s="1">
        <f t="shared" si="16"/>
        <v>11</v>
      </c>
      <c r="P36" s="1">
        <f t="shared" si="16"/>
        <v>14</v>
      </c>
      <c r="Q36" s="1">
        <f t="shared" si="16"/>
        <v>15</v>
      </c>
      <c r="R36" s="1">
        <f t="shared" si="16"/>
        <v>17</v>
      </c>
      <c r="S36" s="1">
        <f t="shared" si="16"/>
        <v>17</v>
      </c>
      <c r="T36" s="106"/>
      <c r="U36" s="1">
        <f t="shared" ref="U36:Z36" si="17">SUM(U6:U17)</f>
        <v>16</v>
      </c>
      <c r="V36" s="1">
        <f t="shared" si="17"/>
        <v>18</v>
      </c>
      <c r="W36" s="1">
        <f t="shared" si="17"/>
        <v>11</v>
      </c>
      <c r="X36" s="1">
        <f t="shared" si="17"/>
        <v>9</v>
      </c>
      <c r="Y36" s="1">
        <f t="shared" si="17"/>
        <v>17</v>
      </c>
      <c r="Z36" s="1">
        <f t="shared" si="17"/>
        <v>23</v>
      </c>
      <c r="AA36" s="106"/>
      <c r="AB36" s="1">
        <f>SUM(AB6:AB17)</f>
        <v>14</v>
      </c>
      <c r="AC36" s="1">
        <f>SUM(AC6:AC17)</f>
        <v>12</v>
      </c>
      <c r="AD36" s="1">
        <f>SUM(AD6:AD17)</f>
        <v>13</v>
      </c>
      <c r="AE36" s="1">
        <f>SUM(AE6:AE17)</f>
        <v>12</v>
      </c>
      <c r="AF36" s="1"/>
      <c r="AG36" s="21">
        <f>SUM(AG6:AG17)</f>
        <v>15.346153846153847</v>
      </c>
      <c r="AH36" s="690"/>
      <c r="AI36" s="112">
        <f>SUM(AI6:AI17)</f>
        <v>21</v>
      </c>
      <c r="AJ36" s="4"/>
      <c r="AK36" s="123" t="s">
        <v>27</v>
      </c>
      <c r="AL36" s="118">
        <f t="shared" ref="AL36:AQ36" si="18">SUM(AL6:AL17)</f>
        <v>16.75</v>
      </c>
      <c r="AM36" s="118">
        <f t="shared" si="18"/>
        <v>14</v>
      </c>
      <c r="AN36" s="118">
        <f t="shared" si="18"/>
        <v>12.200000000000001</v>
      </c>
      <c r="AO36" s="118">
        <f t="shared" si="18"/>
        <v>11.4</v>
      </c>
      <c r="AP36" s="118">
        <f t="shared" si="18"/>
        <v>18.5</v>
      </c>
      <c r="AQ36" s="119">
        <f t="shared" si="18"/>
        <v>21</v>
      </c>
      <c r="AR36" s="65">
        <f t="shared" si="14"/>
        <v>14.569999999999999</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c r="C37" s="83">
        <f>SUM(C18:C23)</f>
        <v>0</v>
      </c>
      <c r="D37" s="83">
        <f>SUM(D18:D23)</f>
        <v>0</v>
      </c>
      <c r="E37" s="83"/>
      <c r="F37" s="107"/>
      <c r="G37" s="83"/>
      <c r="H37" s="83">
        <f>SUM(H18:H23)</f>
        <v>0</v>
      </c>
      <c r="I37" s="83"/>
      <c r="J37" s="83">
        <f>SUM(J18:J23)</f>
        <v>0</v>
      </c>
      <c r="K37" s="83">
        <f>SUM(K18:K23)</f>
        <v>0</v>
      </c>
      <c r="L37" s="83"/>
      <c r="M37" s="107"/>
      <c r="N37" s="83"/>
      <c r="O37" s="83">
        <f>SUM(O18:O23)</f>
        <v>0</v>
      </c>
      <c r="P37" s="83"/>
      <c r="Q37" s="83">
        <f>SUM(Q18:Q23)</f>
        <v>0</v>
      </c>
      <c r="R37" s="83">
        <f>SUM(R18:R23)</f>
        <v>0</v>
      </c>
      <c r="S37" s="83"/>
      <c r="T37" s="107"/>
      <c r="U37" s="83"/>
      <c r="V37" s="83">
        <f>SUM(V18:V23)</f>
        <v>0</v>
      </c>
      <c r="W37" s="83"/>
      <c r="X37" s="83">
        <f>SUM(X18:X23)</f>
        <v>0</v>
      </c>
      <c r="Y37" s="83">
        <f>SUM(Y18:Y23)</f>
        <v>0</v>
      </c>
      <c r="Z37" s="83"/>
      <c r="AA37" s="107"/>
      <c r="AB37" s="83"/>
      <c r="AC37" s="83">
        <f>SUM(AC18:AC23)</f>
        <v>0</v>
      </c>
      <c r="AD37" s="83"/>
      <c r="AE37" s="83">
        <f>SUM(AE18:AE23)</f>
        <v>0</v>
      </c>
      <c r="AF37" s="83"/>
      <c r="AG37" s="84"/>
      <c r="AH37" s="691"/>
      <c r="AI37" s="114"/>
      <c r="AJ37" s="4"/>
      <c r="AK37" s="124" t="s">
        <v>45</v>
      </c>
      <c r="AL37" s="120"/>
      <c r="AM37" s="121">
        <f>SUM(AM18:AM23)</f>
        <v>0</v>
      </c>
      <c r="AN37" s="120"/>
      <c r="AO37" s="121">
        <f>SUM(AO18:AO23)</f>
        <v>0</v>
      </c>
      <c r="AP37" s="121">
        <f>SUM(AP18:AP23)</f>
        <v>0</v>
      </c>
      <c r="AQ37" s="122"/>
      <c r="AR37" s="66">
        <f t="shared" si="14"/>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f>SUM(B24:B35)</f>
        <v>19</v>
      </c>
      <c r="C38" s="2">
        <f>SUM(C24:C35)</f>
        <v>25</v>
      </c>
      <c r="D38" s="2">
        <f>SUM(D24:D35)</f>
        <v>22</v>
      </c>
      <c r="E38" s="2"/>
      <c r="F38" s="108"/>
      <c r="G38" s="2">
        <f>SUM(G24:G35)</f>
        <v>26</v>
      </c>
      <c r="H38" s="2">
        <f>SUM(H24:H35)</f>
        <v>16</v>
      </c>
      <c r="I38" s="2">
        <f>SUM(I24:I35)</f>
        <v>20</v>
      </c>
      <c r="J38" s="2">
        <f>SUM(J24:J35)</f>
        <v>24</v>
      </c>
      <c r="K38" s="2">
        <f>SUM(K24:K35)</f>
        <v>21</v>
      </c>
      <c r="L38" s="2"/>
      <c r="M38" s="108"/>
      <c r="N38" s="2">
        <f>SUM(N24:N35)</f>
        <v>21</v>
      </c>
      <c r="O38" s="2">
        <f>SUM(O24:O35)</f>
        <v>21</v>
      </c>
      <c r="P38" s="2">
        <f>SUM(P24:P35)</f>
        <v>14</v>
      </c>
      <c r="Q38" s="2">
        <f>SUM(Q24:Q35)</f>
        <v>20</v>
      </c>
      <c r="R38" s="2">
        <f>SUM(R24:R35)</f>
        <v>19</v>
      </c>
      <c r="S38" s="2"/>
      <c r="T38" s="108"/>
      <c r="U38" s="2">
        <f>SUM(U24:U35)</f>
        <v>23</v>
      </c>
      <c r="V38" s="2">
        <f>SUM(V24:V35)</f>
        <v>19</v>
      </c>
      <c r="W38" s="2">
        <f>SUM(W24:W35)</f>
        <v>18</v>
      </c>
      <c r="X38" s="2">
        <f>SUM(X24:X35)</f>
        <v>20</v>
      </c>
      <c r="Y38" s="2">
        <f>SUM(Y24:Y35)</f>
        <v>19</v>
      </c>
      <c r="Z38" s="2"/>
      <c r="AA38" s="108"/>
      <c r="AB38" s="2">
        <f>SUM(AB24:AB35)</f>
        <v>24</v>
      </c>
      <c r="AC38" s="2">
        <f>SUM(AC24:AC35)</f>
        <v>17</v>
      </c>
      <c r="AD38" s="2">
        <f>SUM(AD24:AD35)</f>
        <v>14</v>
      </c>
      <c r="AE38" s="2">
        <f>SUM(AE24:AE35)</f>
        <v>17</v>
      </c>
      <c r="AF38" s="2"/>
      <c r="AG38" s="22">
        <f>SUM(AG24:AG35)</f>
        <v>19.954545454545457</v>
      </c>
      <c r="AH38" s="691"/>
      <c r="AI38" s="23">
        <f>SUM(AI24:AI35)</f>
        <v>20</v>
      </c>
      <c r="AJ38" s="4"/>
      <c r="AK38" s="126" t="s">
        <v>28</v>
      </c>
      <c r="AL38" s="127">
        <f>SUM(AL24:AL35)</f>
        <v>23.5</v>
      </c>
      <c r="AM38" s="127">
        <f>SUM(AM24:AM35)</f>
        <v>18.25</v>
      </c>
      <c r="AN38" s="127">
        <f>SUM(AN24:AN35)</f>
        <v>17</v>
      </c>
      <c r="AO38" s="127">
        <f>SUM(AO24:AO35)</f>
        <v>21.2</v>
      </c>
      <c r="AP38" s="127">
        <f>SUM(AP24:AP35)</f>
        <v>20.25</v>
      </c>
      <c r="AQ38" s="128"/>
      <c r="AR38" s="85">
        <f t="shared" si="14"/>
        <v>20.04</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SUM(B36:B38)</f>
        <v>31</v>
      </c>
      <c r="C39" s="3">
        <f>SUM(C36:C38)</f>
        <v>34</v>
      </c>
      <c r="D39" s="3">
        <f>SUM(D36:D38)</f>
        <v>42</v>
      </c>
      <c r="E39" s="3">
        <f>SUM(E36:E38)</f>
        <v>23</v>
      </c>
      <c r="F39" s="13"/>
      <c r="G39" s="3">
        <f t="shared" ref="G39:L39" si="19">SUM(G36:G38)</f>
        <v>45</v>
      </c>
      <c r="H39" s="3">
        <f t="shared" si="19"/>
        <v>31</v>
      </c>
      <c r="I39" s="3">
        <f t="shared" si="19"/>
        <v>31</v>
      </c>
      <c r="J39" s="3">
        <f t="shared" si="19"/>
        <v>36</v>
      </c>
      <c r="K39" s="3">
        <f t="shared" si="19"/>
        <v>41</v>
      </c>
      <c r="L39" s="3">
        <f t="shared" si="19"/>
        <v>21</v>
      </c>
      <c r="M39" s="13"/>
      <c r="N39" s="3">
        <f t="shared" ref="N39:S39" si="20">SUM(N36:N38)</f>
        <v>39</v>
      </c>
      <c r="O39" s="3">
        <f t="shared" si="20"/>
        <v>32</v>
      </c>
      <c r="P39" s="3">
        <f t="shared" si="20"/>
        <v>28</v>
      </c>
      <c r="Q39" s="3">
        <f t="shared" si="20"/>
        <v>35</v>
      </c>
      <c r="R39" s="3">
        <f t="shared" si="20"/>
        <v>36</v>
      </c>
      <c r="S39" s="3">
        <f t="shared" si="20"/>
        <v>17</v>
      </c>
      <c r="T39" s="13"/>
      <c r="U39" s="3">
        <f t="shared" ref="U39:Z39" si="21">SUM(U36:U38)</f>
        <v>39</v>
      </c>
      <c r="V39" s="3">
        <f t="shared" si="21"/>
        <v>37</v>
      </c>
      <c r="W39" s="3">
        <f t="shared" si="21"/>
        <v>29</v>
      </c>
      <c r="X39" s="3">
        <f t="shared" si="21"/>
        <v>29</v>
      </c>
      <c r="Y39" s="3">
        <f t="shared" si="21"/>
        <v>36</v>
      </c>
      <c r="Z39" s="3">
        <f t="shared" si="21"/>
        <v>23</v>
      </c>
      <c r="AA39" s="13"/>
      <c r="AB39" s="3">
        <f>SUM(AB36:AB38)</f>
        <v>38</v>
      </c>
      <c r="AC39" s="3">
        <f>SUM(AC36:AC38)</f>
        <v>29</v>
      </c>
      <c r="AD39" s="3">
        <f>SUM(AD36:AD38)</f>
        <v>27</v>
      </c>
      <c r="AE39" s="3">
        <f>SUM(AE36:AE38)</f>
        <v>29</v>
      </c>
      <c r="AF39" s="3"/>
      <c r="AG39" s="24">
        <f>SUM(AG36:AG38)</f>
        <v>35.300699300699307</v>
      </c>
      <c r="AH39" s="692"/>
      <c r="AI39" s="25">
        <f>SUM(AI36:AI38)</f>
        <v>41</v>
      </c>
      <c r="AJ39" s="4"/>
      <c r="AK39" s="129" t="s">
        <v>40</v>
      </c>
      <c r="AL39" s="130">
        <f t="shared" ref="AL39:AQ39" si="22">SUM(AL36:AL38)</f>
        <v>40.25</v>
      </c>
      <c r="AM39" s="130">
        <f t="shared" si="22"/>
        <v>32.25</v>
      </c>
      <c r="AN39" s="130">
        <f t="shared" si="22"/>
        <v>29.200000000000003</v>
      </c>
      <c r="AO39" s="130">
        <f t="shared" si="22"/>
        <v>32.6</v>
      </c>
      <c r="AP39" s="130">
        <f t="shared" si="22"/>
        <v>38.75</v>
      </c>
      <c r="AQ39" s="131">
        <f t="shared" si="22"/>
        <v>21</v>
      </c>
      <c r="AR39" s="132"/>
      <c r="AS39" s="132">
        <f>AVERAGE(AL39:AQ39)</f>
        <v>32.341666666666669</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10"/>
      <c r="R42" s="10"/>
      <c r="S42" s="10"/>
      <c r="T42" s="10"/>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10"/>
      <c r="R44" s="10"/>
      <c r="S44" s="10"/>
      <c r="T44" s="10"/>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K45" s="4"/>
    </row>
  </sheetData>
  <mergeCells count="42">
    <mergeCell ref="AH33:AH35"/>
    <mergeCell ref="AI33:AI35"/>
    <mergeCell ref="AS33:AS35"/>
    <mergeCell ref="AH36:AH39"/>
    <mergeCell ref="AS36:AS38"/>
    <mergeCell ref="AH27:AH29"/>
    <mergeCell ref="AI27:AI29"/>
    <mergeCell ref="AS27:AS29"/>
    <mergeCell ref="AH30:AH32"/>
    <mergeCell ref="AI30:AI32"/>
    <mergeCell ref="AS30:AS32"/>
    <mergeCell ref="AH22:AH23"/>
    <mergeCell ref="AI22:AI23"/>
    <mergeCell ref="AS22:AS23"/>
    <mergeCell ref="AH24:AH26"/>
    <mergeCell ref="AI24:AI26"/>
    <mergeCell ref="AS24:AS26"/>
    <mergeCell ref="AH18:AH19"/>
    <mergeCell ref="AI18:AI19"/>
    <mergeCell ref="AS18:AS19"/>
    <mergeCell ref="AH20:AH21"/>
    <mergeCell ref="AI20:AI21"/>
    <mergeCell ref="AS20:AS21"/>
    <mergeCell ref="AH12:AH14"/>
    <mergeCell ref="AI12:AI14"/>
    <mergeCell ref="AS12:AS14"/>
    <mergeCell ref="AH15:AH17"/>
    <mergeCell ref="AI15:AI17"/>
    <mergeCell ref="AS15:AS17"/>
    <mergeCell ref="AS4:AS5"/>
    <mergeCell ref="AH6:AH8"/>
    <mergeCell ref="AI6:AI8"/>
    <mergeCell ref="AS6:AS8"/>
    <mergeCell ref="AH9:AH11"/>
    <mergeCell ref="AI9:AI11"/>
    <mergeCell ref="AS9:AS11"/>
    <mergeCell ref="AR4:AR5"/>
    <mergeCell ref="B1:M3"/>
    <mergeCell ref="O1:R1"/>
    <mergeCell ref="S1:U1"/>
    <mergeCell ref="O2:R2"/>
    <mergeCell ref="S2:U2"/>
  </mergeCells>
  <phoneticPr fontId="23"/>
  <conditionalFormatting sqref="A39:D39 G39:K39 N39:R39 U39:Y39 AB39:AE39">
    <cfRule type="cellIs" dxfId="494" priority="3" operator="lessThanOrEqual">
      <formula>32</formula>
    </cfRule>
    <cfRule type="cellIs" dxfId="493" priority="4" operator="greaterThanOrEqual">
      <formula>40</formula>
    </cfRule>
  </conditionalFormatting>
  <conditionalFormatting sqref="B6:G35">
    <cfRule type="cellIs" dxfId="492" priority="82" stopIfTrue="1" operator="greaterThanOrEqual">
      <formula>3</formula>
    </cfRule>
    <cfRule type="cellIs" dxfId="491" priority="83" stopIfTrue="1" operator="greaterThanOrEqual">
      <formula>2</formula>
    </cfRule>
  </conditionalFormatting>
  <conditionalFormatting sqref="B6:H35">
    <cfRule type="cellIs" dxfId="490" priority="141" stopIfTrue="1" operator="greaterThanOrEqual">
      <formula>3</formula>
    </cfRule>
    <cfRule type="cellIs" dxfId="489" priority="142" stopIfTrue="1" operator="greaterThanOrEqual">
      <formula>2</formula>
    </cfRule>
  </conditionalFormatting>
  <conditionalFormatting sqref="B36:AE36 B38:AE38">
    <cfRule type="cellIs" dxfId="488" priority="5" operator="lessThanOrEqual">
      <formula>18</formula>
    </cfRule>
    <cfRule type="cellIs" dxfId="487" priority="6" operator="greaterThanOrEqual">
      <formula>20</formula>
    </cfRule>
  </conditionalFormatting>
  <conditionalFormatting sqref="E6:E35">
    <cfRule type="cellIs" dxfId="486" priority="77" stopIfTrue="1" operator="greaterThanOrEqual">
      <formula>2</formula>
    </cfRule>
    <cfRule type="cellIs" dxfId="485" priority="76" stopIfTrue="1" operator="greaterThanOrEqual">
      <formula>3</formula>
    </cfRule>
  </conditionalFormatting>
  <conditionalFormatting sqref="E39 L39 S39 Z39">
    <cfRule type="cellIs" dxfId="484" priority="1" operator="greaterThanOrEqual">
      <formula>20</formula>
    </cfRule>
  </conditionalFormatting>
  <conditionalFormatting sqref="F6:F35">
    <cfRule type="cellIs" dxfId="483" priority="122" stopIfTrue="1" operator="greaterThanOrEqual">
      <formula>2</formula>
    </cfRule>
    <cfRule type="cellIs" dxfId="482" priority="121" stopIfTrue="1" operator="greaterThanOrEqual">
      <formula>3</formula>
    </cfRule>
  </conditionalFormatting>
  <conditionalFormatting sqref="F39 M39">
    <cfRule type="cellIs" dxfId="481" priority="120" operator="greaterThanOrEqual">
      <formula>24</formula>
    </cfRule>
  </conditionalFormatting>
  <conditionalFormatting sqref="F6:H35 N6:O35">
    <cfRule type="cellIs" dxfId="480" priority="140" stopIfTrue="1" operator="greaterThanOrEqual">
      <formula>2</formula>
    </cfRule>
    <cfRule type="cellIs" dxfId="479" priority="139" stopIfTrue="1" operator="greaterThanOrEqual">
      <formula>3</formula>
    </cfRule>
  </conditionalFormatting>
  <conditionalFormatting sqref="H6:N35">
    <cfRule type="cellIs" dxfId="478" priority="75" stopIfTrue="1" operator="greaterThanOrEqual">
      <formula>2</formula>
    </cfRule>
    <cfRule type="cellIs" dxfId="477" priority="74" stopIfTrue="1" operator="greaterThanOrEqual">
      <formula>3</formula>
    </cfRule>
  </conditionalFormatting>
  <conditionalFormatting sqref="I6:O35">
    <cfRule type="cellIs" dxfId="476" priority="119" stopIfTrue="1" operator="greaterThanOrEqual">
      <formula>2</formula>
    </cfRule>
    <cfRule type="cellIs" dxfId="475" priority="118" stopIfTrue="1" operator="greaterThanOrEqual">
      <formula>3</formula>
    </cfRule>
  </conditionalFormatting>
  <conditionalFormatting sqref="L6:V35">
    <cfRule type="cellIs" dxfId="474" priority="60" stopIfTrue="1" operator="greaterThanOrEqual">
      <formula>3</formula>
    </cfRule>
    <cfRule type="cellIs" dxfId="473" priority="61" stopIfTrue="1" operator="greaterThanOrEqual">
      <formula>2</formula>
    </cfRule>
  </conditionalFormatting>
  <conditionalFormatting sqref="M6:M35">
    <cfRule type="cellIs" dxfId="472" priority="112" stopIfTrue="1" operator="greaterThanOrEqual">
      <formula>3</formula>
    </cfRule>
    <cfRule type="cellIs" dxfId="471" priority="113" stopIfTrue="1" operator="greaterThanOrEqual">
      <formula>2</formula>
    </cfRule>
  </conditionalFormatting>
  <conditionalFormatting sqref="P6:U35">
    <cfRule type="cellIs" dxfId="470" priority="36" stopIfTrue="1" operator="greaterThanOrEqual">
      <formula>2</formula>
    </cfRule>
    <cfRule type="cellIs" dxfId="469" priority="35" stopIfTrue="1" operator="greaterThanOrEqual">
      <formula>3</formula>
    </cfRule>
  </conditionalFormatting>
  <conditionalFormatting sqref="S6:S35">
    <cfRule type="cellIs" dxfId="468" priority="30" stopIfTrue="1" operator="greaterThanOrEqual">
      <formula>2</formula>
    </cfRule>
    <cfRule type="cellIs" dxfId="467" priority="29" stopIfTrue="1" operator="greaterThanOrEqual">
      <formula>3</formula>
    </cfRule>
  </conditionalFormatting>
  <conditionalFormatting sqref="T6:T35">
    <cfRule type="cellIs" dxfId="466" priority="49" stopIfTrue="1" operator="greaterThanOrEqual">
      <formula>2</formula>
    </cfRule>
    <cfRule type="cellIs" dxfId="465" priority="48" stopIfTrue="1" operator="greaterThanOrEqual">
      <formula>3</formula>
    </cfRule>
  </conditionalFormatting>
  <conditionalFormatting sqref="T39 AA39">
    <cfRule type="cellIs" dxfId="464" priority="47" operator="greaterThanOrEqual">
      <formula>24</formula>
    </cfRule>
  </conditionalFormatting>
  <conditionalFormatting sqref="T6:V35 AB6:AC35">
    <cfRule type="cellIs" dxfId="463" priority="59" stopIfTrue="1" operator="greaterThanOrEqual">
      <formula>2</formula>
    </cfRule>
    <cfRule type="cellIs" dxfId="462" priority="58" stopIfTrue="1" operator="greaterThanOrEqual">
      <formula>3</formula>
    </cfRule>
  </conditionalFormatting>
  <conditionalFormatting sqref="V6:AB35">
    <cfRule type="cellIs" dxfId="461" priority="27" stopIfTrue="1" operator="greaterThanOrEqual">
      <formula>3</formula>
    </cfRule>
    <cfRule type="cellIs" dxfId="460" priority="28" stopIfTrue="1" operator="greaterThanOrEqual">
      <formula>2</formula>
    </cfRule>
  </conditionalFormatting>
  <conditionalFormatting sqref="W6:AC35">
    <cfRule type="cellIs" dxfId="459" priority="46" stopIfTrue="1" operator="greaterThanOrEqual">
      <formula>2</formula>
    </cfRule>
    <cfRule type="cellIs" dxfId="458" priority="45" stopIfTrue="1" operator="greaterThanOrEqual">
      <formula>3</formula>
    </cfRule>
  </conditionalFormatting>
  <conditionalFormatting sqref="Z6:AF35">
    <cfRule type="cellIs" dxfId="457" priority="13" stopIfTrue="1" operator="greaterThanOrEqual">
      <formula>3</formula>
    </cfRule>
    <cfRule type="cellIs" dxfId="456" priority="14" stopIfTrue="1" operator="greaterThanOrEqual">
      <formula>2</formula>
    </cfRule>
  </conditionalFormatting>
  <conditionalFormatting sqref="AA6:AA35">
    <cfRule type="cellIs" dxfId="455" priority="40" stopIfTrue="1" operator="greaterThanOrEqual">
      <formula>2</formula>
    </cfRule>
    <cfRule type="cellIs" dxfId="454" priority="39" stopIfTrue="1" operator="greaterThanOrEqual">
      <formula>3</formula>
    </cfRule>
  </conditionalFormatting>
  <conditionalFormatting sqref="AD6:AE35">
    <cfRule type="cellIs" dxfId="453" priority="7" stopIfTrue="1" operator="greaterThanOrEqual">
      <formula>3</formula>
    </cfRule>
    <cfRule type="cellIs" dxfId="452" priority="8" stopIfTrue="1" operator="greaterThanOrEqual">
      <formula>2</formula>
    </cfRule>
  </conditionalFormatting>
  <conditionalFormatting sqref="AL6:AQ17 AL24:AP35">
    <cfRule type="cellIs" dxfId="451" priority="133" stopIfTrue="1" operator="greaterThanOrEqual">
      <formula>2</formula>
    </cfRule>
    <cfRule type="cellIs" dxfId="450" priority="132" stopIfTrue="1" operator="lessThanOrEqual">
      <formula>1.3</formula>
    </cfRule>
  </conditionalFormatting>
  <conditionalFormatting sqref="AL36:AQ36 AL38:AP38">
    <cfRule type="cellIs" dxfId="449" priority="128" operator="greaterThanOrEqual">
      <formula>22</formula>
    </cfRule>
    <cfRule type="cellIs" dxfId="448" priority="131" stopIfTrue="1" operator="lessThanOrEqual">
      <formula>16</formula>
    </cfRule>
  </conditionalFormatting>
  <conditionalFormatting sqref="AR6:AR17">
    <cfRule type="cellIs" dxfId="447" priority="134" stopIfTrue="1" operator="lessThanOrEqual">
      <formula>1.4</formula>
    </cfRule>
  </conditionalFormatting>
  <conditionalFormatting sqref="AR24:AR36 AR38">
    <cfRule type="cellIs" dxfId="446" priority="127" stopIfTrue="1" operator="lessThanOrEqual">
      <formula>1.4</formula>
    </cfRule>
  </conditionalFormatting>
  <conditionalFormatting sqref="AS6:AS17 AS24:AS33">
    <cfRule type="cellIs" dxfId="445" priority="129" stopIfTrue="1" operator="lessThanOrEqual">
      <formula>3</formula>
    </cfRule>
    <cfRule type="cellIs" dxfId="444" priority="130"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D1A78-2937-441D-BC76-AB3FFDA92A96}">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69</v>
      </c>
      <c r="C1" s="651"/>
      <c r="D1" s="651"/>
      <c r="E1" s="651"/>
      <c r="F1" s="651"/>
      <c r="G1" s="651"/>
      <c r="H1" s="651"/>
      <c r="I1" s="651"/>
      <c r="J1" s="651"/>
      <c r="K1" s="651"/>
      <c r="L1" s="651"/>
      <c r="M1" s="651"/>
      <c r="N1" s="4"/>
      <c r="O1" s="652" t="s">
        <v>64</v>
      </c>
      <c r="P1" s="652"/>
      <c r="Q1" s="652"/>
      <c r="R1" s="652"/>
      <c r="S1" s="653">
        <f>AVERAGE(C39:D39,F39:G39,J39:N39,Q39:U39,X39:AB39,AE39:AF39)</f>
        <v>38.333333333333336</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AVERAGE(H39,O39,V39,AC39)</f>
        <v>25.25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104" t="s">
        <v>50</v>
      </c>
      <c r="C5" s="97" t="s">
        <v>46</v>
      </c>
      <c r="D5" s="97" t="s">
        <v>47</v>
      </c>
      <c r="E5" s="104" t="s">
        <v>42</v>
      </c>
      <c r="F5" s="97" t="s">
        <v>43</v>
      </c>
      <c r="G5" s="97" t="s">
        <v>48</v>
      </c>
      <c r="H5" s="97" t="s">
        <v>49</v>
      </c>
      <c r="I5" s="104" t="s">
        <v>50</v>
      </c>
      <c r="J5" s="97" t="s">
        <v>46</v>
      </c>
      <c r="K5" s="97" t="s">
        <v>47</v>
      </c>
      <c r="L5" s="97" t="s">
        <v>42</v>
      </c>
      <c r="M5" s="97" t="s">
        <v>43</v>
      </c>
      <c r="N5" s="97" t="s">
        <v>48</v>
      </c>
      <c r="O5" s="97" t="s">
        <v>49</v>
      </c>
      <c r="P5" s="104" t="s">
        <v>50</v>
      </c>
      <c r="Q5" s="97" t="s">
        <v>46</v>
      </c>
      <c r="R5" s="97" t="s">
        <v>47</v>
      </c>
      <c r="S5" s="97" t="s">
        <v>42</v>
      </c>
      <c r="T5" s="97" t="s">
        <v>43</v>
      </c>
      <c r="U5" s="97" t="s">
        <v>48</v>
      </c>
      <c r="V5" s="97" t="s">
        <v>49</v>
      </c>
      <c r="W5" s="104" t="s">
        <v>50</v>
      </c>
      <c r="X5" s="97" t="s">
        <v>46</v>
      </c>
      <c r="Y5" s="97" t="s">
        <v>47</v>
      </c>
      <c r="Z5" s="97" t="s">
        <v>42</v>
      </c>
      <c r="AA5" s="97" t="s">
        <v>43</v>
      </c>
      <c r="AB5" s="97" t="s">
        <v>48</v>
      </c>
      <c r="AC5" s="97" t="s">
        <v>49</v>
      </c>
      <c r="AD5" s="104" t="s">
        <v>50</v>
      </c>
      <c r="AE5" s="97" t="s">
        <v>46</v>
      </c>
      <c r="AF5" s="97" t="s">
        <v>47</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98"/>
      <c r="C6" s="31">
        <v>3</v>
      </c>
      <c r="D6" s="31">
        <v>1</v>
      </c>
      <c r="E6" s="98"/>
      <c r="F6" s="31">
        <v>3</v>
      </c>
      <c r="G6" s="31">
        <v>2</v>
      </c>
      <c r="H6" s="31">
        <v>3</v>
      </c>
      <c r="I6" s="98"/>
      <c r="J6" s="31">
        <v>3</v>
      </c>
      <c r="K6" s="31">
        <v>2</v>
      </c>
      <c r="L6" s="31">
        <v>3</v>
      </c>
      <c r="M6" s="31">
        <v>2</v>
      </c>
      <c r="N6" s="31">
        <v>2</v>
      </c>
      <c r="O6" s="31">
        <v>3</v>
      </c>
      <c r="P6" s="98"/>
      <c r="Q6" s="31">
        <v>2</v>
      </c>
      <c r="R6" s="31">
        <v>2</v>
      </c>
      <c r="S6" s="31">
        <v>1</v>
      </c>
      <c r="T6" s="31">
        <v>2</v>
      </c>
      <c r="U6" s="31">
        <v>2</v>
      </c>
      <c r="V6" s="31">
        <v>3</v>
      </c>
      <c r="W6" s="98"/>
      <c r="X6" s="31">
        <v>2</v>
      </c>
      <c r="Y6" s="31">
        <v>1</v>
      </c>
      <c r="Z6" s="31">
        <v>2</v>
      </c>
      <c r="AA6" s="31">
        <v>1</v>
      </c>
      <c r="AB6" s="31">
        <v>0</v>
      </c>
      <c r="AC6" s="31">
        <v>2</v>
      </c>
      <c r="AD6" s="98"/>
      <c r="AE6" s="31">
        <v>2</v>
      </c>
      <c r="AF6" s="31">
        <v>0</v>
      </c>
      <c r="AG6" s="20">
        <f t="shared" ref="AG6:AG35" si="0">AVERAGE(B6:AF6)</f>
        <v>1.96</v>
      </c>
      <c r="AH6" s="690">
        <f>AVERAGE(AG6:AG8)*3</f>
        <v>5</v>
      </c>
      <c r="AI6" s="644">
        <v>5.5</v>
      </c>
      <c r="AJ6" s="4"/>
      <c r="AK6" s="38">
        <v>0.33333333333333298</v>
      </c>
      <c r="AL6" s="39">
        <f>AVERAGE(C6,J6,Q6,X6,AE6)</f>
        <v>2.4</v>
      </c>
      <c r="AM6" s="39">
        <f t="shared" ref="AM6:AM35" si="1">AVERAGE(D6,K6,R6,Y6,AF6)</f>
        <v>1.2</v>
      </c>
      <c r="AN6" s="39">
        <f>AVERAGE(E6,L6,S6,Z6)</f>
        <v>2</v>
      </c>
      <c r="AO6" s="39">
        <f t="shared" ref="AO6:AO35" si="2">AVERAGE(F6,M6,T6,AA6)</f>
        <v>2</v>
      </c>
      <c r="AP6" s="39">
        <f t="shared" ref="AP6:AP35" si="3">AVERAGE(G6,N6,U6,AB6)</f>
        <v>1.5</v>
      </c>
      <c r="AQ6" s="89">
        <f>AVERAGE(H6,O6,V6,AC6)</f>
        <v>2.75</v>
      </c>
      <c r="AR6" s="65">
        <f>AVERAGE(AL6:AQ6)</f>
        <v>1.9749999999999999</v>
      </c>
      <c r="AS6" s="656">
        <f>SUM(AR6:AR8)</f>
        <v>5.0027777777777773</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103"/>
      <c r="C7" s="9">
        <v>2</v>
      </c>
      <c r="D7" s="9">
        <v>2</v>
      </c>
      <c r="E7" s="103"/>
      <c r="F7" s="9">
        <v>2</v>
      </c>
      <c r="G7" s="9">
        <v>1</v>
      </c>
      <c r="H7" s="9">
        <v>2</v>
      </c>
      <c r="I7" s="103"/>
      <c r="J7" s="9">
        <v>2</v>
      </c>
      <c r="K7" s="9">
        <v>2</v>
      </c>
      <c r="L7" s="9">
        <v>0</v>
      </c>
      <c r="M7" s="9">
        <v>1</v>
      </c>
      <c r="N7" s="9">
        <v>2</v>
      </c>
      <c r="O7" s="9">
        <v>2</v>
      </c>
      <c r="P7" s="103"/>
      <c r="Q7" s="9">
        <v>2</v>
      </c>
      <c r="R7" s="9">
        <v>0</v>
      </c>
      <c r="S7" s="9">
        <v>1</v>
      </c>
      <c r="T7" s="9">
        <v>2</v>
      </c>
      <c r="U7" s="9">
        <v>0</v>
      </c>
      <c r="V7" s="9">
        <v>2</v>
      </c>
      <c r="W7" s="103"/>
      <c r="X7" s="9">
        <v>2</v>
      </c>
      <c r="Y7" s="9">
        <v>1</v>
      </c>
      <c r="Z7" s="9">
        <v>2</v>
      </c>
      <c r="AA7" s="9">
        <v>1</v>
      </c>
      <c r="AB7" s="9">
        <v>1</v>
      </c>
      <c r="AC7" s="9">
        <v>2</v>
      </c>
      <c r="AD7" s="103"/>
      <c r="AE7" s="9">
        <v>2</v>
      </c>
      <c r="AF7" s="9">
        <v>2</v>
      </c>
      <c r="AG7" s="16">
        <f t="shared" si="0"/>
        <v>1.52</v>
      </c>
      <c r="AH7" s="691"/>
      <c r="AI7" s="645"/>
      <c r="AJ7" s="4"/>
      <c r="AK7" s="41">
        <v>0.34722222222222199</v>
      </c>
      <c r="AL7" s="42">
        <f t="shared" ref="AL7:AL35" si="4">AVERAGE(C7,J7,Q7,X7,AE7)</f>
        <v>2</v>
      </c>
      <c r="AM7" s="43">
        <f t="shared" si="1"/>
        <v>1.4</v>
      </c>
      <c r="AN7" s="43">
        <f t="shared" ref="AN7:AN35" si="5">AVERAGE(E7,L7,S7,Z7)</f>
        <v>1</v>
      </c>
      <c r="AO7" s="43">
        <f t="shared" si="2"/>
        <v>1.5</v>
      </c>
      <c r="AP7" s="43">
        <f t="shared" si="3"/>
        <v>1</v>
      </c>
      <c r="AQ7" s="90">
        <f t="shared" ref="AQ7:AQ17" si="6">AVERAGE(H7,O7,V7,AC7)</f>
        <v>2</v>
      </c>
      <c r="AR7" s="66">
        <f t="shared" ref="AR7:AR17" si="7">AVERAGE(AL7:AQ7)</f>
        <v>1.4833333333333334</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99"/>
      <c r="C8" s="8">
        <v>1</v>
      </c>
      <c r="D8" s="8">
        <v>0</v>
      </c>
      <c r="E8" s="99"/>
      <c r="F8" s="8">
        <v>2</v>
      </c>
      <c r="G8" s="8">
        <v>2</v>
      </c>
      <c r="H8" s="8">
        <v>2</v>
      </c>
      <c r="I8" s="99"/>
      <c r="J8" s="8">
        <v>2</v>
      </c>
      <c r="K8" s="8">
        <v>2</v>
      </c>
      <c r="L8" s="8">
        <v>2</v>
      </c>
      <c r="M8" s="8">
        <v>2</v>
      </c>
      <c r="N8" s="8">
        <v>1</v>
      </c>
      <c r="O8" s="8">
        <v>2</v>
      </c>
      <c r="P8" s="99"/>
      <c r="Q8" s="8">
        <v>2</v>
      </c>
      <c r="R8" s="8">
        <v>0</v>
      </c>
      <c r="S8" s="8">
        <v>1</v>
      </c>
      <c r="T8" s="8">
        <v>1</v>
      </c>
      <c r="U8" s="8">
        <v>1</v>
      </c>
      <c r="V8" s="8">
        <v>2</v>
      </c>
      <c r="W8" s="99"/>
      <c r="X8" s="8">
        <v>1</v>
      </c>
      <c r="Y8" s="8">
        <v>2</v>
      </c>
      <c r="Z8" s="8">
        <v>2</v>
      </c>
      <c r="AA8" s="8">
        <v>1</v>
      </c>
      <c r="AB8" s="8">
        <v>2</v>
      </c>
      <c r="AC8" s="8">
        <v>2</v>
      </c>
      <c r="AD8" s="99"/>
      <c r="AE8" s="8">
        <v>2</v>
      </c>
      <c r="AF8" s="8">
        <v>1</v>
      </c>
      <c r="AG8" s="17">
        <f t="shared" si="0"/>
        <v>1.52</v>
      </c>
      <c r="AH8" s="692"/>
      <c r="AI8" s="646"/>
      <c r="AJ8" s="4"/>
      <c r="AK8" s="44">
        <v>0.36111111111111099</v>
      </c>
      <c r="AL8" s="45">
        <f t="shared" si="4"/>
        <v>1.6</v>
      </c>
      <c r="AM8" s="46">
        <f t="shared" si="1"/>
        <v>1</v>
      </c>
      <c r="AN8" s="46">
        <f t="shared" si="5"/>
        <v>1.6666666666666667</v>
      </c>
      <c r="AO8" s="46">
        <f t="shared" si="2"/>
        <v>1.5</v>
      </c>
      <c r="AP8" s="46">
        <f t="shared" si="3"/>
        <v>1.5</v>
      </c>
      <c r="AQ8" s="91">
        <f t="shared" si="6"/>
        <v>2</v>
      </c>
      <c r="AR8" s="67">
        <f t="shared" si="7"/>
        <v>1.5444444444444443</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100"/>
      <c r="C9" s="7">
        <v>2</v>
      </c>
      <c r="D9" s="7">
        <v>2</v>
      </c>
      <c r="E9" s="100"/>
      <c r="F9" s="7">
        <v>2</v>
      </c>
      <c r="G9" s="7">
        <v>2</v>
      </c>
      <c r="H9" s="7">
        <v>2</v>
      </c>
      <c r="I9" s="100"/>
      <c r="J9" s="7">
        <v>2</v>
      </c>
      <c r="K9" s="7">
        <v>1</v>
      </c>
      <c r="L9" s="7">
        <v>1</v>
      </c>
      <c r="M9" s="7">
        <v>1</v>
      </c>
      <c r="N9" s="7">
        <v>2</v>
      </c>
      <c r="O9" s="7">
        <v>1</v>
      </c>
      <c r="P9" s="100"/>
      <c r="Q9" s="7">
        <v>2</v>
      </c>
      <c r="R9" s="7">
        <v>1</v>
      </c>
      <c r="S9" s="7">
        <v>2</v>
      </c>
      <c r="T9" s="7">
        <v>2</v>
      </c>
      <c r="U9" s="7">
        <v>2</v>
      </c>
      <c r="V9" s="7">
        <v>3</v>
      </c>
      <c r="W9" s="100"/>
      <c r="X9" s="7">
        <v>2</v>
      </c>
      <c r="Y9" s="7">
        <v>1</v>
      </c>
      <c r="Z9" s="7">
        <v>1</v>
      </c>
      <c r="AA9" s="7">
        <v>2</v>
      </c>
      <c r="AB9" s="7">
        <v>2</v>
      </c>
      <c r="AC9" s="7">
        <v>1</v>
      </c>
      <c r="AD9" s="100"/>
      <c r="AE9" s="7">
        <v>2</v>
      </c>
      <c r="AF9" s="7">
        <v>1</v>
      </c>
      <c r="AG9" s="18">
        <f t="shared" si="0"/>
        <v>1.68</v>
      </c>
      <c r="AH9" s="690">
        <f>AVERAGE(AG9:AG11)*3</f>
        <v>5.12</v>
      </c>
      <c r="AI9" s="644">
        <v>5.5</v>
      </c>
      <c r="AJ9" s="4"/>
      <c r="AK9" s="47">
        <v>0.375</v>
      </c>
      <c r="AL9" s="48">
        <f t="shared" si="4"/>
        <v>2</v>
      </c>
      <c r="AM9" s="49">
        <f t="shared" si="1"/>
        <v>1.2</v>
      </c>
      <c r="AN9" s="49">
        <f t="shared" si="5"/>
        <v>1.3333333333333333</v>
      </c>
      <c r="AO9" s="49">
        <f t="shared" si="2"/>
        <v>1.75</v>
      </c>
      <c r="AP9" s="49">
        <f t="shared" si="3"/>
        <v>2</v>
      </c>
      <c r="AQ9" s="92">
        <f t="shared" si="6"/>
        <v>1.75</v>
      </c>
      <c r="AR9" s="65">
        <f t="shared" si="7"/>
        <v>1.6722222222222223</v>
      </c>
      <c r="AS9" s="656">
        <f>SUM(AR9:AR11)</f>
        <v>5.0750000000000002</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103"/>
      <c r="C10" s="9">
        <v>2</v>
      </c>
      <c r="D10" s="9">
        <v>2</v>
      </c>
      <c r="E10" s="103"/>
      <c r="F10" s="9">
        <v>3</v>
      </c>
      <c r="G10" s="9">
        <v>2</v>
      </c>
      <c r="H10" s="9">
        <v>3</v>
      </c>
      <c r="I10" s="103"/>
      <c r="J10" s="9">
        <v>2</v>
      </c>
      <c r="K10" s="9">
        <v>1</v>
      </c>
      <c r="L10" s="9">
        <v>1</v>
      </c>
      <c r="M10" s="9">
        <v>2</v>
      </c>
      <c r="N10" s="9">
        <v>1</v>
      </c>
      <c r="O10" s="9">
        <v>3</v>
      </c>
      <c r="P10" s="103"/>
      <c r="Q10" s="9">
        <v>2</v>
      </c>
      <c r="R10" s="9">
        <v>2</v>
      </c>
      <c r="S10" s="9">
        <v>1</v>
      </c>
      <c r="T10" s="9">
        <v>1</v>
      </c>
      <c r="U10" s="9">
        <v>2</v>
      </c>
      <c r="V10" s="9">
        <v>2</v>
      </c>
      <c r="W10" s="103"/>
      <c r="X10" s="9">
        <v>2</v>
      </c>
      <c r="Y10" s="9">
        <v>2</v>
      </c>
      <c r="Z10" s="9">
        <v>2</v>
      </c>
      <c r="AA10" s="9">
        <v>0</v>
      </c>
      <c r="AB10" s="9">
        <v>2</v>
      </c>
      <c r="AC10" s="9">
        <v>2</v>
      </c>
      <c r="AD10" s="103"/>
      <c r="AE10" s="9">
        <v>2</v>
      </c>
      <c r="AF10" s="9">
        <v>2</v>
      </c>
      <c r="AG10" s="16">
        <f t="shared" si="0"/>
        <v>1.84</v>
      </c>
      <c r="AH10" s="691"/>
      <c r="AI10" s="645"/>
      <c r="AJ10" s="4"/>
      <c r="AK10" s="41">
        <v>0.38888888888888901</v>
      </c>
      <c r="AL10" s="42">
        <f t="shared" si="4"/>
        <v>2</v>
      </c>
      <c r="AM10" s="43">
        <f t="shared" si="1"/>
        <v>1.8</v>
      </c>
      <c r="AN10" s="43">
        <f t="shared" si="5"/>
        <v>1.3333333333333333</v>
      </c>
      <c r="AO10" s="43">
        <f t="shared" si="2"/>
        <v>1.5</v>
      </c>
      <c r="AP10" s="43">
        <f t="shared" si="3"/>
        <v>1.75</v>
      </c>
      <c r="AQ10" s="90">
        <f t="shared" si="6"/>
        <v>2.5</v>
      </c>
      <c r="AR10" s="66">
        <f t="shared" si="7"/>
        <v>1.8138888888888889</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99"/>
      <c r="C11" s="8">
        <v>1</v>
      </c>
      <c r="D11" s="8">
        <v>3</v>
      </c>
      <c r="E11" s="99"/>
      <c r="F11" s="8">
        <v>2</v>
      </c>
      <c r="G11" s="8">
        <v>2</v>
      </c>
      <c r="H11" s="8">
        <v>2</v>
      </c>
      <c r="I11" s="99"/>
      <c r="J11" s="8">
        <v>1</v>
      </c>
      <c r="K11" s="8">
        <v>0</v>
      </c>
      <c r="L11" s="8">
        <v>0</v>
      </c>
      <c r="M11" s="8">
        <v>2</v>
      </c>
      <c r="N11" s="8">
        <v>0</v>
      </c>
      <c r="O11" s="8">
        <v>2</v>
      </c>
      <c r="P11" s="99"/>
      <c r="Q11" s="8">
        <v>2</v>
      </c>
      <c r="R11" s="8">
        <v>1</v>
      </c>
      <c r="S11" s="8">
        <v>2</v>
      </c>
      <c r="T11" s="8">
        <v>1</v>
      </c>
      <c r="U11" s="8">
        <v>2</v>
      </c>
      <c r="V11" s="8">
        <v>2</v>
      </c>
      <c r="W11" s="99"/>
      <c r="X11" s="8">
        <v>3</v>
      </c>
      <c r="Y11" s="8">
        <v>2</v>
      </c>
      <c r="Z11" s="8">
        <v>2</v>
      </c>
      <c r="AA11" s="8">
        <v>2</v>
      </c>
      <c r="AB11" s="8">
        <v>1</v>
      </c>
      <c r="AC11" s="8">
        <v>2</v>
      </c>
      <c r="AD11" s="99"/>
      <c r="AE11" s="8">
        <v>3</v>
      </c>
      <c r="AF11" s="8">
        <v>0</v>
      </c>
      <c r="AG11" s="17">
        <f t="shared" si="0"/>
        <v>1.6</v>
      </c>
      <c r="AH11" s="692"/>
      <c r="AI11" s="646"/>
      <c r="AJ11" s="4"/>
      <c r="AK11" s="44">
        <v>0.40277777777777801</v>
      </c>
      <c r="AL11" s="45">
        <f t="shared" si="4"/>
        <v>2</v>
      </c>
      <c r="AM11" s="46">
        <f t="shared" si="1"/>
        <v>1.2</v>
      </c>
      <c r="AN11" s="46">
        <f t="shared" si="5"/>
        <v>1.3333333333333333</v>
      </c>
      <c r="AO11" s="46">
        <f t="shared" si="2"/>
        <v>1.75</v>
      </c>
      <c r="AP11" s="46">
        <f t="shared" si="3"/>
        <v>1.25</v>
      </c>
      <c r="AQ11" s="91">
        <f t="shared" si="6"/>
        <v>2</v>
      </c>
      <c r="AR11" s="67">
        <f t="shared" si="7"/>
        <v>1.5888888888888888</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100"/>
      <c r="C12" s="7">
        <v>2</v>
      </c>
      <c r="D12" s="7">
        <v>1</v>
      </c>
      <c r="E12" s="100"/>
      <c r="F12" s="7">
        <v>2</v>
      </c>
      <c r="G12" s="7">
        <v>2</v>
      </c>
      <c r="H12" s="7">
        <v>2</v>
      </c>
      <c r="I12" s="100"/>
      <c r="J12" s="7">
        <v>2</v>
      </c>
      <c r="K12" s="7">
        <v>2</v>
      </c>
      <c r="L12" s="7">
        <v>1</v>
      </c>
      <c r="M12" s="7">
        <v>2</v>
      </c>
      <c r="N12" s="7">
        <v>3</v>
      </c>
      <c r="O12" s="7">
        <v>2</v>
      </c>
      <c r="P12" s="100"/>
      <c r="Q12" s="7">
        <v>2</v>
      </c>
      <c r="R12" s="7">
        <v>0</v>
      </c>
      <c r="S12" s="7">
        <v>1</v>
      </c>
      <c r="T12" s="7">
        <v>1</v>
      </c>
      <c r="U12" s="7">
        <v>1</v>
      </c>
      <c r="V12" s="7">
        <v>2</v>
      </c>
      <c r="W12" s="100"/>
      <c r="X12" s="7">
        <v>2</v>
      </c>
      <c r="Y12" s="7">
        <v>2</v>
      </c>
      <c r="Z12" s="7">
        <v>1</v>
      </c>
      <c r="AA12" s="7">
        <v>1</v>
      </c>
      <c r="AB12" s="7">
        <v>0</v>
      </c>
      <c r="AC12" s="7">
        <v>2</v>
      </c>
      <c r="AD12" s="100"/>
      <c r="AE12" s="7">
        <v>2</v>
      </c>
      <c r="AF12" s="7">
        <v>1</v>
      </c>
      <c r="AG12" s="18">
        <f t="shared" si="0"/>
        <v>1.56</v>
      </c>
      <c r="AH12" s="690">
        <f>AVERAGE(AG12:AG14)*3</f>
        <v>5.04</v>
      </c>
      <c r="AI12" s="644">
        <v>5</v>
      </c>
      <c r="AJ12" s="4"/>
      <c r="AK12" s="47">
        <v>0.41666666666666702</v>
      </c>
      <c r="AL12" s="48">
        <f t="shared" si="4"/>
        <v>2</v>
      </c>
      <c r="AM12" s="49">
        <f t="shared" si="1"/>
        <v>1.2</v>
      </c>
      <c r="AN12" s="49">
        <f t="shared" si="5"/>
        <v>1</v>
      </c>
      <c r="AO12" s="49">
        <f t="shared" si="2"/>
        <v>1.5</v>
      </c>
      <c r="AP12" s="49">
        <f t="shared" si="3"/>
        <v>1.5</v>
      </c>
      <c r="AQ12" s="92">
        <f t="shared" si="6"/>
        <v>2</v>
      </c>
      <c r="AR12" s="65">
        <f t="shared" si="7"/>
        <v>1.5333333333333332</v>
      </c>
      <c r="AS12" s="656">
        <f>SUM(AR12:AR14)</f>
        <v>4.9194444444444443</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103"/>
      <c r="C13" s="9">
        <v>2</v>
      </c>
      <c r="D13" s="9">
        <v>2</v>
      </c>
      <c r="E13" s="103"/>
      <c r="F13" s="9">
        <v>2</v>
      </c>
      <c r="G13" s="9">
        <v>2</v>
      </c>
      <c r="H13" s="9">
        <v>1</v>
      </c>
      <c r="I13" s="103"/>
      <c r="J13" s="9">
        <v>2</v>
      </c>
      <c r="K13" s="9">
        <v>2</v>
      </c>
      <c r="L13" s="9">
        <v>0</v>
      </c>
      <c r="M13" s="9">
        <v>1</v>
      </c>
      <c r="N13" s="9">
        <v>3</v>
      </c>
      <c r="O13" s="9">
        <v>3</v>
      </c>
      <c r="P13" s="103"/>
      <c r="Q13" s="9">
        <v>3</v>
      </c>
      <c r="R13" s="9">
        <v>2</v>
      </c>
      <c r="S13" s="9">
        <v>1</v>
      </c>
      <c r="T13" s="9">
        <v>1</v>
      </c>
      <c r="U13" s="9">
        <v>2</v>
      </c>
      <c r="V13" s="9">
        <v>2</v>
      </c>
      <c r="W13" s="103"/>
      <c r="X13" s="9">
        <v>1</v>
      </c>
      <c r="Y13" s="9">
        <v>3</v>
      </c>
      <c r="Z13" s="9">
        <v>2</v>
      </c>
      <c r="AA13" s="9">
        <v>2</v>
      </c>
      <c r="AB13" s="9">
        <v>2</v>
      </c>
      <c r="AC13" s="9">
        <v>2</v>
      </c>
      <c r="AD13" s="103"/>
      <c r="AE13" s="9">
        <v>0</v>
      </c>
      <c r="AF13" s="9">
        <v>2</v>
      </c>
      <c r="AG13" s="16">
        <f t="shared" si="0"/>
        <v>1.8</v>
      </c>
      <c r="AH13" s="691"/>
      <c r="AI13" s="645"/>
      <c r="AJ13" s="4"/>
      <c r="AK13" s="41">
        <v>0.43055555555555602</v>
      </c>
      <c r="AL13" s="42">
        <f t="shared" si="4"/>
        <v>1.6</v>
      </c>
      <c r="AM13" s="43">
        <f t="shared" si="1"/>
        <v>2.2000000000000002</v>
      </c>
      <c r="AN13" s="43">
        <f t="shared" si="5"/>
        <v>1</v>
      </c>
      <c r="AO13" s="43">
        <f t="shared" si="2"/>
        <v>1.5</v>
      </c>
      <c r="AP13" s="43">
        <f t="shared" si="3"/>
        <v>2.25</v>
      </c>
      <c r="AQ13" s="90">
        <f t="shared" si="6"/>
        <v>2</v>
      </c>
      <c r="AR13" s="66">
        <f t="shared" si="7"/>
        <v>1.7583333333333335</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99"/>
      <c r="C14" s="8">
        <v>2</v>
      </c>
      <c r="D14" s="8">
        <v>2</v>
      </c>
      <c r="E14" s="99"/>
      <c r="F14" s="8">
        <v>2</v>
      </c>
      <c r="G14" s="8">
        <v>3</v>
      </c>
      <c r="H14" s="8">
        <v>2</v>
      </c>
      <c r="I14" s="99"/>
      <c r="J14" s="8">
        <v>2</v>
      </c>
      <c r="K14" s="8">
        <v>2</v>
      </c>
      <c r="L14" s="8">
        <v>0</v>
      </c>
      <c r="M14" s="8">
        <v>2</v>
      </c>
      <c r="N14" s="8">
        <v>2</v>
      </c>
      <c r="O14" s="8">
        <v>1</v>
      </c>
      <c r="P14" s="99"/>
      <c r="Q14" s="8">
        <v>2</v>
      </c>
      <c r="R14" s="8">
        <v>2</v>
      </c>
      <c r="S14" s="8">
        <v>2</v>
      </c>
      <c r="T14" s="8">
        <v>1</v>
      </c>
      <c r="U14" s="8">
        <v>1</v>
      </c>
      <c r="V14" s="8">
        <v>2</v>
      </c>
      <c r="W14" s="99"/>
      <c r="X14" s="8">
        <v>1</v>
      </c>
      <c r="Y14" s="8">
        <v>2</v>
      </c>
      <c r="Z14" s="8">
        <v>0</v>
      </c>
      <c r="AA14" s="8">
        <v>2</v>
      </c>
      <c r="AB14" s="8">
        <v>2</v>
      </c>
      <c r="AC14" s="8">
        <v>2</v>
      </c>
      <c r="AD14" s="99"/>
      <c r="AE14" s="8">
        <v>2</v>
      </c>
      <c r="AF14" s="8">
        <v>1</v>
      </c>
      <c r="AG14" s="17">
        <f t="shared" si="0"/>
        <v>1.68</v>
      </c>
      <c r="AH14" s="692"/>
      <c r="AI14" s="646"/>
      <c r="AJ14" s="4"/>
      <c r="AK14" s="44">
        <v>0.44444444444444497</v>
      </c>
      <c r="AL14" s="45">
        <f t="shared" si="4"/>
        <v>1.8</v>
      </c>
      <c r="AM14" s="46">
        <f t="shared" si="1"/>
        <v>1.8</v>
      </c>
      <c r="AN14" s="46">
        <f t="shared" si="5"/>
        <v>0.66666666666666663</v>
      </c>
      <c r="AO14" s="46">
        <f t="shared" si="2"/>
        <v>1.75</v>
      </c>
      <c r="AP14" s="46">
        <f t="shared" si="3"/>
        <v>2</v>
      </c>
      <c r="AQ14" s="91">
        <f t="shared" si="6"/>
        <v>1.75</v>
      </c>
      <c r="AR14" s="67">
        <f t="shared" si="7"/>
        <v>1.6277777777777775</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100"/>
      <c r="C15" s="7">
        <v>1</v>
      </c>
      <c r="D15" s="7">
        <v>2</v>
      </c>
      <c r="E15" s="100"/>
      <c r="F15" s="7">
        <v>2</v>
      </c>
      <c r="G15" s="7">
        <v>2</v>
      </c>
      <c r="H15" s="7">
        <v>2</v>
      </c>
      <c r="I15" s="100"/>
      <c r="J15" s="7">
        <v>0</v>
      </c>
      <c r="K15" s="7">
        <v>1</v>
      </c>
      <c r="L15" s="7">
        <v>1</v>
      </c>
      <c r="M15" s="7">
        <v>0</v>
      </c>
      <c r="N15" s="7">
        <v>1</v>
      </c>
      <c r="O15" s="7">
        <v>2</v>
      </c>
      <c r="P15" s="100"/>
      <c r="Q15" s="7">
        <v>1</v>
      </c>
      <c r="R15" s="7">
        <v>1</v>
      </c>
      <c r="S15" s="7">
        <v>2</v>
      </c>
      <c r="T15" s="7">
        <v>1</v>
      </c>
      <c r="U15" s="7">
        <v>2</v>
      </c>
      <c r="V15" s="7">
        <v>2</v>
      </c>
      <c r="W15" s="100"/>
      <c r="X15" s="7">
        <v>2</v>
      </c>
      <c r="Y15" s="7">
        <v>0</v>
      </c>
      <c r="Z15" s="7">
        <v>0</v>
      </c>
      <c r="AA15" s="7">
        <v>1</v>
      </c>
      <c r="AB15" s="7">
        <v>1</v>
      </c>
      <c r="AC15" s="7">
        <v>2</v>
      </c>
      <c r="AD15" s="100"/>
      <c r="AE15" s="7">
        <v>2</v>
      </c>
      <c r="AF15" s="7">
        <v>0</v>
      </c>
      <c r="AG15" s="18">
        <f t="shared" si="0"/>
        <v>1.24</v>
      </c>
      <c r="AH15" s="690">
        <f>AVERAGE(AG15:AG17)*3</f>
        <v>3.4799999999999995</v>
      </c>
      <c r="AI15" s="644">
        <v>5</v>
      </c>
      <c r="AJ15" s="4"/>
      <c r="AK15" s="47">
        <v>0.45833333333333398</v>
      </c>
      <c r="AL15" s="48">
        <f t="shared" si="4"/>
        <v>1.2</v>
      </c>
      <c r="AM15" s="49">
        <f t="shared" si="1"/>
        <v>0.8</v>
      </c>
      <c r="AN15" s="49">
        <f t="shared" si="5"/>
        <v>1</v>
      </c>
      <c r="AO15" s="49">
        <f t="shared" si="2"/>
        <v>1</v>
      </c>
      <c r="AP15" s="49">
        <f t="shared" si="3"/>
        <v>1.5</v>
      </c>
      <c r="AQ15" s="92">
        <f t="shared" si="6"/>
        <v>2</v>
      </c>
      <c r="AR15" s="65">
        <f t="shared" si="7"/>
        <v>1.25</v>
      </c>
      <c r="AS15" s="656">
        <f>SUM(AR15:AR17)</f>
        <v>3.4694444444444446</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103"/>
      <c r="C16" s="9">
        <v>2</v>
      </c>
      <c r="D16" s="9">
        <v>1</v>
      </c>
      <c r="E16" s="103"/>
      <c r="F16" s="9">
        <v>2</v>
      </c>
      <c r="G16" s="9">
        <v>3</v>
      </c>
      <c r="H16" s="9">
        <v>2</v>
      </c>
      <c r="I16" s="103"/>
      <c r="J16" s="9">
        <v>1</v>
      </c>
      <c r="K16" s="9">
        <v>2</v>
      </c>
      <c r="L16" s="9">
        <v>1</v>
      </c>
      <c r="M16" s="9">
        <v>0</v>
      </c>
      <c r="N16" s="9">
        <v>0</v>
      </c>
      <c r="O16" s="9">
        <v>2</v>
      </c>
      <c r="P16" s="103"/>
      <c r="Q16" s="9">
        <v>1</v>
      </c>
      <c r="R16" s="9">
        <v>1</v>
      </c>
      <c r="S16" s="9">
        <v>2</v>
      </c>
      <c r="T16" s="9">
        <v>0</v>
      </c>
      <c r="U16" s="9">
        <v>2</v>
      </c>
      <c r="V16" s="9">
        <v>2</v>
      </c>
      <c r="W16" s="103"/>
      <c r="X16" s="9">
        <v>1</v>
      </c>
      <c r="Y16" s="9">
        <v>1</v>
      </c>
      <c r="Z16" s="9">
        <v>1</v>
      </c>
      <c r="AA16" s="9">
        <v>1</v>
      </c>
      <c r="AB16" s="9">
        <v>0</v>
      </c>
      <c r="AC16" s="9">
        <v>2</v>
      </c>
      <c r="AD16" s="103"/>
      <c r="AE16" s="9">
        <v>0</v>
      </c>
      <c r="AF16" s="9">
        <v>1</v>
      </c>
      <c r="AG16" s="16">
        <f t="shared" si="0"/>
        <v>1.24</v>
      </c>
      <c r="AH16" s="691"/>
      <c r="AI16" s="645"/>
      <c r="AJ16" s="4"/>
      <c r="AK16" s="41">
        <v>0.47222222222222299</v>
      </c>
      <c r="AL16" s="42">
        <f t="shared" si="4"/>
        <v>1</v>
      </c>
      <c r="AM16" s="43">
        <f t="shared" si="1"/>
        <v>1.2</v>
      </c>
      <c r="AN16" s="43">
        <f t="shared" si="5"/>
        <v>1.3333333333333333</v>
      </c>
      <c r="AO16" s="43">
        <f t="shared" si="2"/>
        <v>0.75</v>
      </c>
      <c r="AP16" s="43">
        <f t="shared" si="3"/>
        <v>1.25</v>
      </c>
      <c r="AQ16" s="90">
        <f t="shared" si="6"/>
        <v>2</v>
      </c>
      <c r="AR16" s="66">
        <f t="shared" si="7"/>
        <v>1.2555555555555555</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105"/>
      <c r="C17" s="76">
        <v>1</v>
      </c>
      <c r="D17" s="76">
        <v>2</v>
      </c>
      <c r="E17" s="105"/>
      <c r="F17" s="76">
        <v>2</v>
      </c>
      <c r="G17" s="76">
        <v>0</v>
      </c>
      <c r="H17" s="76">
        <v>4</v>
      </c>
      <c r="I17" s="105"/>
      <c r="J17" s="76">
        <v>2</v>
      </c>
      <c r="K17" s="76">
        <v>1</v>
      </c>
      <c r="L17" s="76">
        <v>0</v>
      </c>
      <c r="M17" s="76">
        <v>0</v>
      </c>
      <c r="N17" s="76">
        <v>0</v>
      </c>
      <c r="O17" s="76">
        <v>2</v>
      </c>
      <c r="P17" s="105"/>
      <c r="Q17" s="76">
        <v>1</v>
      </c>
      <c r="R17" s="76">
        <v>0</v>
      </c>
      <c r="S17" s="76">
        <v>1</v>
      </c>
      <c r="T17" s="76">
        <v>0</v>
      </c>
      <c r="U17" s="76">
        <v>1</v>
      </c>
      <c r="V17" s="76">
        <v>3</v>
      </c>
      <c r="W17" s="105"/>
      <c r="X17" s="76">
        <v>1</v>
      </c>
      <c r="Y17" s="76">
        <v>2</v>
      </c>
      <c r="Z17" s="76">
        <v>0</v>
      </c>
      <c r="AA17" s="76">
        <v>0</v>
      </c>
      <c r="AB17" s="76">
        <v>0</v>
      </c>
      <c r="AC17" s="76">
        <v>1</v>
      </c>
      <c r="AD17" s="105"/>
      <c r="AE17" s="76">
        <v>1</v>
      </c>
      <c r="AF17" s="76">
        <v>0</v>
      </c>
      <c r="AG17" s="77">
        <f t="shared" si="0"/>
        <v>1</v>
      </c>
      <c r="AH17" s="693"/>
      <c r="AI17" s="659"/>
      <c r="AJ17" s="4"/>
      <c r="AK17" s="44">
        <v>0.48611111111111099</v>
      </c>
      <c r="AL17" s="45">
        <f t="shared" si="4"/>
        <v>1.2</v>
      </c>
      <c r="AM17" s="46">
        <f t="shared" si="1"/>
        <v>1</v>
      </c>
      <c r="AN17" s="46">
        <f t="shared" si="5"/>
        <v>0.33333333333333331</v>
      </c>
      <c r="AO17" s="46">
        <f t="shared" si="2"/>
        <v>0.5</v>
      </c>
      <c r="AP17" s="46">
        <f t="shared" si="3"/>
        <v>0.25</v>
      </c>
      <c r="AQ17" s="91">
        <f t="shared" si="6"/>
        <v>2.5</v>
      </c>
      <c r="AR17" s="85">
        <f t="shared" si="7"/>
        <v>0.96388888888888891</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98"/>
      <c r="C18" s="98"/>
      <c r="D18" s="31">
        <v>0</v>
      </c>
      <c r="E18" s="98"/>
      <c r="F18" s="31">
        <v>0</v>
      </c>
      <c r="G18" s="31">
        <v>0</v>
      </c>
      <c r="H18" s="98"/>
      <c r="I18" s="98"/>
      <c r="J18" s="98"/>
      <c r="K18" s="31">
        <v>0</v>
      </c>
      <c r="L18" s="98"/>
      <c r="M18" s="31">
        <v>0</v>
      </c>
      <c r="N18" s="31">
        <v>0</v>
      </c>
      <c r="O18" s="98"/>
      <c r="P18" s="98"/>
      <c r="Q18" s="98"/>
      <c r="R18" s="31">
        <v>0</v>
      </c>
      <c r="S18" s="98"/>
      <c r="T18" s="31">
        <v>0</v>
      </c>
      <c r="U18" s="31">
        <v>0</v>
      </c>
      <c r="V18" s="98"/>
      <c r="W18" s="98"/>
      <c r="X18" s="98"/>
      <c r="Y18" s="31">
        <v>0</v>
      </c>
      <c r="Z18" s="98"/>
      <c r="AA18" s="31">
        <v>0</v>
      </c>
      <c r="AB18" s="31">
        <v>0</v>
      </c>
      <c r="AC18" s="98"/>
      <c r="AD18" s="98"/>
      <c r="AE18" s="98"/>
      <c r="AF18" s="31">
        <v>0</v>
      </c>
      <c r="AG18" s="20">
        <f t="shared" si="0"/>
        <v>0</v>
      </c>
      <c r="AH18" s="694">
        <f>AVERAGE(AG18:AG19)*3</f>
        <v>0</v>
      </c>
      <c r="AI18" s="661">
        <v>1</v>
      </c>
      <c r="AJ18" s="4"/>
      <c r="AK18" s="30">
        <v>0.54166666666666663</v>
      </c>
      <c r="AL18" s="78"/>
      <c r="AM18" s="79">
        <f t="shared" si="1"/>
        <v>0</v>
      </c>
      <c r="AN18" s="79"/>
      <c r="AO18" s="79">
        <f t="shared" si="2"/>
        <v>0</v>
      </c>
      <c r="AP18" s="79">
        <f t="shared" si="3"/>
        <v>0</v>
      </c>
      <c r="AQ18" s="93"/>
      <c r="AR18" s="87">
        <f t="shared" ref="AR18:AR23" si="8">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99"/>
      <c r="C19" s="99"/>
      <c r="D19" s="8">
        <v>0</v>
      </c>
      <c r="E19" s="99"/>
      <c r="F19" s="8">
        <v>0</v>
      </c>
      <c r="G19" s="8">
        <v>0</v>
      </c>
      <c r="H19" s="99"/>
      <c r="I19" s="99"/>
      <c r="J19" s="99"/>
      <c r="K19" s="8">
        <v>0</v>
      </c>
      <c r="L19" s="99"/>
      <c r="M19" s="8">
        <v>0</v>
      </c>
      <c r="N19" s="8">
        <v>0</v>
      </c>
      <c r="O19" s="99"/>
      <c r="P19" s="99"/>
      <c r="Q19" s="99"/>
      <c r="R19" s="8">
        <v>0</v>
      </c>
      <c r="S19" s="99"/>
      <c r="T19" s="8">
        <v>0</v>
      </c>
      <c r="U19" s="8">
        <v>0</v>
      </c>
      <c r="V19" s="99"/>
      <c r="W19" s="99"/>
      <c r="X19" s="99"/>
      <c r="Y19" s="8">
        <v>0</v>
      </c>
      <c r="Z19" s="99"/>
      <c r="AA19" s="8">
        <v>0</v>
      </c>
      <c r="AB19" s="8">
        <v>0</v>
      </c>
      <c r="AC19" s="99"/>
      <c r="AD19" s="99"/>
      <c r="AE19" s="99"/>
      <c r="AF19" s="8">
        <v>0</v>
      </c>
      <c r="AG19" s="19">
        <f t="shared" si="0"/>
        <v>0</v>
      </c>
      <c r="AH19" s="692"/>
      <c r="AI19" s="646"/>
      <c r="AJ19" s="4"/>
      <c r="AK19" s="32">
        <v>0.56944444444444442</v>
      </c>
      <c r="AL19" s="45"/>
      <c r="AM19" s="46">
        <f t="shared" si="1"/>
        <v>0</v>
      </c>
      <c r="AN19" s="46"/>
      <c r="AO19" s="46">
        <f t="shared" si="2"/>
        <v>0</v>
      </c>
      <c r="AP19" s="46">
        <f t="shared" si="3"/>
        <v>0</v>
      </c>
      <c r="AQ19" s="91"/>
      <c r="AR19" s="67">
        <f t="shared" si="8"/>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100"/>
      <c r="C20" s="100"/>
      <c r="D20" s="7">
        <v>0</v>
      </c>
      <c r="E20" s="100"/>
      <c r="F20" s="7">
        <v>0</v>
      </c>
      <c r="G20" s="7">
        <v>0</v>
      </c>
      <c r="H20" s="100"/>
      <c r="I20" s="100"/>
      <c r="J20" s="100"/>
      <c r="K20" s="7">
        <v>0</v>
      </c>
      <c r="L20" s="100"/>
      <c r="M20" s="7">
        <v>0</v>
      </c>
      <c r="N20" s="7">
        <v>0</v>
      </c>
      <c r="O20" s="100"/>
      <c r="P20" s="100"/>
      <c r="Q20" s="100"/>
      <c r="R20" s="7">
        <v>0</v>
      </c>
      <c r="S20" s="100"/>
      <c r="T20" s="7">
        <v>0</v>
      </c>
      <c r="U20" s="7">
        <v>0</v>
      </c>
      <c r="V20" s="100"/>
      <c r="W20" s="100"/>
      <c r="X20" s="100"/>
      <c r="Y20" s="7">
        <v>0</v>
      </c>
      <c r="Z20" s="100"/>
      <c r="AA20" s="7">
        <v>0</v>
      </c>
      <c r="AB20" s="7">
        <v>0</v>
      </c>
      <c r="AC20" s="100"/>
      <c r="AD20" s="100"/>
      <c r="AE20" s="100"/>
      <c r="AF20" s="7">
        <v>0</v>
      </c>
      <c r="AG20" s="20">
        <f t="shared" si="0"/>
        <v>0</v>
      </c>
      <c r="AH20" s="690">
        <f>AVERAGE(AG20:AG21)*3</f>
        <v>0</v>
      </c>
      <c r="AI20" s="644">
        <v>1</v>
      </c>
      <c r="AJ20" s="4"/>
      <c r="AK20" s="33">
        <v>0.58333333333333337</v>
      </c>
      <c r="AL20" s="48"/>
      <c r="AM20" s="49">
        <f t="shared" si="1"/>
        <v>0</v>
      </c>
      <c r="AN20" s="49"/>
      <c r="AO20" s="49">
        <f t="shared" si="2"/>
        <v>0</v>
      </c>
      <c r="AP20" s="49">
        <f t="shared" si="3"/>
        <v>0</v>
      </c>
      <c r="AQ20" s="92"/>
      <c r="AR20" s="65">
        <f t="shared" si="8"/>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01"/>
      <c r="C21" s="101"/>
      <c r="D21" s="12">
        <v>0</v>
      </c>
      <c r="E21" s="101"/>
      <c r="F21" s="12">
        <v>0</v>
      </c>
      <c r="G21" s="12">
        <v>0</v>
      </c>
      <c r="H21" s="101"/>
      <c r="I21" s="101"/>
      <c r="J21" s="101"/>
      <c r="K21" s="12">
        <v>0</v>
      </c>
      <c r="L21" s="101"/>
      <c r="M21" s="12">
        <v>0</v>
      </c>
      <c r="N21" s="12">
        <v>0</v>
      </c>
      <c r="O21" s="101"/>
      <c r="P21" s="101"/>
      <c r="Q21" s="101"/>
      <c r="R21" s="12">
        <v>0</v>
      </c>
      <c r="S21" s="101"/>
      <c r="T21" s="12">
        <v>0</v>
      </c>
      <c r="U21" s="12">
        <v>0</v>
      </c>
      <c r="V21" s="101"/>
      <c r="W21" s="101"/>
      <c r="X21" s="101"/>
      <c r="Y21" s="12">
        <v>0</v>
      </c>
      <c r="Z21" s="101"/>
      <c r="AA21" s="12">
        <v>0</v>
      </c>
      <c r="AB21" s="12">
        <v>0</v>
      </c>
      <c r="AC21" s="101"/>
      <c r="AD21" s="101"/>
      <c r="AE21" s="101"/>
      <c r="AF21" s="12">
        <v>0</v>
      </c>
      <c r="AG21" s="19">
        <f t="shared" si="0"/>
        <v>0</v>
      </c>
      <c r="AH21" s="692"/>
      <c r="AI21" s="646"/>
      <c r="AJ21" s="4"/>
      <c r="AK21" s="30">
        <v>0.61111111111111105</v>
      </c>
      <c r="AL21" s="81"/>
      <c r="AM21" s="82">
        <f t="shared" si="1"/>
        <v>0</v>
      </c>
      <c r="AN21" s="82"/>
      <c r="AO21" s="82">
        <f t="shared" si="2"/>
        <v>0</v>
      </c>
      <c r="AP21" s="82">
        <f t="shared" si="3"/>
        <v>0</v>
      </c>
      <c r="AQ21" s="94"/>
      <c r="AR21" s="67">
        <f t="shared" si="8"/>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100"/>
      <c r="C22" s="100"/>
      <c r="D22" s="7">
        <v>0</v>
      </c>
      <c r="E22" s="100"/>
      <c r="F22" s="7">
        <v>0</v>
      </c>
      <c r="G22" s="7">
        <v>0</v>
      </c>
      <c r="H22" s="100"/>
      <c r="I22" s="100"/>
      <c r="J22" s="100"/>
      <c r="K22" s="7">
        <v>0</v>
      </c>
      <c r="L22" s="100"/>
      <c r="M22" s="7">
        <v>0</v>
      </c>
      <c r="N22" s="7">
        <v>0</v>
      </c>
      <c r="O22" s="100"/>
      <c r="P22" s="100"/>
      <c r="Q22" s="100"/>
      <c r="R22" s="7">
        <v>0</v>
      </c>
      <c r="S22" s="100"/>
      <c r="T22" s="7">
        <v>0</v>
      </c>
      <c r="U22" s="7">
        <v>0</v>
      </c>
      <c r="V22" s="100"/>
      <c r="W22" s="100"/>
      <c r="X22" s="100"/>
      <c r="Y22" s="7">
        <v>0</v>
      </c>
      <c r="Z22" s="100"/>
      <c r="AA22" s="7">
        <v>0</v>
      </c>
      <c r="AB22" s="7">
        <v>0</v>
      </c>
      <c r="AC22" s="100"/>
      <c r="AD22" s="100"/>
      <c r="AE22" s="100"/>
      <c r="AF22" s="7">
        <v>0</v>
      </c>
      <c r="AG22" s="20">
        <f t="shared" si="0"/>
        <v>0</v>
      </c>
      <c r="AH22" s="690">
        <f>AVERAGE(AG22:AG23)*3</f>
        <v>0</v>
      </c>
      <c r="AI22" s="644">
        <v>1</v>
      </c>
      <c r="AJ22" s="4"/>
      <c r="AK22" s="33">
        <v>0.625</v>
      </c>
      <c r="AL22" s="48"/>
      <c r="AM22" s="49">
        <f t="shared" si="1"/>
        <v>0</v>
      </c>
      <c r="AN22" s="49"/>
      <c r="AO22" s="49">
        <f t="shared" si="2"/>
        <v>0</v>
      </c>
      <c r="AP22" s="49">
        <f t="shared" si="3"/>
        <v>0</v>
      </c>
      <c r="AQ22" s="92"/>
      <c r="AR22" s="65">
        <f t="shared" si="8"/>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01"/>
      <c r="C23" s="101"/>
      <c r="D23" s="12">
        <v>0</v>
      </c>
      <c r="E23" s="101"/>
      <c r="F23" s="12">
        <v>0</v>
      </c>
      <c r="G23" s="12">
        <v>0</v>
      </c>
      <c r="H23" s="101"/>
      <c r="I23" s="101"/>
      <c r="J23" s="101"/>
      <c r="K23" s="12">
        <v>0</v>
      </c>
      <c r="L23" s="101"/>
      <c r="M23" s="12">
        <v>0</v>
      </c>
      <c r="N23" s="12">
        <v>0</v>
      </c>
      <c r="O23" s="101"/>
      <c r="P23" s="101"/>
      <c r="Q23" s="101"/>
      <c r="R23" s="12">
        <v>0</v>
      </c>
      <c r="S23" s="101"/>
      <c r="T23" s="12">
        <v>0</v>
      </c>
      <c r="U23" s="12">
        <v>0</v>
      </c>
      <c r="V23" s="101"/>
      <c r="W23" s="101"/>
      <c r="X23" s="101"/>
      <c r="Y23" s="12">
        <v>0</v>
      </c>
      <c r="Z23" s="101"/>
      <c r="AA23" s="12">
        <v>0</v>
      </c>
      <c r="AB23" s="12">
        <v>0</v>
      </c>
      <c r="AC23" s="101"/>
      <c r="AD23" s="101"/>
      <c r="AE23" s="101"/>
      <c r="AF23" s="12">
        <v>0</v>
      </c>
      <c r="AG23" s="17">
        <f t="shared" si="0"/>
        <v>0</v>
      </c>
      <c r="AH23" s="693"/>
      <c r="AI23" s="659"/>
      <c r="AJ23" s="4"/>
      <c r="AK23" s="30">
        <v>0.65277777777777779</v>
      </c>
      <c r="AL23" s="81"/>
      <c r="AM23" s="82">
        <f t="shared" si="1"/>
        <v>0</v>
      </c>
      <c r="AN23" s="82"/>
      <c r="AO23" s="82">
        <f t="shared" si="2"/>
        <v>0</v>
      </c>
      <c r="AP23" s="82">
        <f t="shared" si="3"/>
        <v>0</v>
      </c>
      <c r="AQ23" s="94"/>
      <c r="AR23" s="85">
        <f t="shared" si="8"/>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102"/>
      <c r="C24" s="73">
        <v>2</v>
      </c>
      <c r="D24" s="73">
        <v>2</v>
      </c>
      <c r="E24" s="102"/>
      <c r="F24" s="73">
        <v>2</v>
      </c>
      <c r="G24" s="73">
        <v>3</v>
      </c>
      <c r="H24" s="102"/>
      <c r="I24" s="102"/>
      <c r="J24" s="73">
        <v>2</v>
      </c>
      <c r="K24" s="73">
        <v>2</v>
      </c>
      <c r="L24" s="73">
        <v>1</v>
      </c>
      <c r="M24" s="73">
        <v>2</v>
      </c>
      <c r="N24" s="73">
        <v>2</v>
      </c>
      <c r="O24" s="102"/>
      <c r="P24" s="102"/>
      <c r="Q24" s="73">
        <v>0</v>
      </c>
      <c r="R24" s="73">
        <v>2</v>
      </c>
      <c r="S24" s="73">
        <v>2</v>
      </c>
      <c r="T24" s="73">
        <v>1</v>
      </c>
      <c r="U24" s="73">
        <v>0</v>
      </c>
      <c r="V24" s="102"/>
      <c r="W24" s="102"/>
      <c r="X24" s="73">
        <v>3</v>
      </c>
      <c r="Y24" s="73">
        <v>0</v>
      </c>
      <c r="Z24" s="73">
        <v>1</v>
      </c>
      <c r="AA24" s="73">
        <v>2</v>
      </c>
      <c r="AB24" s="73">
        <v>2</v>
      </c>
      <c r="AC24" s="102"/>
      <c r="AD24" s="102"/>
      <c r="AE24" s="73">
        <v>2</v>
      </c>
      <c r="AF24" s="73">
        <v>1</v>
      </c>
      <c r="AG24" s="74">
        <f t="shared" si="0"/>
        <v>1.6190476190476191</v>
      </c>
      <c r="AH24" s="694">
        <f>AVERAGE(AG24:AG26)*3</f>
        <v>4.666666666666667</v>
      </c>
      <c r="AI24" s="661">
        <v>5.5</v>
      </c>
      <c r="AJ24" s="4"/>
      <c r="AK24" s="38">
        <v>0.66666666666666796</v>
      </c>
      <c r="AL24" s="39">
        <f t="shared" si="4"/>
        <v>1.8</v>
      </c>
      <c r="AM24" s="40">
        <f t="shared" si="1"/>
        <v>1.4</v>
      </c>
      <c r="AN24" s="40">
        <f t="shared" si="5"/>
        <v>1.3333333333333333</v>
      </c>
      <c r="AO24" s="40">
        <f t="shared" si="2"/>
        <v>1.75</v>
      </c>
      <c r="AP24" s="40">
        <f t="shared" si="3"/>
        <v>1.75</v>
      </c>
      <c r="AQ24" s="95"/>
      <c r="AR24" s="87">
        <f>AVERAGE(AL24:AP24)</f>
        <v>1.6066666666666667</v>
      </c>
      <c r="AS24" s="702">
        <f>SUM(AR24:AR26)</f>
        <v>4.6866666666666674</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103"/>
      <c r="C25" s="9">
        <v>3</v>
      </c>
      <c r="D25" s="9">
        <v>2</v>
      </c>
      <c r="E25" s="103"/>
      <c r="F25" s="9">
        <v>2</v>
      </c>
      <c r="G25" s="9">
        <v>2</v>
      </c>
      <c r="H25" s="103"/>
      <c r="I25" s="103"/>
      <c r="J25" s="9">
        <v>3</v>
      </c>
      <c r="K25" s="9">
        <v>2</v>
      </c>
      <c r="L25" s="9">
        <v>3</v>
      </c>
      <c r="M25" s="9">
        <v>3</v>
      </c>
      <c r="N25" s="9">
        <v>2</v>
      </c>
      <c r="O25" s="103"/>
      <c r="P25" s="103"/>
      <c r="Q25" s="9">
        <v>2</v>
      </c>
      <c r="R25" s="9">
        <v>1</v>
      </c>
      <c r="S25" s="9">
        <v>2</v>
      </c>
      <c r="T25" s="9">
        <v>0</v>
      </c>
      <c r="U25" s="9">
        <v>2</v>
      </c>
      <c r="V25" s="103"/>
      <c r="W25" s="103"/>
      <c r="X25" s="9">
        <v>1</v>
      </c>
      <c r="Y25" s="9">
        <v>2</v>
      </c>
      <c r="Z25" s="9">
        <v>1</v>
      </c>
      <c r="AA25" s="9">
        <v>0</v>
      </c>
      <c r="AB25" s="9">
        <v>2</v>
      </c>
      <c r="AC25" s="103"/>
      <c r="AD25" s="103"/>
      <c r="AE25" s="9">
        <v>2</v>
      </c>
      <c r="AF25" s="9">
        <v>2</v>
      </c>
      <c r="AG25" s="16">
        <f t="shared" si="0"/>
        <v>1.8571428571428572</v>
      </c>
      <c r="AH25" s="691"/>
      <c r="AI25" s="645"/>
      <c r="AJ25" s="4"/>
      <c r="AK25" s="41">
        <v>0.68055555555555702</v>
      </c>
      <c r="AL25" s="42">
        <f t="shared" si="4"/>
        <v>2.2000000000000002</v>
      </c>
      <c r="AM25" s="43">
        <f t="shared" si="1"/>
        <v>1.8</v>
      </c>
      <c r="AN25" s="43">
        <f t="shared" si="5"/>
        <v>2</v>
      </c>
      <c r="AO25" s="43">
        <f t="shared" si="2"/>
        <v>1.25</v>
      </c>
      <c r="AP25" s="43">
        <f t="shared" si="3"/>
        <v>2</v>
      </c>
      <c r="AQ25" s="90"/>
      <c r="AR25" s="66">
        <f>AVERAGE(AL25:AP25)</f>
        <v>1.85</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99"/>
      <c r="C26" s="8">
        <v>3</v>
      </c>
      <c r="D26" s="8">
        <v>0</v>
      </c>
      <c r="E26" s="99"/>
      <c r="F26" s="8">
        <v>0</v>
      </c>
      <c r="G26" s="8">
        <v>2</v>
      </c>
      <c r="H26" s="99"/>
      <c r="I26" s="99"/>
      <c r="J26" s="8">
        <v>1</v>
      </c>
      <c r="K26" s="8">
        <v>1</v>
      </c>
      <c r="L26" s="8">
        <v>3</v>
      </c>
      <c r="M26" s="8">
        <v>1</v>
      </c>
      <c r="N26" s="8">
        <v>2</v>
      </c>
      <c r="O26" s="99"/>
      <c r="P26" s="99"/>
      <c r="Q26" s="8">
        <v>0</v>
      </c>
      <c r="R26" s="8">
        <v>2</v>
      </c>
      <c r="S26" s="8">
        <v>2</v>
      </c>
      <c r="T26" s="8">
        <v>0</v>
      </c>
      <c r="U26" s="8">
        <v>2</v>
      </c>
      <c r="V26" s="99"/>
      <c r="W26" s="99"/>
      <c r="X26" s="8">
        <v>2</v>
      </c>
      <c r="Y26" s="8">
        <v>0</v>
      </c>
      <c r="Z26" s="8">
        <v>1</v>
      </c>
      <c r="AA26" s="8">
        <v>0</v>
      </c>
      <c r="AB26" s="8">
        <v>0</v>
      </c>
      <c r="AC26" s="99"/>
      <c r="AD26" s="99"/>
      <c r="AE26" s="8">
        <v>1</v>
      </c>
      <c r="AF26" s="8">
        <v>2</v>
      </c>
      <c r="AG26" s="19">
        <f t="shared" si="0"/>
        <v>1.1904761904761905</v>
      </c>
      <c r="AH26" s="692"/>
      <c r="AI26" s="646"/>
      <c r="AJ26" s="4"/>
      <c r="AK26" s="44">
        <v>0.69444444444444597</v>
      </c>
      <c r="AL26" s="45">
        <f t="shared" si="4"/>
        <v>1.4</v>
      </c>
      <c r="AM26" s="46">
        <f t="shared" si="1"/>
        <v>1</v>
      </c>
      <c r="AN26" s="46">
        <f t="shared" si="5"/>
        <v>2</v>
      </c>
      <c r="AO26" s="46">
        <f t="shared" si="2"/>
        <v>0.25</v>
      </c>
      <c r="AP26" s="46">
        <f t="shared" si="3"/>
        <v>1.5</v>
      </c>
      <c r="AQ26" s="91"/>
      <c r="AR26" s="67">
        <f t="shared" ref="AR26:AR38" si="9">AVERAGE(AL26:AP26)</f>
        <v>1.23</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100"/>
      <c r="C27" s="7">
        <v>2</v>
      </c>
      <c r="D27" s="7">
        <v>3</v>
      </c>
      <c r="E27" s="100"/>
      <c r="F27" s="7">
        <v>2</v>
      </c>
      <c r="G27" s="7">
        <v>2</v>
      </c>
      <c r="H27" s="100"/>
      <c r="I27" s="100"/>
      <c r="J27" s="7">
        <v>0</v>
      </c>
      <c r="K27" s="7">
        <v>0</v>
      </c>
      <c r="L27" s="7">
        <v>2</v>
      </c>
      <c r="M27" s="7">
        <v>2</v>
      </c>
      <c r="N27" s="7">
        <v>3</v>
      </c>
      <c r="O27" s="100"/>
      <c r="P27" s="100"/>
      <c r="Q27" s="7">
        <v>2</v>
      </c>
      <c r="R27" s="7">
        <v>2</v>
      </c>
      <c r="S27" s="7">
        <v>0</v>
      </c>
      <c r="T27" s="7">
        <v>1</v>
      </c>
      <c r="U27" s="7">
        <v>0</v>
      </c>
      <c r="V27" s="100"/>
      <c r="W27" s="100"/>
      <c r="X27" s="7">
        <v>1</v>
      </c>
      <c r="Y27" s="7">
        <v>0</v>
      </c>
      <c r="Z27" s="7">
        <v>1</v>
      </c>
      <c r="AA27" s="7">
        <v>0</v>
      </c>
      <c r="AB27" s="7">
        <v>1</v>
      </c>
      <c r="AC27" s="100"/>
      <c r="AD27" s="100"/>
      <c r="AE27" s="7">
        <v>2</v>
      </c>
      <c r="AF27" s="7">
        <v>2</v>
      </c>
      <c r="AG27" s="20">
        <f t="shared" si="0"/>
        <v>1.3333333333333333</v>
      </c>
      <c r="AH27" s="690">
        <f>AVERAGE(AG27:AG29)*3</f>
        <v>4.8095238095238093</v>
      </c>
      <c r="AI27" s="644">
        <v>4</v>
      </c>
      <c r="AJ27" s="4"/>
      <c r="AK27" s="47">
        <v>0.70833333333333504</v>
      </c>
      <c r="AL27" s="48">
        <f t="shared" si="4"/>
        <v>1.4</v>
      </c>
      <c r="AM27" s="49">
        <f t="shared" si="1"/>
        <v>1.4</v>
      </c>
      <c r="AN27" s="49">
        <f t="shared" si="5"/>
        <v>1</v>
      </c>
      <c r="AO27" s="49">
        <f t="shared" si="2"/>
        <v>1.25</v>
      </c>
      <c r="AP27" s="49">
        <f t="shared" si="3"/>
        <v>1.5</v>
      </c>
      <c r="AQ27" s="92"/>
      <c r="AR27" s="65">
        <f t="shared" si="9"/>
        <v>1.31</v>
      </c>
      <c r="AS27" s="656">
        <f>SUM(AR27:AR29)</f>
        <v>4.7833333333333332</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103"/>
      <c r="C28" s="9">
        <v>2</v>
      </c>
      <c r="D28" s="9">
        <v>0</v>
      </c>
      <c r="E28" s="103"/>
      <c r="F28" s="9">
        <v>3</v>
      </c>
      <c r="G28" s="9">
        <v>1</v>
      </c>
      <c r="H28" s="103"/>
      <c r="I28" s="103"/>
      <c r="J28" s="9">
        <v>3</v>
      </c>
      <c r="K28" s="9">
        <v>1</v>
      </c>
      <c r="L28" s="9">
        <v>1</v>
      </c>
      <c r="M28" s="9">
        <v>2</v>
      </c>
      <c r="N28" s="9">
        <v>0</v>
      </c>
      <c r="O28" s="103"/>
      <c r="P28" s="103"/>
      <c r="Q28" s="9">
        <v>2</v>
      </c>
      <c r="R28" s="9">
        <v>2</v>
      </c>
      <c r="S28" s="9">
        <v>2</v>
      </c>
      <c r="T28" s="9">
        <v>1</v>
      </c>
      <c r="U28" s="9">
        <v>1</v>
      </c>
      <c r="V28" s="103"/>
      <c r="W28" s="103"/>
      <c r="X28" s="9">
        <v>2</v>
      </c>
      <c r="Y28" s="9">
        <v>2</v>
      </c>
      <c r="Z28" s="9">
        <v>0</v>
      </c>
      <c r="AA28" s="9">
        <v>1</v>
      </c>
      <c r="AB28" s="9">
        <v>0</v>
      </c>
      <c r="AC28" s="103"/>
      <c r="AD28" s="103"/>
      <c r="AE28" s="9">
        <v>1</v>
      </c>
      <c r="AF28" s="9">
        <v>1</v>
      </c>
      <c r="AG28" s="16">
        <f t="shared" si="0"/>
        <v>1.3333333333333333</v>
      </c>
      <c r="AH28" s="691"/>
      <c r="AI28" s="645"/>
      <c r="AJ28" s="4"/>
      <c r="AK28" s="41">
        <v>0.72222222222222399</v>
      </c>
      <c r="AL28" s="42">
        <f t="shared" si="4"/>
        <v>2</v>
      </c>
      <c r="AM28" s="43">
        <f t="shared" si="1"/>
        <v>1.2</v>
      </c>
      <c r="AN28" s="43">
        <f t="shared" si="5"/>
        <v>1</v>
      </c>
      <c r="AO28" s="43">
        <f t="shared" si="2"/>
        <v>1.75</v>
      </c>
      <c r="AP28" s="43">
        <f t="shared" si="3"/>
        <v>0.5</v>
      </c>
      <c r="AQ28" s="90"/>
      <c r="AR28" s="66">
        <f t="shared" si="9"/>
        <v>1.29</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99"/>
      <c r="C29" s="8">
        <v>3</v>
      </c>
      <c r="D29" s="8">
        <v>0</v>
      </c>
      <c r="E29" s="99"/>
      <c r="F29" s="8">
        <v>1</v>
      </c>
      <c r="G29" s="8">
        <v>3</v>
      </c>
      <c r="H29" s="99"/>
      <c r="I29" s="99"/>
      <c r="J29" s="8">
        <v>2</v>
      </c>
      <c r="K29" s="8">
        <v>0</v>
      </c>
      <c r="L29" s="8">
        <v>3</v>
      </c>
      <c r="M29" s="8">
        <v>2</v>
      </c>
      <c r="N29" s="8">
        <v>2</v>
      </c>
      <c r="O29" s="99"/>
      <c r="P29" s="99"/>
      <c r="Q29" s="8">
        <v>3</v>
      </c>
      <c r="R29" s="8">
        <v>2</v>
      </c>
      <c r="S29" s="8">
        <v>3</v>
      </c>
      <c r="T29" s="8">
        <v>2</v>
      </c>
      <c r="U29" s="8">
        <v>3</v>
      </c>
      <c r="V29" s="99"/>
      <c r="W29" s="99"/>
      <c r="X29" s="8">
        <v>3</v>
      </c>
      <c r="Y29" s="8">
        <v>3</v>
      </c>
      <c r="Z29" s="8">
        <v>2</v>
      </c>
      <c r="AA29" s="8">
        <v>2</v>
      </c>
      <c r="AB29" s="8">
        <v>2</v>
      </c>
      <c r="AC29" s="99"/>
      <c r="AD29" s="99"/>
      <c r="AE29" s="8">
        <v>3</v>
      </c>
      <c r="AF29" s="8">
        <v>1</v>
      </c>
      <c r="AG29" s="17">
        <f t="shared" si="0"/>
        <v>2.1428571428571428</v>
      </c>
      <c r="AH29" s="692"/>
      <c r="AI29" s="646"/>
      <c r="AJ29" s="4"/>
      <c r="AK29" s="44">
        <v>0.73611111111111305</v>
      </c>
      <c r="AL29" s="45">
        <f t="shared" si="4"/>
        <v>2.8</v>
      </c>
      <c r="AM29" s="46">
        <f t="shared" si="1"/>
        <v>1.2</v>
      </c>
      <c r="AN29" s="46">
        <f t="shared" si="5"/>
        <v>2.6666666666666665</v>
      </c>
      <c r="AO29" s="46">
        <f t="shared" si="2"/>
        <v>1.75</v>
      </c>
      <c r="AP29" s="46">
        <f t="shared" si="3"/>
        <v>2.5</v>
      </c>
      <c r="AQ29" s="91"/>
      <c r="AR29" s="67">
        <f t="shared" si="9"/>
        <v>2.1833333333333331</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100"/>
      <c r="C30" s="7">
        <v>1</v>
      </c>
      <c r="D30" s="7">
        <v>0</v>
      </c>
      <c r="E30" s="100"/>
      <c r="F30" s="100"/>
      <c r="G30" s="7">
        <v>3</v>
      </c>
      <c r="H30" s="100"/>
      <c r="I30" s="100"/>
      <c r="J30" s="7">
        <v>2</v>
      </c>
      <c r="K30" s="7">
        <v>2</v>
      </c>
      <c r="L30" s="7">
        <v>2</v>
      </c>
      <c r="M30" s="7">
        <v>1</v>
      </c>
      <c r="N30" s="7">
        <v>3</v>
      </c>
      <c r="O30" s="100"/>
      <c r="P30" s="100"/>
      <c r="Q30" s="7">
        <v>2</v>
      </c>
      <c r="R30" s="7">
        <v>2</v>
      </c>
      <c r="S30" s="7">
        <v>2</v>
      </c>
      <c r="T30" s="7">
        <v>2</v>
      </c>
      <c r="U30" s="7">
        <v>2</v>
      </c>
      <c r="V30" s="100"/>
      <c r="W30" s="100"/>
      <c r="X30" s="7">
        <v>2</v>
      </c>
      <c r="Y30" s="7">
        <v>2</v>
      </c>
      <c r="Z30" s="7">
        <v>2</v>
      </c>
      <c r="AA30" s="7">
        <v>0</v>
      </c>
      <c r="AB30" s="7">
        <v>1</v>
      </c>
      <c r="AC30" s="100"/>
      <c r="AD30" s="100"/>
      <c r="AE30" s="7">
        <v>1</v>
      </c>
      <c r="AF30" s="7">
        <v>2</v>
      </c>
      <c r="AG30" s="18">
        <f t="shared" si="0"/>
        <v>1.7</v>
      </c>
      <c r="AH30" s="690">
        <f>AVERAGE(AG30:AG32)*3</f>
        <v>5.5</v>
      </c>
      <c r="AI30" s="644">
        <v>5.5</v>
      </c>
      <c r="AJ30" s="4"/>
      <c r="AK30" s="47">
        <v>0.750000000000002</v>
      </c>
      <c r="AL30" s="48">
        <f t="shared" si="4"/>
        <v>1.6</v>
      </c>
      <c r="AM30" s="49">
        <f t="shared" si="1"/>
        <v>1.6</v>
      </c>
      <c r="AN30" s="49">
        <f t="shared" si="5"/>
        <v>2</v>
      </c>
      <c r="AO30" s="49">
        <f t="shared" si="2"/>
        <v>1</v>
      </c>
      <c r="AP30" s="49">
        <f t="shared" si="3"/>
        <v>2.25</v>
      </c>
      <c r="AQ30" s="92"/>
      <c r="AR30" s="65">
        <f t="shared" si="9"/>
        <v>1.69</v>
      </c>
      <c r="AS30" s="656">
        <f>SUM(AR30:AR32)</f>
        <v>5.4066666666666672</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103"/>
      <c r="C31" s="9">
        <v>3</v>
      </c>
      <c r="D31" s="9">
        <v>0</v>
      </c>
      <c r="E31" s="103"/>
      <c r="F31" s="103"/>
      <c r="G31" s="9">
        <v>2</v>
      </c>
      <c r="H31" s="103"/>
      <c r="I31" s="103"/>
      <c r="J31" s="9">
        <v>2</v>
      </c>
      <c r="K31" s="9">
        <v>2</v>
      </c>
      <c r="L31" s="9">
        <v>2</v>
      </c>
      <c r="M31" s="9">
        <v>2</v>
      </c>
      <c r="N31" s="9">
        <v>2</v>
      </c>
      <c r="O31" s="103"/>
      <c r="P31" s="103"/>
      <c r="Q31" s="9">
        <v>2</v>
      </c>
      <c r="R31" s="9">
        <v>2</v>
      </c>
      <c r="S31" s="9">
        <v>2</v>
      </c>
      <c r="T31" s="9">
        <v>1</v>
      </c>
      <c r="U31" s="9">
        <v>2</v>
      </c>
      <c r="V31" s="103"/>
      <c r="W31" s="103"/>
      <c r="X31" s="9">
        <v>2</v>
      </c>
      <c r="Y31" s="9">
        <v>2</v>
      </c>
      <c r="Z31" s="9">
        <v>2</v>
      </c>
      <c r="AA31" s="9">
        <v>2</v>
      </c>
      <c r="AB31" s="9">
        <v>2</v>
      </c>
      <c r="AC31" s="103"/>
      <c r="AD31" s="103"/>
      <c r="AE31" s="9">
        <v>2</v>
      </c>
      <c r="AF31" s="9">
        <v>2</v>
      </c>
      <c r="AG31" s="16">
        <f t="shared" si="0"/>
        <v>1.9</v>
      </c>
      <c r="AH31" s="691"/>
      <c r="AI31" s="645"/>
      <c r="AJ31" s="4"/>
      <c r="AK31" s="41">
        <v>0.76388888888888995</v>
      </c>
      <c r="AL31" s="42">
        <f t="shared" si="4"/>
        <v>2.2000000000000002</v>
      </c>
      <c r="AM31" s="43">
        <f t="shared" si="1"/>
        <v>1.6</v>
      </c>
      <c r="AN31" s="43">
        <f t="shared" si="5"/>
        <v>2</v>
      </c>
      <c r="AO31" s="43">
        <f t="shared" si="2"/>
        <v>1.6666666666666667</v>
      </c>
      <c r="AP31" s="43">
        <f t="shared" si="3"/>
        <v>2</v>
      </c>
      <c r="AQ31" s="90"/>
      <c r="AR31" s="66">
        <f t="shared" si="9"/>
        <v>1.8933333333333338</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99"/>
      <c r="C32" s="8">
        <v>1</v>
      </c>
      <c r="D32" s="8">
        <v>1</v>
      </c>
      <c r="E32" s="99"/>
      <c r="F32" s="99"/>
      <c r="G32" s="8">
        <v>2</v>
      </c>
      <c r="H32" s="99"/>
      <c r="I32" s="99"/>
      <c r="J32" s="8">
        <v>2</v>
      </c>
      <c r="K32" s="8">
        <v>3</v>
      </c>
      <c r="L32" s="8">
        <v>2</v>
      </c>
      <c r="M32" s="8">
        <v>1</v>
      </c>
      <c r="N32" s="8">
        <v>2</v>
      </c>
      <c r="O32" s="99"/>
      <c r="P32" s="99"/>
      <c r="Q32" s="8">
        <v>2</v>
      </c>
      <c r="R32" s="8">
        <v>2</v>
      </c>
      <c r="S32" s="8">
        <v>2</v>
      </c>
      <c r="T32" s="8">
        <v>0</v>
      </c>
      <c r="U32" s="8">
        <v>3</v>
      </c>
      <c r="V32" s="99"/>
      <c r="W32" s="99"/>
      <c r="X32" s="8">
        <v>2</v>
      </c>
      <c r="Y32" s="8">
        <v>3</v>
      </c>
      <c r="Z32" s="8">
        <v>2</v>
      </c>
      <c r="AA32" s="8">
        <v>1</v>
      </c>
      <c r="AB32" s="8">
        <v>2</v>
      </c>
      <c r="AC32" s="99"/>
      <c r="AD32" s="99"/>
      <c r="AE32" s="8">
        <v>3</v>
      </c>
      <c r="AF32" s="8">
        <v>2</v>
      </c>
      <c r="AG32" s="17">
        <f t="shared" si="0"/>
        <v>1.9</v>
      </c>
      <c r="AH32" s="692"/>
      <c r="AI32" s="646"/>
      <c r="AJ32" s="4"/>
      <c r="AK32" s="50">
        <v>0.77777777777777901</v>
      </c>
      <c r="AL32" s="51">
        <f t="shared" si="4"/>
        <v>2</v>
      </c>
      <c r="AM32" s="52">
        <f t="shared" si="1"/>
        <v>2.2000000000000002</v>
      </c>
      <c r="AN32" s="52">
        <f t="shared" si="5"/>
        <v>2</v>
      </c>
      <c r="AO32" s="52">
        <f t="shared" si="2"/>
        <v>0.66666666666666663</v>
      </c>
      <c r="AP32" s="52">
        <f t="shared" si="3"/>
        <v>2.25</v>
      </c>
      <c r="AQ32" s="96"/>
      <c r="AR32" s="67">
        <f t="shared" si="9"/>
        <v>1.8233333333333335</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100"/>
      <c r="C33" s="7">
        <v>3</v>
      </c>
      <c r="D33" s="7">
        <v>1</v>
      </c>
      <c r="E33" s="100"/>
      <c r="F33" s="100"/>
      <c r="G33" s="7">
        <v>2</v>
      </c>
      <c r="H33" s="100"/>
      <c r="I33" s="100"/>
      <c r="J33" s="7">
        <v>2</v>
      </c>
      <c r="K33" s="7">
        <v>1</v>
      </c>
      <c r="L33" s="7">
        <v>2</v>
      </c>
      <c r="M33" s="7">
        <v>3</v>
      </c>
      <c r="N33" s="7">
        <v>1</v>
      </c>
      <c r="O33" s="100"/>
      <c r="P33" s="100"/>
      <c r="Q33" s="7">
        <v>2</v>
      </c>
      <c r="R33" s="7">
        <v>2</v>
      </c>
      <c r="S33" s="7">
        <v>2</v>
      </c>
      <c r="T33" s="7">
        <v>1</v>
      </c>
      <c r="U33" s="7">
        <v>2</v>
      </c>
      <c r="V33" s="100"/>
      <c r="W33" s="100"/>
      <c r="X33" s="7">
        <v>2</v>
      </c>
      <c r="Y33" s="7">
        <v>2</v>
      </c>
      <c r="Z33" s="7">
        <v>2</v>
      </c>
      <c r="AA33" s="7">
        <v>2</v>
      </c>
      <c r="AB33" s="7">
        <v>3</v>
      </c>
      <c r="AC33" s="100"/>
      <c r="AD33" s="100"/>
      <c r="AE33" s="7">
        <v>2</v>
      </c>
      <c r="AF33" s="7">
        <v>1</v>
      </c>
      <c r="AG33" s="18">
        <f t="shared" si="0"/>
        <v>1.9</v>
      </c>
      <c r="AH33" s="690">
        <f>AVERAGE(AG33:AG35)*3</f>
        <v>6.5499999999999989</v>
      </c>
      <c r="AI33" s="644">
        <v>5</v>
      </c>
      <c r="AJ33" s="4"/>
      <c r="AK33" s="38">
        <v>0.79166666666666796</v>
      </c>
      <c r="AL33" s="39">
        <f t="shared" si="4"/>
        <v>2.2000000000000002</v>
      </c>
      <c r="AM33" s="40">
        <f t="shared" si="1"/>
        <v>1.4</v>
      </c>
      <c r="AN33" s="40">
        <f t="shared" si="5"/>
        <v>2</v>
      </c>
      <c r="AO33" s="40">
        <f t="shared" si="2"/>
        <v>2</v>
      </c>
      <c r="AP33" s="40">
        <f t="shared" si="3"/>
        <v>2</v>
      </c>
      <c r="AQ33" s="53"/>
      <c r="AR33" s="64">
        <f t="shared" si="9"/>
        <v>1.92</v>
      </c>
      <c r="AS33" s="669">
        <f>SUM(AR33:AR35)</f>
        <v>6.4766666666666666</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103"/>
      <c r="C34" s="9">
        <v>2</v>
      </c>
      <c r="D34" s="9">
        <v>0</v>
      </c>
      <c r="E34" s="103"/>
      <c r="F34" s="103"/>
      <c r="G34" s="9">
        <v>2</v>
      </c>
      <c r="H34" s="103"/>
      <c r="I34" s="103"/>
      <c r="J34" s="9">
        <v>2</v>
      </c>
      <c r="K34" s="9">
        <v>3</v>
      </c>
      <c r="L34" s="9">
        <v>3</v>
      </c>
      <c r="M34" s="9">
        <v>2</v>
      </c>
      <c r="N34" s="9">
        <v>2</v>
      </c>
      <c r="O34" s="103"/>
      <c r="P34" s="103"/>
      <c r="Q34" s="9">
        <v>3</v>
      </c>
      <c r="R34" s="9">
        <v>2</v>
      </c>
      <c r="S34" s="9">
        <v>2</v>
      </c>
      <c r="T34" s="9">
        <v>2</v>
      </c>
      <c r="U34" s="9">
        <v>1</v>
      </c>
      <c r="V34" s="103"/>
      <c r="W34" s="103"/>
      <c r="X34" s="9">
        <v>2</v>
      </c>
      <c r="Y34" s="9">
        <v>2</v>
      </c>
      <c r="Z34" s="9">
        <v>2</v>
      </c>
      <c r="AA34" s="9">
        <v>2</v>
      </c>
      <c r="AB34" s="9">
        <v>2</v>
      </c>
      <c r="AC34" s="103"/>
      <c r="AD34" s="103"/>
      <c r="AE34" s="9">
        <v>2</v>
      </c>
      <c r="AF34" s="9">
        <v>1</v>
      </c>
      <c r="AG34" s="16">
        <f t="shared" si="0"/>
        <v>1.95</v>
      </c>
      <c r="AH34" s="691"/>
      <c r="AI34" s="645"/>
      <c r="AJ34" s="4"/>
      <c r="AK34" s="41">
        <v>0.80555555555555702</v>
      </c>
      <c r="AL34" s="42">
        <f t="shared" si="4"/>
        <v>2.2000000000000002</v>
      </c>
      <c r="AM34" s="43">
        <f t="shared" si="1"/>
        <v>1.6</v>
      </c>
      <c r="AN34" s="43">
        <f t="shared" si="5"/>
        <v>2.3333333333333335</v>
      </c>
      <c r="AO34" s="43">
        <f t="shared" si="2"/>
        <v>2</v>
      </c>
      <c r="AP34" s="43">
        <f t="shared" si="3"/>
        <v>1.75</v>
      </c>
      <c r="AQ34" s="54"/>
      <c r="AR34" s="64">
        <f t="shared" si="9"/>
        <v>1.9766666666666666</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01"/>
      <c r="C35" s="12">
        <v>3</v>
      </c>
      <c r="D35" s="12">
        <v>2</v>
      </c>
      <c r="E35" s="101"/>
      <c r="F35" s="101"/>
      <c r="G35" s="12">
        <v>4</v>
      </c>
      <c r="H35" s="101"/>
      <c r="I35" s="101"/>
      <c r="J35" s="12">
        <v>2</v>
      </c>
      <c r="K35" s="12">
        <v>3</v>
      </c>
      <c r="L35" s="12">
        <v>2</v>
      </c>
      <c r="M35" s="12">
        <v>2</v>
      </c>
      <c r="N35" s="12">
        <v>1</v>
      </c>
      <c r="O35" s="101"/>
      <c r="P35" s="101"/>
      <c r="Q35" s="12">
        <v>3</v>
      </c>
      <c r="R35" s="12">
        <v>3</v>
      </c>
      <c r="S35" s="12">
        <v>3</v>
      </c>
      <c r="T35" s="12">
        <v>2</v>
      </c>
      <c r="U35" s="12">
        <v>2</v>
      </c>
      <c r="V35" s="101"/>
      <c r="W35" s="101"/>
      <c r="X35" s="12">
        <v>4</v>
      </c>
      <c r="Y35" s="12">
        <v>3</v>
      </c>
      <c r="Z35" s="12">
        <v>1</v>
      </c>
      <c r="AA35" s="12">
        <v>2</v>
      </c>
      <c r="AB35" s="12">
        <v>3</v>
      </c>
      <c r="AC35" s="101"/>
      <c r="AD35" s="101"/>
      <c r="AE35" s="12">
        <v>5</v>
      </c>
      <c r="AF35" s="12">
        <v>4</v>
      </c>
      <c r="AG35" s="17">
        <f t="shared" si="0"/>
        <v>2.7</v>
      </c>
      <c r="AH35" s="692"/>
      <c r="AI35" s="646"/>
      <c r="AJ35" s="4"/>
      <c r="AK35" s="44">
        <v>0.81944444444444597</v>
      </c>
      <c r="AL35" s="45">
        <f t="shared" si="4"/>
        <v>3.4</v>
      </c>
      <c r="AM35" s="46">
        <f t="shared" si="1"/>
        <v>3</v>
      </c>
      <c r="AN35" s="46">
        <f t="shared" si="5"/>
        <v>2</v>
      </c>
      <c r="AO35" s="46">
        <f t="shared" si="2"/>
        <v>2</v>
      </c>
      <c r="AP35" s="46">
        <f t="shared" si="3"/>
        <v>2.5</v>
      </c>
      <c r="AQ35" s="55"/>
      <c r="AR35" s="125">
        <f t="shared" si="9"/>
        <v>2.58</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06"/>
      <c r="C36" s="1">
        <f>SUM(C6:C17)</f>
        <v>21</v>
      </c>
      <c r="D36" s="1">
        <f>SUM(D6:D17)</f>
        <v>20</v>
      </c>
      <c r="E36" s="106"/>
      <c r="F36" s="1">
        <f>SUM(F6:F17)</f>
        <v>26</v>
      </c>
      <c r="G36" s="1">
        <f>SUM(G6:G17)</f>
        <v>23</v>
      </c>
      <c r="H36" s="1">
        <f>SUM(H6:H17)</f>
        <v>27</v>
      </c>
      <c r="I36" s="106"/>
      <c r="J36" s="1">
        <f t="shared" ref="J36:O36" si="10">SUM(J6:J17)</f>
        <v>21</v>
      </c>
      <c r="K36" s="1">
        <f t="shared" si="10"/>
        <v>18</v>
      </c>
      <c r="L36" s="1">
        <f t="shared" si="10"/>
        <v>10</v>
      </c>
      <c r="M36" s="1">
        <f t="shared" si="10"/>
        <v>15</v>
      </c>
      <c r="N36" s="1">
        <f t="shared" si="10"/>
        <v>17</v>
      </c>
      <c r="O36" s="1">
        <f t="shared" si="10"/>
        <v>25</v>
      </c>
      <c r="P36" s="106"/>
      <c r="Q36" s="1">
        <f t="shared" ref="Q36:V36" si="11">SUM(Q6:Q17)</f>
        <v>22</v>
      </c>
      <c r="R36" s="1">
        <f t="shared" si="11"/>
        <v>12</v>
      </c>
      <c r="S36" s="1">
        <f t="shared" si="11"/>
        <v>17</v>
      </c>
      <c r="T36" s="1">
        <f t="shared" si="11"/>
        <v>13</v>
      </c>
      <c r="U36" s="1">
        <f t="shared" si="11"/>
        <v>18</v>
      </c>
      <c r="V36" s="1">
        <f t="shared" si="11"/>
        <v>27</v>
      </c>
      <c r="W36" s="106"/>
      <c r="X36" s="1">
        <f t="shared" ref="X36:AC36" si="12">SUM(X6:X17)</f>
        <v>20</v>
      </c>
      <c r="Y36" s="1">
        <f t="shared" si="12"/>
        <v>19</v>
      </c>
      <c r="Z36" s="1">
        <f t="shared" si="12"/>
        <v>15</v>
      </c>
      <c r="AA36" s="1">
        <f t="shared" si="12"/>
        <v>14</v>
      </c>
      <c r="AB36" s="1">
        <f t="shared" si="12"/>
        <v>13</v>
      </c>
      <c r="AC36" s="1">
        <f t="shared" si="12"/>
        <v>22</v>
      </c>
      <c r="AD36" s="106"/>
      <c r="AE36" s="1">
        <f>SUM(AE6:AE17)</f>
        <v>20</v>
      </c>
      <c r="AF36" s="1">
        <f>SUM(AF6:AF17)</f>
        <v>11</v>
      </c>
      <c r="AG36" s="21">
        <f>SUM(AG6:AG17)</f>
        <v>18.639999999999997</v>
      </c>
      <c r="AH36" s="690"/>
      <c r="AI36" s="112">
        <f>SUM(AI6:AI17)</f>
        <v>21</v>
      </c>
      <c r="AJ36" s="4"/>
      <c r="AK36" s="123" t="s">
        <v>27</v>
      </c>
      <c r="AL36" s="118">
        <f t="shared" ref="AL36:AQ36" si="13">SUM(AL6:AL17)</f>
        <v>20.799999999999997</v>
      </c>
      <c r="AM36" s="118">
        <f t="shared" si="13"/>
        <v>16</v>
      </c>
      <c r="AN36" s="118">
        <f t="shared" si="13"/>
        <v>14</v>
      </c>
      <c r="AO36" s="118">
        <f t="shared" si="13"/>
        <v>17</v>
      </c>
      <c r="AP36" s="118">
        <f t="shared" si="13"/>
        <v>17.75</v>
      </c>
      <c r="AQ36" s="119">
        <f t="shared" si="13"/>
        <v>25.25</v>
      </c>
      <c r="AR36" s="65">
        <f t="shared" si="9"/>
        <v>17.11</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107"/>
      <c r="C37" s="83"/>
      <c r="D37" s="83">
        <f>SUM(D18:D23)</f>
        <v>0</v>
      </c>
      <c r="E37" s="107"/>
      <c r="F37" s="83">
        <f>SUM(F18:F23)</f>
        <v>0</v>
      </c>
      <c r="G37" s="83">
        <f>SUM(G18:G23)</f>
        <v>0</v>
      </c>
      <c r="H37" s="83"/>
      <c r="I37" s="107"/>
      <c r="J37" s="83"/>
      <c r="K37" s="83">
        <f>SUM(K18:K23)</f>
        <v>0</v>
      </c>
      <c r="L37" s="83"/>
      <c r="M37" s="83">
        <f>SUM(M18:M23)</f>
        <v>0</v>
      </c>
      <c r="N37" s="83">
        <f>SUM(N18:N23)</f>
        <v>0</v>
      </c>
      <c r="O37" s="83"/>
      <c r="P37" s="107"/>
      <c r="Q37" s="83"/>
      <c r="R37" s="83">
        <f>SUM(R18:R23)</f>
        <v>0</v>
      </c>
      <c r="S37" s="83"/>
      <c r="T37" s="83">
        <f>SUM(T18:T23)</f>
        <v>0</v>
      </c>
      <c r="U37" s="83">
        <f>SUM(U18:U23)</f>
        <v>0</v>
      </c>
      <c r="V37" s="83"/>
      <c r="W37" s="107"/>
      <c r="X37" s="83"/>
      <c r="Y37" s="83">
        <f>SUM(Y18:Y23)</f>
        <v>0</v>
      </c>
      <c r="Z37" s="83"/>
      <c r="AA37" s="83">
        <f>SUM(AA18:AA23)</f>
        <v>0</v>
      </c>
      <c r="AB37" s="83">
        <f>SUM(AB18:AB23)</f>
        <v>0</v>
      </c>
      <c r="AC37" s="83"/>
      <c r="AD37" s="107"/>
      <c r="AE37" s="83"/>
      <c r="AF37" s="83">
        <f>SUM(AF18:AF23)</f>
        <v>0</v>
      </c>
      <c r="AG37" s="84"/>
      <c r="AH37" s="691"/>
      <c r="AI37" s="114"/>
      <c r="AJ37" s="4"/>
      <c r="AK37" s="124" t="s">
        <v>45</v>
      </c>
      <c r="AL37" s="120"/>
      <c r="AM37" s="121">
        <f>SUM(AM18:AM23)</f>
        <v>0</v>
      </c>
      <c r="AN37" s="120"/>
      <c r="AO37" s="121">
        <f>SUM(AO18:AO23)</f>
        <v>0</v>
      </c>
      <c r="AP37" s="121">
        <f>SUM(AP18:AP23)</f>
        <v>0</v>
      </c>
      <c r="AQ37" s="122"/>
      <c r="AR37" s="66">
        <f t="shared" si="9"/>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108"/>
      <c r="C38" s="2">
        <f>SUM(C24:C35)</f>
        <v>28</v>
      </c>
      <c r="D38" s="2">
        <f>SUM(D24:D35)</f>
        <v>11</v>
      </c>
      <c r="E38" s="108"/>
      <c r="F38" s="2">
        <f>SUM(F24:F35)</f>
        <v>10</v>
      </c>
      <c r="G38" s="2">
        <f>SUM(G24:G35)</f>
        <v>28</v>
      </c>
      <c r="H38" s="2"/>
      <c r="I38" s="108"/>
      <c r="J38" s="2">
        <f>SUM(J24:J35)</f>
        <v>23</v>
      </c>
      <c r="K38" s="2">
        <f>SUM(K24:K35)</f>
        <v>20</v>
      </c>
      <c r="L38" s="2">
        <f>SUM(L24:L35)</f>
        <v>26</v>
      </c>
      <c r="M38" s="2">
        <f>SUM(M24:M35)</f>
        <v>23</v>
      </c>
      <c r="N38" s="2">
        <f>SUM(N24:N35)</f>
        <v>22</v>
      </c>
      <c r="O38" s="2"/>
      <c r="P38" s="108"/>
      <c r="Q38" s="2">
        <f>SUM(Q24:Q35)</f>
        <v>23</v>
      </c>
      <c r="R38" s="2">
        <f>SUM(R24:R35)</f>
        <v>24</v>
      </c>
      <c r="S38" s="2">
        <f>SUM(S24:S35)</f>
        <v>24</v>
      </c>
      <c r="T38" s="2">
        <f>SUM(T24:T35)</f>
        <v>13</v>
      </c>
      <c r="U38" s="2">
        <f>SUM(U24:U35)</f>
        <v>20</v>
      </c>
      <c r="V38" s="2"/>
      <c r="W38" s="108"/>
      <c r="X38" s="2">
        <f>SUM(X24:X35)</f>
        <v>26</v>
      </c>
      <c r="Y38" s="2">
        <f>SUM(Y24:Y35)</f>
        <v>21</v>
      </c>
      <c r="Z38" s="2">
        <f>SUM(Z24:Z35)</f>
        <v>17</v>
      </c>
      <c r="AA38" s="2">
        <f>SUM(AA24:AA35)</f>
        <v>14</v>
      </c>
      <c r="AB38" s="2">
        <f>SUM(AB24:AB35)</f>
        <v>20</v>
      </c>
      <c r="AC38" s="2"/>
      <c r="AD38" s="108"/>
      <c r="AE38" s="2">
        <f>SUM(AE24:AE35)</f>
        <v>26</v>
      </c>
      <c r="AF38" s="2">
        <f>SUM(AF24:AF35)</f>
        <v>21</v>
      </c>
      <c r="AG38" s="22">
        <f>SUM(AG24:AG35)</f>
        <v>21.526190476190475</v>
      </c>
      <c r="AH38" s="691"/>
      <c r="AI38" s="23">
        <f>SUM(AI24:AI35)</f>
        <v>20</v>
      </c>
      <c r="AJ38" s="4"/>
      <c r="AK38" s="126" t="s">
        <v>28</v>
      </c>
      <c r="AL38" s="127">
        <f>SUM(AL24:AL35)</f>
        <v>25.2</v>
      </c>
      <c r="AM38" s="127">
        <f>SUM(AM24:AM35)</f>
        <v>19.399999999999999</v>
      </c>
      <c r="AN38" s="127">
        <f>SUM(AN24:AN35)</f>
        <v>22.333333333333332</v>
      </c>
      <c r="AO38" s="127">
        <f>SUM(AO24:AO35)</f>
        <v>17.333333333333332</v>
      </c>
      <c r="AP38" s="127">
        <f>SUM(AP24:AP35)</f>
        <v>22.5</v>
      </c>
      <c r="AQ38" s="128"/>
      <c r="AR38" s="85">
        <f t="shared" si="9"/>
        <v>21.353333333333332</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13"/>
      <c r="C39" s="3">
        <f>SUM(C36:C38)</f>
        <v>49</v>
      </c>
      <c r="D39" s="3">
        <f>SUM(D36:D38)</f>
        <v>31</v>
      </c>
      <c r="E39" s="13"/>
      <c r="F39" s="3">
        <f>SUM(F36:F38)</f>
        <v>36</v>
      </c>
      <c r="G39" s="3">
        <f>SUM(G36:G38)</f>
        <v>51</v>
      </c>
      <c r="H39" s="3">
        <f>SUM(H36:H38)</f>
        <v>27</v>
      </c>
      <c r="I39" s="13"/>
      <c r="J39" s="3">
        <f t="shared" ref="J39:O39" si="14">SUM(J36:J38)</f>
        <v>44</v>
      </c>
      <c r="K39" s="3">
        <f t="shared" si="14"/>
        <v>38</v>
      </c>
      <c r="L39" s="3">
        <f t="shared" si="14"/>
        <v>36</v>
      </c>
      <c r="M39" s="3">
        <f t="shared" si="14"/>
        <v>38</v>
      </c>
      <c r="N39" s="3">
        <f t="shared" si="14"/>
        <v>39</v>
      </c>
      <c r="O39" s="3">
        <f t="shared" si="14"/>
        <v>25</v>
      </c>
      <c r="P39" s="13"/>
      <c r="Q39" s="3">
        <f t="shared" ref="Q39:V39" si="15">SUM(Q36:Q38)</f>
        <v>45</v>
      </c>
      <c r="R39" s="3">
        <f t="shared" si="15"/>
        <v>36</v>
      </c>
      <c r="S39" s="3">
        <f t="shared" si="15"/>
        <v>41</v>
      </c>
      <c r="T39" s="3">
        <f t="shared" si="15"/>
        <v>26</v>
      </c>
      <c r="U39" s="3">
        <f t="shared" si="15"/>
        <v>38</v>
      </c>
      <c r="V39" s="3">
        <f t="shared" si="15"/>
        <v>27</v>
      </c>
      <c r="W39" s="13"/>
      <c r="X39" s="3">
        <f t="shared" ref="X39:AC39" si="16">SUM(X36:X38)</f>
        <v>46</v>
      </c>
      <c r="Y39" s="3">
        <f t="shared" si="16"/>
        <v>40</v>
      </c>
      <c r="Z39" s="3">
        <f t="shared" si="16"/>
        <v>32</v>
      </c>
      <c r="AA39" s="3">
        <f t="shared" si="16"/>
        <v>28</v>
      </c>
      <c r="AB39" s="3">
        <f t="shared" si="16"/>
        <v>33</v>
      </c>
      <c r="AC39" s="3">
        <f t="shared" si="16"/>
        <v>22</v>
      </c>
      <c r="AD39" s="13"/>
      <c r="AE39" s="3">
        <f>SUM(AE36:AE38)</f>
        <v>46</v>
      </c>
      <c r="AF39" s="3">
        <f>SUM(AF36:AF38)</f>
        <v>32</v>
      </c>
      <c r="AG39" s="24">
        <f>SUM(AG36:AG38)</f>
        <v>40.166190476190472</v>
      </c>
      <c r="AH39" s="692"/>
      <c r="AI39" s="25">
        <f>SUM(AI36:AI38)</f>
        <v>41</v>
      </c>
      <c r="AJ39" s="4"/>
      <c r="AK39" s="129" t="s">
        <v>40</v>
      </c>
      <c r="AL39" s="130">
        <f t="shared" ref="AL39:AQ39" si="17">SUM(AL36:AL38)</f>
        <v>46</v>
      </c>
      <c r="AM39" s="130">
        <f t="shared" si="17"/>
        <v>35.4</v>
      </c>
      <c r="AN39" s="130">
        <f t="shared" si="17"/>
        <v>36.333333333333329</v>
      </c>
      <c r="AO39" s="130">
        <f t="shared" si="17"/>
        <v>34.333333333333329</v>
      </c>
      <c r="AP39" s="130">
        <f>SUM(AP36:AP38)</f>
        <v>40.25</v>
      </c>
      <c r="AQ39" s="131">
        <f t="shared" si="17"/>
        <v>25.25</v>
      </c>
      <c r="AR39" s="132"/>
      <c r="AS39" s="132">
        <f>AVERAGE(AL39:AQ39)</f>
        <v>36.261111111111113</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10"/>
      <c r="R42" s="10"/>
      <c r="S42" s="10"/>
      <c r="T42" s="10"/>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10"/>
      <c r="R44" s="10"/>
      <c r="S44" s="10"/>
      <c r="T44" s="10"/>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K45" s="4"/>
    </row>
  </sheetData>
  <mergeCells count="42">
    <mergeCell ref="AH33:AH35"/>
    <mergeCell ref="AI33:AI35"/>
    <mergeCell ref="AS33:AS35"/>
    <mergeCell ref="AH36:AH39"/>
    <mergeCell ref="AS36:AS38"/>
    <mergeCell ref="AH27:AH29"/>
    <mergeCell ref="AI27:AI29"/>
    <mergeCell ref="AS27:AS29"/>
    <mergeCell ref="AH30:AH32"/>
    <mergeCell ref="AI30:AI32"/>
    <mergeCell ref="AS30:AS32"/>
    <mergeCell ref="AH22:AH23"/>
    <mergeCell ref="AI22:AI23"/>
    <mergeCell ref="AS22:AS23"/>
    <mergeCell ref="AH24:AH26"/>
    <mergeCell ref="AI24:AI26"/>
    <mergeCell ref="AS24:AS26"/>
    <mergeCell ref="AH18:AH19"/>
    <mergeCell ref="AI18:AI19"/>
    <mergeCell ref="AS18:AS19"/>
    <mergeCell ref="AH20:AH21"/>
    <mergeCell ref="AI20:AI21"/>
    <mergeCell ref="AS20:AS21"/>
    <mergeCell ref="AH12:AH14"/>
    <mergeCell ref="AI12:AI14"/>
    <mergeCell ref="AS12:AS14"/>
    <mergeCell ref="AH15:AH17"/>
    <mergeCell ref="AI15:AI17"/>
    <mergeCell ref="AS15:AS17"/>
    <mergeCell ref="AS4:AS5"/>
    <mergeCell ref="AH6:AH8"/>
    <mergeCell ref="AI6:AI8"/>
    <mergeCell ref="AS6:AS8"/>
    <mergeCell ref="AH9:AH11"/>
    <mergeCell ref="AI9:AI11"/>
    <mergeCell ref="AS9:AS11"/>
    <mergeCell ref="AR4:AR5"/>
    <mergeCell ref="B1:M3"/>
    <mergeCell ref="O1:R1"/>
    <mergeCell ref="S1:U1"/>
    <mergeCell ref="O2:R2"/>
    <mergeCell ref="S2:U2"/>
  </mergeCells>
  <phoneticPr fontId="23"/>
  <conditionalFormatting sqref="B39 I39">
    <cfRule type="cellIs" dxfId="443" priority="140" operator="greaterThanOrEqual">
      <formula>24</formula>
    </cfRule>
  </conditionalFormatting>
  <conditionalFormatting sqref="B6:D35 F6:H35">
    <cfRule type="cellIs" dxfId="442" priority="147" stopIfTrue="1" operator="greaterThanOrEqual">
      <formula>2</formula>
    </cfRule>
  </conditionalFormatting>
  <conditionalFormatting sqref="B6:E35">
    <cfRule type="cellIs" dxfId="441" priority="13" stopIfTrue="1" operator="greaterThanOrEqual">
      <formula>3</formula>
    </cfRule>
    <cfRule type="cellIs" dxfId="440" priority="14" stopIfTrue="1" operator="greaterThanOrEqual">
      <formula>2</formula>
    </cfRule>
  </conditionalFormatting>
  <conditionalFormatting sqref="C39:D39 F39:G39 J39:N39 Q39:U39 X39:AB39 AE39:AF39">
    <cfRule type="cellIs" dxfId="439" priority="5" operator="lessThanOrEqual">
      <formula>34</formula>
    </cfRule>
    <cfRule type="cellIs" dxfId="438" priority="6" operator="greaterThanOrEqual">
      <formula>40</formula>
    </cfRule>
  </conditionalFormatting>
  <conditionalFormatting sqref="C36:AF36 C38:AF38">
    <cfRule type="cellIs" dxfId="437" priority="1" operator="lessThanOrEqual">
      <formula>14</formula>
    </cfRule>
    <cfRule type="cellIs" dxfId="436" priority="2" operator="greaterThanOrEqual">
      <formula>20</formula>
    </cfRule>
  </conditionalFormatting>
  <conditionalFormatting sqref="E6:E35">
    <cfRule type="cellIs" dxfId="435" priority="11" stopIfTrue="1" operator="greaterThanOrEqual">
      <formula>3</formula>
    </cfRule>
    <cfRule type="cellIs" dxfId="434" priority="12" stopIfTrue="1" operator="greaterThanOrEqual">
      <formula>2</formula>
    </cfRule>
  </conditionalFormatting>
  <conditionalFormatting sqref="E39">
    <cfRule type="cellIs" dxfId="433" priority="15" operator="greaterThanOrEqual">
      <formula>24</formula>
    </cfRule>
    <cfRule type="cellIs" dxfId="432" priority="16" operator="lessThanOrEqual">
      <formula>30</formula>
    </cfRule>
    <cfRule type="cellIs" dxfId="431" priority="17" operator="greaterThanOrEqual">
      <formula>40</formula>
    </cfRule>
  </conditionalFormatting>
  <conditionalFormatting sqref="F30:F35">
    <cfRule type="cellIs" dxfId="430" priority="7" stopIfTrue="1" operator="greaterThanOrEqual">
      <formula>3</formula>
    </cfRule>
    <cfRule type="cellIs" dxfId="429" priority="9" stopIfTrue="1" operator="greaterThanOrEqual">
      <formula>3</formula>
    </cfRule>
    <cfRule type="cellIs" dxfId="428" priority="10" stopIfTrue="1" operator="greaterThanOrEqual">
      <formula>2</formula>
    </cfRule>
    <cfRule type="cellIs" dxfId="427" priority="8" stopIfTrue="1" operator="greaterThanOrEqual">
      <formula>2</formula>
    </cfRule>
  </conditionalFormatting>
  <conditionalFormatting sqref="F6:H35 B6:D35">
    <cfRule type="cellIs" dxfId="426" priority="146" stopIfTrue="1" operator="greaterThanOrEqual">
      <formula>3</formula>
    </cfRule>
  </conditionalFormatting>
  <conditionalFormatting sqref="F6:H35">
    <cfRule type="cellIs" dxfId="425" priority="127" stopIfTrue="1" operator="greaterThanOrEqual">
      <formula>2</formula>
    </cfRule>
    <cfRule type="cellIs" dxfId="424" priority="126" stopIfTrue="1" operator="greaterThanOrEqual">
      <formula>3</formula>
    </cfRule>
  </conditionalFormatting>
  <conditionalFormatting sqref="F6:O35">
    <cfRule type="cellIs" dxfId="423" priority="124" stopIfTrue="1" operator="greaterThanOrEqual">
      <formula>2</formula>
    </cfRule>
    <cfRule type="cellIs" dxfId="422" priority="123" stopIfTrue="1" operator="greaterThanOrEqual">
      <formula>3</formula>
    </cfRule>
  </conditionalFormatting>
  <conditionalFormatting sqref="H39 O39 V39 AC39">
    <cfRule type="cellIs" dxfId="421" priority="3" operator="lessThanOrEqual">
      <formula>19</formula>
    </cfRule>
    <cfRule type="cellIs" dxfId="420" priority="4" operator="greaterThanOrEqual">
      <formula>24</formula>
    </cfRule>
  </conditionalFormatting>
  <conditionalFormatting sqref="H6:O35">
    <cfRule type="cellIs" dxfId="419" priority="80" stopIfTrue="1" operator="greaterThanOrEqual">
      <formula>2</formula>
    </cfRule>
    <cfRule type="cellIs" dxfId="418" priority="79" stopIfTrue="1" operator="greaterThanOrEqual">
      <formula>3</formula>
    </cfRule>
  </conditionalFormatting>
  <conditionalFormatting sqref="M6:M35">
    <cfRule type="cellIs" dxfId="417" priority="118" stopIfTrue="1" operator="greaterThanOrEqual">
      <formula>2</formula>
    </cfRule>
    <cfRule type="cellIs" dxfId="416" priority="117" stopIfTrue="1" operator="greaterThanOrEqual">
      <formula>3</formula>
    </cfRule>
  </conditionalFormatting>
  <conditionalFormatting sqref="N6:O35">
    <cfRule type="cellIs" dxfId="415" priority="144" stopIfTrue="1" operator="greaterThanOrEqual">
      <formula>3</formula>
    </cfRule>
    <cfRule type="cellIs" dxfId="414" priority="145" stopIfTrue="1" operator="greaterThanOrEqual">
      <formula>2</formula>
    </cfRule>
  </conditionalFormatting>
  <conditionalFormatting sqref="O6:V35">
    <cfRule type="cellIs" dxfId="413" priority="71" stopIfTrue="1" operator="greaterThanOrEqual">
      <formula>2</formula>
    </cfRule>
    <cfRule type="cellIs" dxfId="412" priority="70" stopIfTrue="1" operator="greaterThanOrEqual">
      <formula>3</formula>
    </cfRule>
  </conditionalFormatting>
  <conditionalFormatting sqref="P39 W39">
    <cfRule type="cellIs" dxfId="411" priority="64" operator="greaterThanOrEqual">
      <formula>24</formula>
    </cfRule>
  </conditionalFormatting>
  <conditionalFormatting sqref="P6:Q35">
    <cfRule type="cellIs" dxfId="410" priority="47" stopIfTrue="1" operator="greaterThanOrEqual">
      <formula>3</formula>
    </cfRule>
    <cfRule type="cellIs" dxfId="409" priority="48" stopIfTrue="1" operator="greaterThanOrEqual">
      <formula>2</formula>
    </cfRule>
  </conditionalFormatting>
  <conditionalFormatting sqref="R6:AC35">
    <cfRule type="cellIs" dxfId="408" priority="55" stopIfTrue="1" operator="greaterThanOrEqual">
      <formula>3</formula>
    </cfRule>
    <cfRule type="cellIs" dxfId="407" priority="56" stopIfTrue="1" operator="greaterThanOrEqual">
      <formula>2</formula>
    </cfRule>
  </conditionalFormatting>
  <conditionalFormatting sqref="T6:V35">
    <cfRule type="cellIs" dxfId="406" priority="59" stopIfTrue="1" operator="greaterThanOrEqual">
      <formula>2</formula>
    </cfRule>
    <cfRule type="cellIs" dxfId="405" priority="58" stopIfTrue="1" operator="greaterThanOrEqual">
      <formula>3</formula>
    </cfRule>
  </conditionalFormatting>
  <conditionalFormatting sqref="V6:AC35">
    <cfRule type="cellIs" dxfId="404" priority="38" stopIfTrue="1" operator="greaterThanOrEqual">
      <formula>2</formula>
    </cfRule>
    <cfRule type="cellIs" dxfId="403" priority="37" stopIfTrue="1" operator="greaterThanOrEqual">
      <formula>3</formula>
    </cfRule>
  </conditionalFormatting>
  <conditionalFormatting sqref="AA6:AA35">
    <cfRule type="cellIs" dxfId="402" priority="50" stopIfTrue="1" operator="greaterThanOrEqual">
      <formula>2</formula>
    </cfRule>
    <cfRule type="cellIs" dxfId="401" priority="49" stopIfTrue="1" operator="greaterThanOrEqual">
      <formula>3</formula>
    </cfRule>
  </conditionalFormatting>
  <conditionalFormatting sqref="AB6:AC35">
    <cfRule type="cellIs" dxfId="400" priority="68" stopIfTrue="1" operator="greaterThanOrEqual">
      <formula>3</formula>
    </cfRule>
    <cfRule type="cellIs" dxfId="399" priority="69" stopIfTrue="1" operator="greaterThanOrEqual">
      <formula>2</formula>
    </cfRule>
  </conditionalFormatting>
  <conditionalFormatting sqref="AC6:AF35">
    <cfRule type="cellIs" dxfId="398" priority="24" stopIfTrue="1" operator="greaterThanOrEqual">
      <formula>3</formula>
    </cfRule>
    <cfRule type="cellIs" dxfId="397" priority="25" stopIfTrue="1" operator="greaterThanOrEqual">
      <formula>2</formula>
    </cfRule>
  </conditionalFormatting>
  <conditionalFormatting sqref="AD39">
    <cfRule type="cellIs" dxfId="396" priority="26" operator="greaterThanOrEqual">
      <formula>24</formula>
    </cfRule>
  </conditionalFormatting>
  <conditionalFormatting sqref="AD6:AF35">
    <cfRule type="cellIs" dxfId="395" priority="19" stopIfTrue="1" operator="greaterThanOrEqual">
      <formula>3</formula>
    </cfRule>
    <cfRule type="cellIs" dxfId="394" priority="20" stopIfTrue="1" operator="greaterThanOrEqual">
      <formula>2</formula>
    </cfRule>
  </conditionalFormatting>
  <conditionalFormatting sqref="AL6:AQ17 AL24:AP35">
    <cfRule type="cellIs" dxfId="393" priority="138" stopIfTrue="1" operator="greaterThanOrEqual">
      <formula>2</formula>
    </cfRule>
    <cfRule type="cellIs" dxfId="392" priority="137" stopIfTrue="1" operator="lessThanOrEqual">
      <formula>1.3</formula>
    </cfRule>
  </conditionalFormatting>
  <conditionalFormatting sqref="AL36:AQ36 AL38:AP38">
    <cfRule type="cellIs" dxfId="391" priority="133" operator="greaterThanOrEqual">
      <formula>22</formula>
    </cfRule>
    <cfRule type="cellIs" dxfId="390" priority="136" stopIfTrue="1" operator="lessThanOrEqual">
      <formula>16</formula>
    </cfRule>
  </conditionalFormatting>
  <conditionalFormatting sqref="AR6:AR17">
    <cfRule type="cellIs" dxfId="389" priority="139" stopIfTrue="1" operator="lessThanOrEqual">
      <formula>1.4</formula>
    </cfRule>
  </conditionalFormatting>
  <conditionalFormatting sqref="AR24:AR36 AR38">
    <cfRule type="cellIs" dxfId="388" priority="132" stopIfTrue="1" operator="lessThanOrEqual">
      <formula>1.4</formula>
    </cfRule>
  </conditionalFormatting>
  <conditionalFormatting sqref="AS6:AS17 AS24:AS33">
    <cfRule type="cellIs" dxfId="387" priority="134" stopIfTrue="1" operator="lessThanOrEqual">
      <formula>3</formula>
    </cfRule>
    <cfRule type="cellIs" dxfId="386" priority="135"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FB77E-4DCE-4FB1-A109-1B46889D406D}">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68</v>
      </c>
      <c r="C1" s="651"/>
      <c r="D1" s="651"/>
      <c r="E1" s="651"/>
      <c r="F1" s="651"/>
      <c r="G1" s="651"/>
      <c r="H1" s="651"/>
      <c r="I1" s="651"/>
      <c r="J1" s="651"/>
      <c r="K1" s="651"/>
      <c r="L1" s="651"/>
      <c r="M1" s="651"/>
      <c r="N1" s="4"/>
      <c r="O1" s="652" t="s">
        <v>64</v>
      </c>
      <c r="P1" s="652"/>
      <c r="Q1" s="652"/>
      <c r="R1" s="652"/>
      <c r="S1" s="653">
        <f>AVERAGE(B39,E39:I39,L39:P39,S39:W39,Z39:AD39)</f>
        <v>38.476190476190474</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AVERAGE(C39,J39,Q39,X39,AE39)</f>
        <v>23.4</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48</v>
      </c>
      <c r="C5" s="97" t="s">
        <v>49</v>
      </c>
      <c r="D5" s="104" t="s">
        <v>50</v>
      </c>
      <c r="E5" s="97" t="s">
        <v>46</v>
      </c>
      <c r="F5" s="97" t="s">
        <v>47</v>
      </c>
      <c r="G5" s="97" t="s">
        <v>42</v>
      </c>
      <c r="H5" s="97" t="s">
        <v>43</v>
      </c>
      <c r="I5" s="97" t="s">
        <v>48</v>
      </c>
      <c r="J5" s="97" t="s">
        <v>49</v>
      </c>
      <c r="K5" s="104" t="s">
        <v>50</v>
      </c>
      <c r="L5" s="97" t="s">
        <v>46</v>
      </c>
      <c r="M5" s="97" t="s">
        <v>47</v>
      </c>
      <c r="N5" s="97" t="s">
        <v>42</v>
      </c>
      <c r="O5" s="97" t="s">
        <v>43</v>
      </c>
      <c r="P5" s="97" t="s">
        <v>48</v>
      </c>
      <c r="Q5" s="97" t="s">
        <v>49</v>
      </c>
      <c r="R5" s="104" t="s">
        <v>50</v>
      </c>
      <c r="S5" s="97" t="s">
        <v>46</v>
      </c>
      <c r="T5" s="97" t="s">
        <v>47</v>
      </c>
      <c r="U5" s="97" t="s">
        <v>42</v>
      </c>
      <c r="V5" s="97" t="s">
        <v>43</v>
      </c>
      <c r="W5" s="97" t="s">
        <v>48</v>
      </c>
      <c r="X5" s="97" t="s">
        <v>49</v>
      </c>
      <c r="Y5" s="104" t="s">
        <v>50</v>
      </c>
      <c r="Z5" s="97" t="s">
        <v>46</v>
      </c>
      <c r="AA5" s="97" t="s">
        <v>47</v>
      </c>
      <c r="AB5" s="97" t="s">
        <v>42</v>
      </c>
      <c r="AC5" s="97" t="s">
        <v>43</v>
      </c>
      <c r="AD5" s="97" t="s">
        <v>48</v>
      </c>
      <c r="AE5" s="97" t="s">
        <v>49</v>
      </c>
      <c r="AF5" s="97"/>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1</v>
      </c>
      <c r="C6" s="31">
        <v>2</v>
      </c>
      <c r="D6" s="98"/>
      <c r="E6" s="31">
        <v>2</v>
      </c>
      <c r="F6" s="31">
        <v>2</v>
      </c>
      <c r="G6" s="31">
        <v>2</v>
      </c>
      <c r="H6" s="31">
        <v>1</v>
      </c>
      <c r="I6" s="11">
        <v>2</v>
      </c>
      <c r="J6" s="31">
        <v>3</v>
      </c>
      <c r="K6" s="98"/>
      <c r="L6" s="31">
        <v>2</v>
      </c>
      <c r="M6" s="31">
        <v>2</v>
      </c>
      <c r="N6" s="31">
        <v>2</v>
      </c>
      <c r="O6" s="11">
        <v>3</v>
      </c>
      <c r="P6" s="31">
        <v>2</v>
      </c>
      <c r="Q6" s="31">
        <v>2</v>
      </c>
      <c r="R6" s="98"/>
      <c r="S6" s="31">
        <v>2</v>
      </c>
      <c r="T6" s="31">
        <v>1</v>
      </c>
      <c r="U6" s="31">
        <v>2</v>
      </c>
      <c r="V6" s="31">
        <v>2</v>
      </c>
      <c r="W6" s="31">
        <v>2</v>
      </c>
      <c r="X6" s="31">
        <v>2</v>
      </c>
      <c r="Y6" s="98"/>
      <c r="Z6" s="31">
        <v>2</v>
      </c>
      <c r="AA6" s="31">
        <v>1</v>
      </c>
      <c r="AB6" s="31">
        <v>1</v>
      </c>
      <c r="AC6" s="31">
        <v>0</v>
      </c>
      <c r="AD6" s="31">
        <v>3</v>
      </c>
      <c r="AE6" s="31">
        <v>2</v>
      </c>
      <c r="AF6" s="31"/>
      <c r="AG6" s="20">
        <f t="shared" ref="AG6:AG35" si="0">AVERAGE(B6:AF6)</f>
        <v>1.8461538461538463</v>
      </c>
      <c r="AH6" s="690">
        <f>AVERAGE(AG6:AG8)*3</f>
        <v>5.2692307692307692</v>
      </c>
      <c r="AI6" s="644">
        <v>5.5</v>
      </c>
      <c r="AJ6" s="4"/>
      <c r="AK6" s="38">
        <v>0.33333333333333298</v>
      </c>
      <c r="AL6" s="39">
        <f t="shared" ref="AL6:AL17" si="1">AVERAGE(E6,L6,S6,Z6)</f>
        <v>2</v>
      </c>
      <c r="AM6" s="39">
        <f t="shared" ref="AM6:AM17" si="2">AVERAGE(F6,M6,T6,AA6)</f>
        <v>1.5</v>
      </c>
      <c r="AN6" s="39">
        <f t="shared" ref="AN6:AN17" si="3">AVERAGE(G6,N6,U6,AB6)</f>
        <v>1.75</v>
      </c>
      <c r="AO6" s="39">
        <f>AVERAGE(H6,O6,V6,AC6)</f>
        <v>1.5</v>
      </c>
      <c r="AP6" s="39">
        <f>AVERAGE(B6,I6,P6,W6,AD6)</f>
        <v>2</v>
      </c>
      <c r="AQ6" s="39">
        <f>AVERAGE(C6,J6,Q6,X6,AE6)</f>
        <v>2.2000000000000002</v>
      </c>
      <c r="AR6" s="65">
        <f>AVERAGE(AL6:AQ6)</f>
        <v>1.825</v>
      </c>
      <c r="AS6" s="656">
        <f>SUM(AR6:AR8)</f>
        <v>5.208333333333333</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2</v>
      </c>
      <c r="C7" s="9">
        <v>2</v>
      </c>
      <c r="D7" s="103"/>
      <c r="E7" s="9">
        <v>2</v>
      </c>
      <c r="F7" s="9">
        <v>2</v>
      </c>
      <c r="G7" s="9">
        <v>2</v>
      </c>
      <c r="H7" s="9">
        <v>1</v>
      </c>
      <c r="I7" s="5">
        <v>2</v>
      </c>
      <c r="J7" s="9">
        <v>2</v>
      </c>
      <c r="K7" s="103"/>
      <c r="L7" s="9">
        <v>2</v>
      </c>
      <c r="M7" s="9">
        <v>1</v>
      </c>
      <c r="N7" s="9">
        <v>1</v>
      </c>
      <c r="O7" s="9">
        <v>2</v>
      </c>
      <c r="P7" s="9">
        <v>2</v>
      </c>
      <c r="Q7" s="9">
        <v>2</v>
      </c>
      <c r="R7" s="103"/>
      <c r="S7" s="9">
        <v>1</v>
      </c>
      <c r="T7" s="9">
        <v>2</v>
      </c>
      <c r="U7" s="9">
        <v>2</v>
      </c>
      <c r="V7" s="9">
        <v>2</v>
      </c>
      <c r="W7" s="9">
        <v>2</v>
      </c>
      <c r="X7" s="9">
        <v>3</v>
      </c>
      <c r="Y7" s="103"/>
      <c r="Z7" s="9">
        <v>2</v>
      </c>
      <c r="AA7" s="9">
        <v>1</v>
      </c>
      <c r="AB7" s="9">
        <v>1</v>
      </c>
      <c r="AC7" s="9">
        <v>1</v>
      </c>
      <c r="AD7" s="9">
        <v>1</v>
      </c>
      <c r="AE7" s="9">
        <v>2</v>
      </c>
      <c r="AF7" s="9"/>
      <c r="AG7" s="16">
        <f t="shared" si="0"/>
        <v>1.7307692307692308</v>
      </c>
      <c r="AH7" s="691"/>
      <c r="AI7" s="645"/>
      <c r="AJ7" s="4"/>
      <c r="AK7" s="41">
        <v>0.34722222222222199</v>
      </c>
      <c r="AL7" s="42">
        <f t="shared" si="1"/>
        <v>1.75</v>
      </c>
      <c r="AM7" s="43">
        <f t="shared" si="2"/>
        <v>1.5</v>
      </c>
      <c r="AN7" s="43">
        <f t="shared" si="3"/>
        <v>1.5</v>
      </c>
      <c r="AO7" s="43">
        <f t="shared" ref="AO7:AO17" si="4">AVERAGE(H7,O7,V7,AC7)</f>
        <v>1.5</v>
      </c>
      <c r="AP7" s="43">
        <f t="shared" ref="AP7:AP17" si="5">AVERAGE(B7,I7,P7,W7,AD7)</f>
        <v>1.8</v>
      </c>
      <c r="AQ7" s="90">
        <f t="shared" ref="AQ7:AQ17" si="6">AVERAGE(C7,J7,Q7,X7,AE7)</f>
        <v>2.2000000000000002</v>
      </c>
      <c r="AR7" s="66">
        <f t="shared" ref="AR7:AR17" si="7">AVERAGE(AL7:AQ7)</f>
        <v>1.7083333333333333</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2</v>
      </c>
      <c r="C8" s="8">
        <v>2</v>
      </c>
      <c r="D8" s="99"/>
      <c r="E8" s="8">
        <v>2</v>
      </c>
      <c r="F8" s="8">
        <v>2</v>
      </c>
      <c r="G8" s="8">
        <v>1</v>
      </c>
      <c r="H8" s="8">
        <v>0</v>
      </c>
      <c r="I8" s="8">
        <v>2</v>
      </c>
      <c r="J8" s="8">
        <v>1</v>
      </c>
      <c r="K8" s="99"/>
      <c r="L8" s="8">
        <v>2</v>
      </c>
      <c r="M8" s="8">
        <v>2</v>
      </c>
      <c r="N8" s="8">
        <v>2</v>
      </c>
      <c r="O8" s="8">
        <v>2</v>
      </c>
      <c r="P8" s="8">
        <v>2</v>
      </c>
      <c r="Q8" s="8">
        <v>2</v>
      </c>
      <c r="R8" s="99"/>
      <c r="S8" s="8">
        <v>2</v>
      </c>
      <c r="T8" s="8">
        <v>3</v>
      </c>
      <c r="U8" s="8">
        <v>0</v>
      </c>
      <c r="V8" s="8">
        <v>2</v>
      </c>
      <c r="W8" s="8">
        <v>2</v>
      </c>
      <c r="X8" s="8">
        <v>2</v>
      </c>
      <c r="Y8" s="99"/>
      <c r="Z8" s="8">
        <v>1</v>
      </c>
      <c r="AA8" s="8">
        <v>1</v>
      </c>
      <c r="AB8" s="8">
        <v>2</v>
      </c>
      <c r="AC8" s="8">
        <v>1</v>
      </c>
      <c r="AD8" s="8">
        <v>2</v>
      </c>
      <c r="AE8" s="8">
        <v>2</v>
      </c>
      <c r="AF8" s="8"/>
      <c r="AG8" s="17">
        <f t="shared" si="0"/>
        <v>1.6923076923076923</v>
      </c>
      <c r="AH8" s="692"/>
      <c r="AI8" s="646"/>
      <c r="AJ8" s="4"/>
      <c r="AK8" s="44">
        <v>0.36111111111111099</v>
      </c>
      <c r="AL8" s="45">
        <f t="shared" si="1"/>
        <v>1.75</v>
      </c>
      <c r="AM8" s="46">
        <f t="shared" si="2"/>
        <v>2</v>
      </c>
      <c r="AN8" s="46">
        <f t="shared" si="3"/>
        <v>1.25</v>
      </c>
      <c r="AO8" s="46">
        <f t="shared" si="4"/>
        <v>1.25</v>
      </c>
      <c r="AP8" s="46">
        <f t="shared" si="5"/>
        <v>2</v>
      </c>
      <c r="AQ8" s="91">
        <f t="shared" si="6"/>
        <v>1.8</v>
      </c>
      <c r="AR8" s="67">
        <f t="shared" si="7"/>
        <v>1.675</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1</v>
      </c>
      <c r="C9" s="7">
        <v>2</v>
      </c>
      <c r="D9" s="100"/>
      <c r="E9" s="7">
        <v>2</v>
      </c>
      <c r="F9" s="7">
        <v>0</v>
      </c>
      <c r="G9" s="7">
        <v>2</v>
      </c>
      <c r="H9" s="7">
        <v>2</v>
      </c>
      <c r="I9" s="7">
        <v>2</v>
      </c>
      <c r="J9" s="7">
        <v>1</v>
      </c>
      <c r="K9" s="100"/>
      <c r="L9" s="7">
        <v>2</v>
      </c>
      <c r="M9" s="7">
        <v>2</v>
      </c>
      <c r="N9" s="7">
        <v>2</v>
      </c>
      <c r="O9" s="7">
        <v>2</v>
      </c>
      <c r="P9" s="7">
        <v>2</v>
      </c>
      <c r="Q9" s="7">
        <v>1</v>
      </c>
      <c r="R9" s="100"/>
      <c r="S9" s="7">
        <v>2</v>
      </c>
      <c r="T9" s="7">
        <v>0</v>
      </c>
      <c r="U9" s="7">
        <v>2</v>
      </c>
      <c r="V9" s="7">
        <v>1</v>
      </c>
      <c r="W9" s="7">
        <v>1</v>
      </c>
      <c r="X9" s="7">
        <v>2</v>
      </c>
      <c r="Y9" s="100"/>
      <c r="Z9" s="7">
        <v>1</v>
      </c>
      <c r="AA9" s="7">
        <v>1</v>
      </c>
      <c r="AB9" s="7">
        <v>2</v>
      </c>
      <c r="AC9" s="7">
        <v>2</v>
      </c>
      <c r="AD9" s="7">
        <v>3</v>
      </c>
      <c r="AE9" s="7">
        <v>2</v>
      </c>
      <c r="AF9" s="7"/>
      <c r="AG9" s="18">
        <f t="shared" si="0"/>
        <v>1.6153846153846154</v>
      </c>
      <c r="AH9" s="690">
        <f>AVERAGE(AG9:AG11)*3</f>
        <v>5</v>
      </c>
      <c r="AI9" s="644">
        <v>5.5</v>
      </c>
      <c r="AJ9" s="4"/>
      <c r="AK9" s="47">
        <v>0.375</v>
      </c>
      <c r="AL9" s="48">
        <f t="shared" si="1"/>
        <v>1.75</v>
      </c>
      <c r="AM9" s="49">
        <f t="shared" si="2"/>
        <v>0.75</v>
      </c>
      <c r="AN9" s="49">
        <f t="shared" si="3"/>
        <v>2</v>
      </c>
      <c r="AO9" s="49">
        <f t="shared" si="4"/>
        <v>1.75</v>
      </c>
      <c r="AP9" s="49">
        <f t="shared" si="5"/>
        <v>1.8</v>
      </c>
      <c r="AQ9" s="92">
        <f t="shared" si="6"/>
        <v>1.6</v>
      </c>
      <c r="AR9" s="65">
        <f t="shared" si="7"/>
        <v>1.6083333333333334</v>
      </c>
      <c r="AS9" s="656">
        <f>SUM(AR9:AR11)</f>
        <v>4.9666666666666668</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3</v>
      </c>
      <c r="C10" s="9">
        <v>2</v>
      </c>
      <c r="D10" s="103"/>
      <c r="E10" s="9">
        <v>2</v>
      </c>
      <c r="F10" s="9">
        <v>1</v>
      </c>
      <c r="G10" s="9">
        <v>2</v>
      </c>
      <c r="H10" s="9">
        <v>2</v>
      </c>
      <c r="I10" s="9">
        <v>3</v>
      </c>
      <c r="J10" s="9">
        <v>2</v>
      </c>
      <c r="K10" s="103"/>
      <c r="L10" s="9">
        <v>2</v>
      </c>
      <c r="M10" s="9">
        <v>2</v>
      </c>
      <c r="N10" s="9">
        <v>0</v>
      </c>
      <c r="O10" s="9">
        <v>2</v>
      </c>
      <c r="P10" s="9">
        <v>2</v>
      </c>
      <c r="Q10" s="9">
        <v>2</v>
      </c>
      <c r="R10" s="103"/>
      <c r="S10" s="9">
        <v>2</v>
      </c>
      <c r="T10" s="9">
        <v>0</v>
      </c>
      <c r="U10" s="9">
        <v>1</v>
      </c>
      <c r="V10" s="9">
        <v>2</v>
      </c>
      <c r="W10" s="9">
        <v>1</v>
      </c>
      <c r="X10" s="9">
        <v>2</v>
      </c>
      <c r="Y10" s="103"/>
      <c r="Z10" s="9">
        <v>2</v>
      </c>
      <c r="AA10" s="9">
        <v>1</v>
      </c>
      <c r="AB10" s="9">
        <v>2</v>
      </c>
      <c r="AC10" s="9">
        <v>1</v>
      </c>
      <c r="AD10" s="9">
        <v>2</v>
      </c>
      <c r="AE10" s="9">
        <v>3</v>
      </c>
      <c r="AF10" s="9"/>
      <c r="AG10" s="16">
        <f t="shared" si="0"/>
        <v>1.7692307692307692</v>
      </c>
      <c r="AH10" s="691"/>
      <c r="AI10" s="645"/>
      <c r="AJ10" s="4"/>
      <c r="AK10" s="41">
        <v>0.38888888888888901</v>
      </c>
      <c r="AL10" s="42">
        <f t="shared" si="1"/>
        <v>2</v>
      </c>
      <c r="AM10" s="43">
        <f t="shared" si="2"/>
        <v>1</v>
      </c>
      <c r="AN10" s="43">
        <f t="shared" si="3"/>
        <v>1.25</v>
      </c>
      <c r="AO10" s="43">
        <f t="shared" si="4"/>
        <v>1.75</v>
      </c>
      <c r="AP10" s="43">
        <f t="shared" si="5"/>
        <v>2.2000000000000002</v>
      </c>
      <c r="AQ10" s="90">
        <f t="shared" si="6"/>
        <v>2.2000000000000002</v>
      </c>
      <c r="AR10" s="66">
        <f t="shared" si="7"/>
        <v>1.7333333333333332</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1</v>
      </c>
      <c r="C11" s="8">
        <v>2</v>
      </c>
      <c r="D11" s="99"/>
      <c r="E11" s="8">
        <v>2</v>
      </c>
      <c r="F11" s="8">
        <v>2</v>
      </c>
      <c r="G11" s="8">
        <v>2</v>
      </c>
      <c r="H11" s="8">
        <v>2</v>
      </c>
      <c r="I11" s="8">
        <v>2</v>
      </c>
      <c r="J11" s="8">
        <v>2</v>
      </c>
      <c r="K11" s="99"/>
      <c r="L11" s="8">
        <v>2</v>
      </c>
      <c r="M11" s="8">
        <v>2</v>
      </c>
      <c r="N11" s="8">
        <v>2</v>
      </c>
      <c r="O11" s="8">
        <v>0</v>
      </c>
      <c r="P11" s="8">
        <v>2</v>
      </c>
      <c r="Q11" s="8">
        <v>1</v>
      </c>
      <c r="R11" s="99"/>
      <c r="S11" s="8">
        <v>2</v>
      </c>
      <c r="T11" s="8">
        <v>2</v>
      </c>
      <c r="U11" s="8">
        <v>2</v>
      </c>
      <c r="V11" s="8">
        <v>1</v>
      </c>
      <c r="W11" s="8">
        <v>0</v>
      </c>
      <c r="X11" s="8">
        <v>2</v>
      </c>
      <c r="Y11" s="99"/>
      <c r="Z11" s="8">
        <v>2</v>
      </c>
      <c r="AA11" s="8">
        <v>1</v>
      </c>
      <c r="AB11" s="8">
        <v>2</v>
      </c>
      <c r="AC11" s="8">
        <v>1</v>
      </c>
      <c r="AD11" s="8">
        <v>2</v>
      </c>
      <c r="AE11" s="8">
        <v>1</v>
      </c>
      <c r="AF11" s="8"/>
      <c r="AG11" s="17">
        <f t="shared" si="0"/>
        <v>1.6153846153846154</v>
      </c>
      <c r="AH11" s="692"/>
      <c r="AI11" s="646"/>
      <c r="AJ11" s="4"/>
      <c r="AK11" s="44">
        <v>0.40277777777777801</v>
      </c>
      <c r="AL11" s="45">
        <f t="shared" si="1"/>
        <v>2</v>
      </c>
      <c r="AM11" s="46">
        <f t="shared" si="2"/>
        <v>1.75</v>
      </c>
      <c r="AN11" s="46">
        <f t="shared" si="3"/>
        <v>2</v>
      </c>
      <c r="AO11" s="46">
        <f t="shared" si="4"/>
        <v>1</v>
      </c>
      <c r="AP11" s="46">
        <f t="shared" si="5"/>
        <v>1.4</v>
      </c>
      <c r="AQ11" s="91">
        <f t="shared" si="6"/>
        <v>1.6</v>
      </c>
      <c r="AR11" s="67">
        <f t="shared" si="7"/>
        <v>1.625</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1</v>
      </c>
      <c r="C12" s="7">
        <v>2</v>
      </c>
      <c r="D12" s="100"/>
      <c r="E12" s="7">
        <v>2</v>
      </c>
      <c r="F12" s="7">
        <v>2</v>
      </c>
      <c r="G12" s="7">
        <v>2</v>
      </c>
      <c r="H12" s="7">
        <v>2</v>
      </c>
      <c r="I12" s="7">
        <v>2</v>
      </c>
      <c r="J12" s="7">
        <v>2</v>
      </c>
      <c r="K12" s="100"/>
      <c r="L12" s="7">
        <v>2</v>
      </c>
      <c r="M12" s="7">
        <v>1</v>
      </c>
      <c r="N12" s="7">
        <v>2</v>
      </c>
      <c r="O12" s="7">
        <v>0</v>
      </c>
      <c r="P12" s="7">
        <v>2</v>
      </c>
      <c r="Q12" s="7">
        <v>2</v>
      </c>
      <c r="R12" s="100"/>
      <c r="S12" s="7">
        <v>1</v>
      </c>
      <c r="T12" s="7">
        <v>2</v>
      </c>
      <c r="U12" s="7">
        <v>2</v>
      </c>
      <c r="V12" s="7">
        <v>0</v>
      </c>
      <c r="W12" s="7">
        <v>2</v>
      </c>
      <c r="X12" s="7">
        <v>2</v>
      </c>
      <c r="Y12" s="100"/>
      <c r="Z12" s="7">
        <v>2</v>
      </c>
      <c r="AA12" s="7">
        <v>2</v>
      </c>
      <c r="AB12" s="7">
        <v>1</v>
      </c>
      <c r="AC12" s="7">
        <v>1</v>
      </c>
      <c r="AD12" s="7">
        <v>2</v>
      </c>
      <c r="AE12" s="7">
        <v>2</v>
      </c>
      <c r="AF12" s="7"/>
      <c r="AG12" s="18">
        <f t="shared" si="0"/>
        <v>1.6538461538461537</v>
      </c>
      <c r="AH12" s="690">
        <f>AVERAGE(AG12:AG14)*3</f>
        <v>5.0384615384615383</v>
      </c>
      <c r="AI12" s="644">
        <v>5</v>
      </c>
      <c r="AJ12" s="4"/>
      <c r="AK12" s="47">
        <v>0.41666666666666702</v>
      </c>
      <c r="AL12" s="48">
        <f t="shared" si="1"/>
        <v>1.75</v>
      </c>
      <c r="AM12" s="49">
        <f t="shared" si="2"/>
        <v>1.75</v>
      </c>
      <c r="AN12" s="49">
        <f t="shared" si="3"/>
        <v>1.75</v>
      </c>
      <c r="AO12" s="49">
        <f t="shared" si="4"/>
        <v>0.75</v>
      </c>
      <c r="AP12" s="49">
        <f t="shared" si="5"/>
        <v>1.8</v>
      </c>
      <c r="AQ12" s="92">
        <f t="shared" si="6"/>
        <v>2</v>
      </c>
      <c r="AR12" s="65">
        <f t="shared" si="7"/>
        <v>1.6333333333333335</v>
      </c>
      <c r="AS12" s="656">
        <f>SUM(AR12:AR14)</f>
        <v>5</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2</v>
      </c>
      <c r="C13" s="9">
        <v>2</v>
      </c>
      <c r="D13" s="103"/>
      <c r="E13" s="9">
        <v>3</v>
      </c>
      <c r="F13" s="9">
        <v>2</v>
      </c>
      <c r="G13" s="9">
        <v>1</v>
      </c>
      <c r="H13" s="9">
        <v>1</v>
      </c>
      <c r="I13" s="9">
        <v>2</v>
      </c>
      <c r="J13" s="9">
        <v>2</v>
      </c>
      <c r="K13" s="103"/>
      <c r="L13" s="9">
        <v>2</v>
      </c>
      <c r="M13" s="9">
        <v>1</v>
      </c>
      <c r="N13" s="9">
        <v>0</v>
      </c>
      <c r="O13" s="9">
        <v>2</v>
      </c>
      <c r="P13" s="9">
        <v>2</v>
      </c>
      <c r="Q13" s="9">
        <v>2</v>
      </c>
      <c r="R13" s="103"/>
      <c r="S13" s="9">
        <v>2</v>
      </c>
      <c r="T13" s="9">
        <v>2</v>
      </c>
      <c r="U13" s="9">
        <v>0</v>
      </c>
      <c r="V13" s="9">
        <v>3</v>
      </c>
      <c r="W13" s="9">
        <v>2</v>
      </c>
      <c r="X13" s="9">
        <v>2</v>
      </c>
      <c r="Y13" s="103"/>
      <c r="Z13" s="9">
        <v>1</v>
      </c>
      <c r="AA13" s="9">
        <v>3</v>
      </c>
      <c r="AB13" s="9">
        <v>3</v>
      </c>
      <c r="AC13" s="9">
        <v>2</v>
      </c>
      <c r="AD13" s="9">
        <v>2</v>
      </c>
      <c r="AE13" s="9">
        <v>1</v>
      </c>
      <c r="AF13" s="9"/>
      <c r="AG13" s="16">
        <f t="shared" si="0"/>
        <v>1.8076923076923077</v>
      </c>
      <c r="AH13" s="691"/>
      <c r="AI13" s="645"/>
      <c r="AJ13" s="4"/>
      <c r="AK13" s="41">
        <v>0.43055555555555602</v>
      </c>
      <c r="AL13" s="42">
        <f t="shared" si="1"/>
        <v>2</v>
      </c>
      <c r="AM13" s="43">
        <f t="shared" si="2"/>
        <v>2</v>
      </c>
      <c r="AN13" s="43">
        <f t="shared" si="3"/>
        <v>1</v>
      </c>
      <c r="AO13" s="43">
        <f t="shared" si="4"/>
        <v>2</v>
      </c>
      <c r="AP13" s="43">
        <f t="shared" si="5"/>
        <v>2</v>
      </c>
      <c r="AQ13" s="90">
        <f t="shared" si="6"/>
        <v>1.8</v>
      </c>
      <c r="AR13" s="66">
        <f t="shared" si="7"/>
        <v>1.8</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1</v>
      </c>
      <c r="C14" s="8">
        <v>2</v>
      </c>
      <c r="D14" s="99"/>
      <c r="E14" s="8">
        <v>2</v>
      </c>
      <c r="F14" s="8">
        <v>2</v>
      </c>
      <c r="G14" s="8">
        <v>1</v>
      </c>
      <c r="H14" s="8">
        <v>2</v>
      </c>
      <c r="I14" s="8">
        <v>1</v>
      </c>
      <c r="J14" s="8">
        <v>2</v>
      </c>
      <c r="K14" s="99"/>
      <c r="L14" s="8">
        <v>2</v>
      </c>
      <c r="M14" s="8">
        <v>2</v>
      </c>
      <c r="N14" s="8">
        <v>2</v>
      </c>
      <c r="O14" s="8">
        <v>0</v>
      </c>
      <c r="P14" s="8">
        <v>2</v>
      </c>
      <c r="Q14" s="8">
        <v>2</v>
      </c>
      <c r="R14" s="99"/>
      <c r="S14" s="8">
        <v>2</v>
      </c>
      <c r="T14" s="8">
        <v>2</v>
      </c>
      <c r="U14" s="8">
        <v>0</v>
      </c>
      <c r="V14" s="8">
        <v>1</v>
      </c>
      <c r="W14" s="8">
        <v>1</v>
      </c>
      <c r="X14" s="8">
        <v>2</v>
      </c>
      <c r="Y14" s="99"/>
      <c r="Z14" s="8">
        <v>2</v>
      </c>
      <c r="AA14" s="8">
        <v>2</v>
      </c>
      <c r="AB14" s="8">
        <v>1</v>
      </c>
      <c r="AC14" s="8">
        <v>1</v>
      </c>
      <c r="AD14" s="8">
        <v>2</v>
      </c>
      <c r="AE14" s="8">
        <v>2</v>
      </c>
      <c r="AF14" s="8"/>
      <c r="AG14" s="17">
        <f t="shared" si="0"/>
        <v>1.5769230769230769</v>
      </c>
      <c r="AH14" s="692"/>
      <c r="AI14" s="646"/>
      <c r="AJ14" s="4"/>
      <c r="AK14" s="44">
        <v>0.44444444444444497</v>
      </c>
      <c r="AL14" s="51">
        <f t="shared" si="1"/>
        <v>2</v>
      </c>
      <c r="AM14" s="52">
        <f t="shared" si="2"/>
        <v>2</v>
      </c>
      <c r="AN14" s="52">
        <f t="shared" si="3"/>
        <v>1</v>
      </c>
      <c r="AO14" s="52">
        <f>AVERAGE(H14,O14,V14,AC14)</f>
        <v>1</v>
      </c>
      <c r="AP14" s="46">
        <f t="shared" si="5"/>
        <v>1.4</v>
      </c>
      <c r="AQ14" s="91">
        <f t="shared" si="6"/>
        <v>2</v>
      </c>
      <c r="AR14" s="67">
        <f t="shared" si="7"/>
        <v>1.5666666666666667</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2</v>
      </c>
      <c r="C15" s="7">
        <v>3</v>
      </c>
      <c r="D15" s="100"/>
      <c r="E15" s="7">
        <v>1</v>
      </c>
      <c r="F15" s="7">
        <v>2</v>
      </c>
      <c r="G15" s="7">
        <v>1</v>
      </c>
      <c r="H15" s="7">
        <v>2</v>
      </c>
      <c r="I15" s="7">
        <v>2</v>
      </c>
      <c r="J15" s="7">
        <v>2</v>
      </c>
      <c r="K15" s="100"/>
      <c r="L15" s="7">
        <v>2</v>
      </c>
      <c r="M15" s="7">
        <v>1</v>
      </c>
      <c r="N15" s="7">
        <v>2</v>
      </c>
      <c r="O15" s="7">
        <v>2</v>
      </c>
      <c r="P15" s="7">
        <v>1</v>
      </c>
      <c r="Q15" s="7">
        <v>1</v>
      </c>
      <c r="R15" s="100"/>
      <c r="S15" s="7">
        <v>2</v>
      </c>
      <c r="T15" s="7">
        <v>1</v>
      </c>
      <c r="U15" s="7">
        <v>2</v>
      </c>
      <c r="V15" s="7">
        <v>2</v>
      </c>
      <c r="W15" s="7">
        <v>0</v>
      </c>
      <c r="X15" s="7">
        <v>2</v>
      </c>
      <c r="Y15" s="100"/>
      <c r="Z15" s="7">
        <v>1</v>
      </c>
      <c r="AA15" s="7">
        <v>2</v>
      </c>
      <c r="AB15" s="7">
        <v>3</v>
      </c>
      <c r="AC15" s="7">
        <v>2</v>
      </c>
      <c r="AD15" s="7">
        <v>2</v>
      </c>
      <c r="AE15" s="7">
        <v>2</v>
      </c>
      <c r="AF15" s="7"/>
      <c r="AG15" s="18">
        <f t="shared" si="0"/>
        <v>1.7307692307692308</v>
      </c>
      <c r="AH15" s="690">
        <f>AVERAGE(AG15:AG17)*3</f>
        <v>4.1153846153846159</v>
      </c>
      <c r="AI15" s="644">
        <v>5</v>
      </c>
      <c r="AJ15" s="4"/>
      <c r="AK15" s="47">
        <v>0.45833333333333398</v>
      </c>
      <c r="AL15" s="39">
        <f t="shared" si="1"/>
        <v>1.5</v>
      </c>
      <c r="AM15" s="40">
        <f t="shared" si="2"/>
        <v>1.5</v>
      </c>
      <c r="AN15" s="40">
        <f t="shared" si="3"/>
        <v>2</v>
      </c>
      <c r="AO15" s="40">
        <f t="shared" si="4"/>
        <v>2</v>
      </c>
      <c r="AP15" s="49">
        <f t="shared" si="5"/>
        <v>1.4</v>
      </c>
      <c r="AQ15" s="92">
        <f t="shared" si="6"/>
        <v>2</v>
      </c>
      <c r="AR15" s="65">
        <f t="shared" si="7"/>
        <v>1.7333333333333334</v>
      </c>
      <c r="AS15" s="656">
        <f>SUM(AR15:AR17)</f>
        <v>4.083333333333333</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0</v>
      </c>
      <c r="C16" s="9">
        <v>2</v>
      </c>
      <c r="D16" s="103"/>
      <c r="E16" s="9">
        <v>2</v>
      </c>
      <c r="F16" s="9">
        <v>2</v>
      </c>
      <c r="G16" s="9">
        <v>1</v>
      </c>
      <c r="H16" s="9">
        <v>2</v>
      </c>
      <c r="I16" s="9">
        <v>1</v>
      </c>
      <c r="J16" s="9">
        <v>2</v>
      </c>
      <c r="K16" s="103"/>
      <c r="L16" s="9">
        <v>2</v>
      </c>
      <c r="M16" s="9">
        <v>2</v>
      </c>
      <c r="N16" s="9">
        <v>2</v>
      </c>
      <c r="O16" s="9">
        <v>0</v>
      </c>
      <c r="P16" s="9">
        <v>0</v>
      </c>
      <c r="Q16" s="9">
        <v>1</v>
      </c>
      <c r="R16" s="103"/>
      <c r="S16" s="9">
        <v>1</v>
      </c>
      <c r="T16" s="9">
        <v>2</v>
      </c>
      <c r="U16" s="9">
        <v>1</v>
      </c>
      <c r="V16" s="9">
        <v>1</v>
      </c>
      <c r="W16" s="9">
        <v>0</v>
      </c>
      <c r="X16" s="9">
        <v>2</v>
      </c>
      <c r="Y16" s="103"/>
      <c r="Z16" s="9">
        <v>0</v>
      </c>
      <c r="AA16" s="9">
        <v>0</v>
      </c>
      <c r="AB16" s="9">
        <v>0</v>
      </c>
      <c r="AC16" s="9">
        <v>1</v>
      </c>
      <c r="AD16" s="9">
        <v>2</v>
      </c>
      <c r="AE16" s="9">
        <v>2</v>
      </c>
      <c r="AF16" s="9"/>
      <c r="AG16" s="16">
        <f t="shared" si="0"/>
        <v>1.1923076923076923</v>
      </c>
      <c r="AH16" s="691"/>
      <c r="AI16" s="645"/>
      <c r="AJ16" s="4"/>
      <c r="AK16" s="41">
        <v>0.47222222222222299</v>
      </c>
      <c r="AL16" s="42">
        <f t="shared" si="1"/>
        <v>1.25</v>
      </c>
      <c r="AM16" s="43">
        <f t="shared" si="2"/>
        <v>1.5</v>
      </c>
      <c r="AN16" s="43">
        <f t="shared" si="3"/>
        <v>1</v>
      </c>
      <c r="AO16" s="43">
        <f t="shared" si="4"/>
        <v>1</v>
      </c>
      <c r="AP16" s="43">
        <f t="shared" si="5"/>
        <v>0.6</v>
      </c>
      <c r="AQ16" s="90">
        <f t="shared" si="6"/>
        <v>1.8</v>
      </c>
      <c r="AR16" s="66">
        <f t="shared" si="7"/>
        <v>1.1916666666666667</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0</v>
      </c>
      <c r="C17" s="76">
        <v>3</v>
      </c>
      <c r="D17" s="105"/>
      <c r="E17" s="76">
        <v>3</v>
      </c>
      <c r="F17" s="76">
        <v>0</v>
      </c>
      <c r="G17" s="76">
        <v>0</v>
      </c>
      <c r="H17" s="76">
        <v>1</v>
      </c>
      <c r="I17" s="76">
        <v>0</v>
      </c>
      <c r="J17" s="76">
        <v>3</v>
      </c>
      <c r="K17" s="105"/>
      <c r="L17" s="76">
        <v>2</v>
      </c>
      <c r="M17" s="76">
        <v>1</v>
      </c>
      <c r="N17" s="76">
        <v>0</v>
      </c>
      <c r="O17" s="76">
        <v>1</v>
      </c>
      <c r="P17" s="76">
        <v>2</v>
      </c>
      <c r="Q17" s="76">
        <v>0</v>
      </c>
      <c r="R17" s="105"/>
      <c r="S17" s="76">
        <v>0</v>
      </c>
      <c r="T17" s="76">
        <v>1</v>
      </c>
      <c r="U17" s="76">
        <v>0</v>
      </c>
      <c r="V17" s="76">
        <v>2</v>
      </c>
      <c r="W17" s="76">
        <v>1</v>
      </c>
      <c r="X17" s="76">
        <v>3</v>
      </c>
      <c r="Y17" s="105"/>
      <c r="Z17" s="76">
        <v>3</v>
      </c>
      <c r="AA17" s="76">
        <v>0</v>
      </c>
      <c r="AB17" s="76">
        <v>0</v>
      </c>
      <c r="AC17" s="76">
        <v>1</v>
      </c>
      <c r="AD17" s="76">
        <v>2</v>
      </c>
      <c r="AE17" s="76">
        <v>2</v>
      </c>
      <c r="AF17" s="76"/>
      <c r="AG17" s="77">
        <f t="shared" si="0"/>
        <v>1.1923076923076923</v>
      </c>
      <c r="AH17" s="693"/>
      <c r="AI17" s="659"/>
      <c r="AJ17" s="4"/>
      <c r="AK17" s="44">
        <v>0.48611111111111099</v>
      </c>
      <c r="AL17" s="45">
        <f t="shared" si="1"/>
        <v>2</v>
      </c>
      <c r="AM17" s="46">
        <f t="shared" si="2"/>
        <v>0.5</v>
      </c>
      <c r="AN17" s="46">
        <f t="shared" si="3"/>
        <v>0</v>
      </c>
      <c r="AO17" s="46">
        <f t="shared" si="4"/>
        <v>1.25</v>
      </c>
      <c r="AP17" s="46">
        <f t="shared" si="5"/>
        <v>1</v>
      </c>
      <c r="AQ17" s="91">
        <f t="shared" si="6"/>
        <v>2.2000000000000002</v>
      </c>
      <c r="AR17" s="85">
        <f t="shared" si="7"/>
        <v>1.1583333333333334</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31">
        <v>0</v>
      </c>
      <c r="C18" s="98"/>
      <c r="D18" s="98"/>
      <c r="E18" s="98"/>
      <c r="F18" s="31">
        <v>0</v>
      </c>
      <c r="G18" s="98"/>
      <c r="H18" s="31">
        <v>0</v>
      </c>
      <c r="I18" s="31">
        <v>0</v>
      </c>
      <c r="J18" s="98"/>
      <c r="K18" s="98"/>
      <c r="L18" s="98"/>
      <c r="M18" s="31">
        <v>0</v>
      </c>
      <c r="N18" s="98"/>
      <c r="O18" s="31">
        <v>0</v>
      </c>
      <c r="P18" s="31">
        <v>0</v>
      </c>
      <c r="Q18" s="98"/>
      <c r="R18" s="98"/>
      <c r="S18" s="98"/>
      <c r="T18" s="31">
        <v>0</v>
      </c>
      <c r="U18" s="98"/>
      <c r="V18" s="31">
        <v>0</v>
      </c>
      <c r="W18" s="31">
        <v>0</v>
      </c>
      <c r="X18" s="98"/>
      <c r="Y18" s="98"/>
      <c r="Z18" s="98"/>
      <c r="AA18" s="31">
        <v>0</v>
      </c>
      <c r="AB18" s="98"/>
      <c r="AC18" s="31">
        <v>0</v>
      </c>
      <c r="AD18" s="31">
        <v>0</v>
      </c>
      <c r="AE18" s="98"/>
      <c r="AF18" s="31"/>
      <c r="AG18" s="20">
        <f t="shared" si="0"/>
        <v>0</v>
      </c>
      <c r="AH18" s="694">
        <f>AVERAGE(AG18:AG19)*3</f>
        <v>0</v>
      </c>
      <c r="AI18" s="661">
        <v>1</v>
      </c>
      <c r="AJ18" s="4"/>
      <c r="AK18" s="30">
        <v>0.54166666666666663</v>
      </c>
      <c r="AL18" s="78"/>
      <c r="AM18" s="79">
        <f t="shared" ref="AM18:AM23" si="8">AVERAGE(F18,M18,T18,AA18)</f>
        <v>0</v>
      </c>
      <c r="AN18" s="79"/>
      <c r="AO18" s="79">
        <f t="shared" ref="AO18:AO23" si="9">AVERAGE(H18,O18,V18,AC18)</f>
        <v>0</v>
      </c>
      <c r="AP18" s="79">
        <f t="shared" ref="AP18:AP23" si="10">AVERAGE(H18,O18,V18,AC18)</f>
        <v>0</v>
      </c>
      <c r="AQ18" s="93"/>
      <c r="AR18" s="87">
        <f t="shared" ref="AR18:AR23" si="11">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8">
        <v>0</v>
      </c>
      <c r="C19" s="99"/>
      <c r="D19" s="99"/>
      <c r="E19" s="99"/>
      <c r="F19" s="8">
        <v>0</v>
      </c>
      <c r="G19" s="99"/>
      <c r="H19" s="8">
        <v>0</v>
      </c>
      <c r="I19" s="8">
        <v>0</v>
      </c>
      <c r="J19" s="99"/>
      <c r="K19" s="99"/>
      <c r="L19" s="99"/>
      <c r="M19" s="8">
        <v>0</v>
      </c>
      <c r="N19" s="99"/>
      <c r="O19" s="8">
        <v>0</v>
      </c>
      <c r="P19" s="8">
        <v>0</v>
      </c>
      <c r="Q19" s="99"/>
      <c r="R19" s="99"/>
      <c r="S19" s="99"/>
      <c r="T19" s="8">
        <v>0</v>
      </c>
      <c r="U19" s="99"/>
      <c r="V19" s="8">
        <v>0</v>
      </c>
      <c r="W19" s="8">
        <v>0</v>
      </c>
      <c r="X19" s="99"/>
      <c r="Y19" s="99"/>
      <c r="Z19" s="99"/>
      <c r="AA19" s="8">
        <v>0</v>
      </c>
      <c r="AB19" s="99"/>
      <c r="AC19" s="8">
        <v>0</v>
      </c>
      <c r="AD19" s="8">
        <v>0</v>
      </c>
      <c r="AE19" s="99"/>
      <c r="AF19" s="8"/>
      <c r="AG19" s="19">
        <f t="shared" si="0"/>
        <v>0</v>
      </c>
      <c r="AH19" s="692"/>
      <c r="AI19" s="646"/>
      <c r="AJ19" s="4"/>
      <c r="AK19" s="32">
        <v>0.56944444444444442</v>
      </c>
      <c r="AL19" s="45"/>
      <c r="AM19" s="46">
        <f t="shared" si="8"/>
        <v>0</v>
      </c>
      <c r="AN19" s="46"/>
      <c r="AO19" s="46">
        <f t="shared" si="9"/>
        <v>0</v>
      </c>
      <c r="AP19" s="46">
        <f t="shared" si="10"/>
        <v>0</v>
      </c>
      <c r="AQ19" s="91"/>
      <c r="AR19" s="67">
        <f t="shared" si="11"/>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7">
        <v>0</v>
      </c>
      <c r="C20" s="100"/>
      <c r="D20" s="100"/>
      <c r="E20" s="100"/>
      <c r="F20" s="7">
        <v>0</v>
      </c>
      <c r="G20" s="100"/>
      <c r="H20" s="7">
        <v>0</v>
      </c>
      <c r="I20" s="7">
        <v>0</v>
      </c>
      <c r="J20" s="100"/>
      <c r="K20" s="100"/>
      <c r="L20" s="100"/>
      <c r="M20" s="7">
        <v>0</v>
      </c>
      <c r="N20" s="100"/>
      <c r="O20" s="7">
        <v>0</v>
      </c>
      <c r="P20" s="7">
        <v>0</v>
      </c>
      <c r="Q20" s="100"/>
      <c r="R20" s="100"/>
      <c r="S20" s="100"/>
      <c r="T20" s="7">
        <v>0</v>
      </c>
      <c r="U20" s="100"/>
      <c r="V20" s="7">
        <v>0</v>
      </c>
      <c r="W20" s="7">
        <v>0</v>
      </c>
      <c r="X20" s="100"/>
      <c r="Y20" s="100"/>
      <c r="Z20" s="100"/>
      <c r="AA20" s="7">
        <v>0</v>
      </c>
      <c r="AB20" s="100"/>
      <c r="AC20" s="7">
        <v>0</v>
      </c>
      <c r="AD20" s="7">
        <v>0</v>
      </c>
      <c r="AE20" s="100"/>
      <c r="AF20" s="7"/>
      <c r="AG20" s="20">
        <f t="shared" si="0"/>
        <v>0</v>
      </c>
      <c r="AH20" s="690">
        <f>AVERAGE(AG20:AG21)*3</f>
        <v>0</v>
      </c>
      <c r="AI20" s="644">
        <v>1</v>
      </c>
      <c r="AJ20" s="4"/>
      <c r="AK20" s="33">
        <v>0.58333333333333337</v>
      </c>
      <c r="AL20" s="48"/>
      <c r="AM20" s="49">
        <f t="shared" si="8"/>
        <v>0</v>
      </c>
      <c r="AN20" s="49"/>
      <c r="AO20" s="49">
        <f t="shared" si="9"/>
        <v>0</v>
      </c>
      <c r="AP20" s="49">
        <f t="shared" si="10"/>
        <v>0</v>
      </c>
      <c r="AQ20" s="92"/>
      <c r="AR20" s="65">
        <f t="shared" si="11"/>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2">
        <v>0</v>
      </c>
      <c r="C21" s="101"/>
      <c r="D21" s="101"/>
      <c r="E21" s="101"/>
      <c r="F21" s="12">
        <v>0</v>
      </c>
      <c r="G21" s="101"/>
      <c r="H21" s="12">
        <v>0</v>
      </c>
      <c r="I21" s="12">
        <v>0</v>
      </c>
      <c r="J21" s="101"/>
      <c r="K21" s="101"/>
      <c r="L21" s="101"/>
      <c r="M21" s="12">
        <v>0</v>
      </c>
      <c r="N21" s="101"/>
      <c r="O21" s="12">
        <v>0</v>
      </c>
      <c r="P21" s="12">
        <v>0</v>
      </c>
      <c r="Q21" s="101"/>
      <c r="R21" s="101"/>
      <c r="S21" s="101"/>
      <c r="T21" s="12">
        <v>0</v>
      </c>
      <c r="U21" s="101"/>
      <c r="V21" s="12">
        <v>0</v>
      </c>
      <c r="W21" s="12">
        <v>0</v>
      </c>
      <c r="X21" s="101"/>
      <c r="Y21" s="101"/>
      <c r="Z21" s="101"/>
      <c r="AA21" s="12">
        <v>0</v>
      </c>
      <c r="AB21" s="101"/>
      <c r="AC21" s="12">
        <v>0</v>
      </c>
      <c r="AD21" s="12">
        <v>0</v>
      </c>
      <c r="AE21" s="101"/>
      <c r="AF21" s="12"/>
      <c r="AG21" s="19">
        <f t="shared" si="0"/>
        <v>0</v>
      </c>
      <c r="AH21" s="692"/>
      <c r="AI21" s="646"/>
      <c r="AJ21" s="4"/>
      <c r="AK21" s="30">
        <v>0.61111111111111105</v>
      </c>
      <c r="AL21" s="81"/>
      <c r="AM21" s="82">
        <f t="shared" si="8"/>
        <v>0</v>
      </c>
      <c r="AN21" s="82"/>
      <c r="AO21" s="82">
        <f t="shared" si="9"/>
        <v>0</v>
      </c>
      <c r="AP21" s="82">
        <f t="shared" si="10"/>
        <v>0</v>
      </c>
      <c r="AQ21" s="94"/>
      <c r="AR21" s="67">
        <f t="shared" si="11"/>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7">
        <v>0</v>
      </c>
      <c r="C22" s="100"/>
      <c r="D22" s="100"/>
      <c r="E22" s="100"/>
      <c r="F22" s="7">
        <v>0</v>
      </c>
      <c r="G22" s="100"/>
      <c r="H22" s="7">
        <v>0</v>
      </c>
      <c r="I22" s="7">
        <v>0</v>
      </c>
      <c r="J22" s="100"/>
      <c r="K22" s="100"/>
      <c r="L22" s="100"/>
      <c r="M22" s="7">
        <v>0</v>
      </c>
      <c r="N22" s="100"/>
      <c r="O22" s="7">
        <v>0</v>
      </c>
      <c r="P22" s="7">
        <v>0</v>
      </c>
      <c r="Q22" s="100"/>
      <c r="R22" s="100"/>
      <c r="S22" s="100"/>
      <c r="T22" s="7">
        <v>0</v>
      </c>
      <c r="U22" s="100"/>
      <c r="V22" s="7">
        <v>0</v>
      </c>
      <c r="W22" s="7">
        <v>0</v>
      </c>
      <c r="X22" s="100"/>
      <c r="Y22" s="100"/>
      <c r="Z22" s="100"/>
      <c r="AA22" s="7">
        <v>0</v>
      </c>
      <c r="AB22" s="100"/>
      <c r="AC22" s="7">
        <v>0</v>
      </c>
      <c r="AD22" s="7">
        <v>0</v>
      </c>
      <c r="AE22" s="100"/>
      <c r="AF22" s="7"/>
      <c r="AG22" s="20">
        <f t="shared" si="0"/>
        <v>0</v>
      </c>
      <c r="AH22" s="690">
        <f>AVERAGE(AG22:AG23)*3</f>
        <v>0</v>
      </c>
      <c r="AI22" s="644">
        <v>1</v>
      </c>
      <c r="AJ22" s="4"/>
      <c r="AK22" s="33">
        <v>0.625</v>
      </c>
      <c r="AL22" s="48"/>
      <c r="AM22" s="49">
        <f t="shared" si="8"/>
        <v>0</v>
      </c>
      <c r="AN22" s="49"/>
      <c r="AO22" s="49">
        <f t="shared" si="9"/>
        <v>0</v>
      </c>
      <c r="AP22" s="49">
        <f t="shared" si="10"/>
        <v>0</v>
      </c>
      <c r="AQ22" s="92"/>
      <c r="AR22" s="65">
        <f t="shared" si="11"/>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2">
        <v>0</v>
      </c>
      <c r="C23" s="101"/>
      <c r="D23" s="101"/>
      <c r="E23" s="101"/>
      <c r="F23" s="12">
        <v>0</v>
      </c>
      <c r="G23" s="101"/>
      <c r="H23" s="12">
        <v>0</v>
      </c>
      <c r="I23" s="12">
        <v>0</v>
      </c>
      <c r="J23" s="101"/>
      <c r="K23" s="101"/>
      <c r="L23" s="101"/>
      <c r="M23" s="12">
        <v>0</v>
      </c>
      <c r="N23" s="101"/>
      <c r="O23" s="12">
        <v>0</v>
      </c>
      <c r="P23" s="12">
        <v>0</v>
      </c>
      <c r="Q23" s="101"/>
      <c r="R23" s="101"/>
      <c r="S23" s="101"/>
      <c r="T23" s="12">
        <v>0</v>
      </c>
      <c r="U23" s="101"/>
      <c r="V23" s="12">
        <v>0</v>
      </c>
      <c r="W23" s="12">
        <v>0</v>
      </c>
      <c r="X23" s="101"/>
      <c r="Y23" s="101"/>
      <c r="Z23" s="101"/>
      <c r="AA23" s="12">
        <v>0</v>
      </c>
      <c r="AB23" s="101"/>
      <c r="AC23" s="12">
        <v>0</v>
      </c>
      <c r="AD23" s="12">
        <v>0</v>
      </c>
      <c r="AE23" s="101"/>
      <c r="AF23" s="12"/>
      <c r="AG23" s="17">
        <f t="shared" si="0"/>
        <v>0</v>
      </c>
      <c r="AH23" s="693"/>
      <c r="AI23" s="659"/>
      <c r="AJ23" s="4"/>
      <c r="AK23" s="30">
        <v>0.65277777777777779</v>
      </c>
      <c r="AL23" s="81"/>
      <c r="AM23" s="82">
        <f t="shared" si="8"/>
        <v>0</v>
      </c>
      <c r="AN23" s="82"/>
      <c r="AO23" s="82">
        <f t="shared" si="9"/>
        <v>0</v>
      </c>
      <c r="AP23" s="82">
        <f t="shared" si="10"/>
        <v>0</v>
      </c>
      <c r="AQ23" s="94"/>
      <c r="AR23" s="85">
        <f t="shared" si="11"/>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1</v>
      </c>
      <c r="C24" s="102"/>
      <c r="D24" s="102"/>
      <c r="E24" s="73">
        <v>2</v>
      </c>
      <c r="F24" s="73">
        <v>0</v>
      </c>
      <c r="G24" s="73">
        <v>1</v>
      </c>
      <c r="H24" s="73">
        <v>0</v>
      </c>
      <c r="I24" s="73">
        <v>2</v>
      </c>
      <c r="J24" s="102"/>
      <c r="K24" s="102"/>
      <c r="L24" s="73">
        <v>3</v>
      </c>
      <c r="M24" s="73">
        <v>2</v>
      </c>
      <c r="N24" s="73">
        <v>2</v>
      </c>
      <c r="O24" s="73">
        <v>2</v>
      </c>
      <c r="P24" s="73">
        <v>3</v>
      </c>
      <c r="Q24" s="102"/>
      <c r="R24" s="102"/>
      <c r="S24" s="73">
        <v>1</v>
      </c>
      <c r="T24" s="73">
        <v>2</v>
      </c>
      <c r="U24" s="73">
        <v>0</v>
      </c>
      <c r="V24" s="73">
        <v>1</v>
      </c>
      <c r="W24" s="73">
        <v>2</v>
      </c>
      <c r="X24" s="102"/>
      <c r="Y24" s="102"/>
      <c r="Z24" s="73">
        <v>2</v>
      </c>
      <c r="AA24" s="73">
        <v>2</v>
      </c>
      <c r="AB24" s="73">
        <v>2</v>
      </c>
      <c r="AC24" s="73">
        <v>2</v>
      </c>
      <c r="AD24" s="73">
        <v>2</v>
      </c>
      <c r="AE24" s="102"/>
      <c r="AF24" s="73"/>
      <c r="AG24" s="74">
        <f t="shared" si="0"/>
        <v>1.6190476190476191</v>
      </c>
      <c r="AH24" s="694">
        <f>AVERAGE(AG24:AG26)*3</f>
        <v>4.9523809523809526</v>
      </c>
      <c r="AI24" s="661">
        <v>5.5</v>
      </c>
      <c r="AJ24" s="4"/>
      <c r="AK24" s="38">
        <v>0.66666666666666796</v>
      </c>
      <c r="AL24" s="39">
        <f>AVERAGE(E24,L24,S24,Z24)</f>
        <v>2</v>
      </c>
      <c r="AM24" s="39">
        <f>AVERAGE(F24,M24,T24,AA24)</f>
        <v>1.5</v>
      </c>
      <c r="AN24" s="39">
        <f>AVERAGE(G24,N24,U24,AB24)</f>
        <v>1.25</v>
      </c>
      <c r="AO24" s="39">
        <f>AVERAGE(H24,O24,V24,AC24)</f>
        <v>1.25</v>
      </c>
      <c r="AP24" s="39">
        <f>AVERAGE(B24,I24,P24,W24,AD24)</f>
        <v>2</v>
      </c>
      <c r="AQ24" s="95"/>
      <c r="AR24" s="87">
        <f>AVERAGE(AL24:AP24)</f>
        <v>1.6</v>
      </c>
      <c r="AS24" s="702">
        <f>SUM(AR24:AR26)</f>
        <v>4.93</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2</v>
      </c>
      <c r="C25" s="103"/>
      <c r="D25" s="103"/>
      <c r="E25" s="9">
        <v>2</v>
      </c>
      <c r="F25" s="9">
        <v>1</v>
      </c>
      <c r="G25" s="9">
        <v>2</v>
      </c>
      <c r="H25" s="9">
        <v>0</v>
      </c>
      <c r="I25" s="9">
        <v>2</v>
      </c>
      <c r="J25" s="103"/>
      <c r="K25" s="103"/>
      <c r="L25" s="9">
        <v>2</v>
      </c>
      <c r="M25" s="9">
        <v>3</v>
      </c>
      <c r="N25" s="9">
        <v>2</v>
      </c>
      <c r="O25" s="9">
        <v>2</v>
      </c>
      <c r="P25" s="9">
        <v>2</v>
      </c>
      <c r="Q25" s="103"/>
      <c r="R25" s="103"/>
      <c r="S25" s="9">
        <v>3</v>
      </c>
      <c r="T25" s="9">
        <v>2</v>
      </c>
      <c r="U25" s="9">
        <v>3</v>
      </c>
      <c r="V25" s="9">
        <v>2</v>
      </c>
      <c r="W25" s="9">
        <v>2</v>
      </c>
      <c r="X25" s="103"/>
      <c r="Y25" s="103"/>
      <c r="Z25" s="9">
        <v>2</v>
      </c>
      <c r="AA25" s="9">
        <v>2</v>
      </c>
      <c r="AB25" s="9">
        <v>2</v>
      </c>
      <c r="AC25" s="9">
        <v>2</v>
      </c>
      <c r="AD25" s="9">
        <v>2</v>
      </c>
      <c r="AE25" s="103"/>
      <c r="AF25" s="9"/>
      <c r="AG25" s="16">
        <f t="shared" si="0"/>
        <v>2</v>
      </c>
      <c r="AH25" s="691"/>
      <c r="AI25" s="645"/>
      <c r="AJ25" s="4"/>
      <c r="AK25" s="41">
        <v>0.68055555555555702</v>
      </c>
      <c r="AL25" s="42">
        <f t="shared" ref="AL25:AL35" si="12">AVERAGE(E25,L25,S25,Z25)</f>
        <v>2.25</v>
      </c>
      <c r="AM25" s="43">
        <f t="shared" ref="AM25:AM35" si="13">AVERAGE(F25,M25,T25,AA25)</f>
        <v>2</v>
      </c>
      <c r="AN25" s="43">
        <f t="shared" ref="AN25:AN35" si="14">AVERAGE(G25,N25,U25,AB25)</f>
        <v>2.25</v>
      </c>
      <c r="AO25" s="43">
        <f t="shared" ref="AO25:AO35" si="15">AVERAGE(H25,O25,V25,AC25)</f>
        <v>1.5</v>
      </c>
      <c r="AP25" s="43">
        <f t="shared" ref="AP25:AP35" si="16">AVERAGE(B25,I25,P25,W25,AD25)</f>
        <v>2</v>
      </c>
      <c r="AQ25" s="90"/>
      <c r="AR25" s="66">
        <f>AVERAGE(AL25:AP25)</f>
        <v>2</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0</v>
      </c>
      <c r="C26" s="99"/>
      <c r="D26" s="99"/>
      <c r="E26" s="8">
        <v>3</v>
      </c>
      <c r="F26" s="8">
        <v>0</v>
      </c>
      <c r="G26" s="8">
        <v>1</v>
      </c>
      <c r="H26" s="8">
        <v>0</v>
      </c>
      <c r="I26" s="8">
        <v>2</v>
      </c>
      <c r="J26" s="99"/>
      <c r="K26" s="99"/>
      <c r="L26" s="8">
        <v>3</v>
      </c>
      <c r="M26" s="8">
        <v>2</v>
      </c>
      <c r="N26" s="8">
        <v>2</v>
      </c>
      <c r="O26" s="8">
        <v>0</v>
      </c>
      <c r="P26" s="8">
        <v>2</v>
      </c>
      <c r="Q26" s="99"/>
      <c r="R26" s="99"/>
      <c r="S26" s="8">
        <v>1</v>
      </c>
      <c r="T26" s="8">
        <v>2</v>
      </c>
      <c r="U26" s="8">
        <v>1</v>
      </c>
      <c r="V26" s="8">
        <v>2</v>
      </c>
      <c r="W26" s="8">
        <v>2</v>
      </c>
      <c r="X26" s="99"/>
      <c r="Y26" s="99"/>
      <c r="Z26" s="8">
        <v>1</v>
      </c>
      <c r="AA26" s="8">
        <v>1</v>
      </c>
      <c r="AB26" s="8">
        <v>1</v>
      </c>
      <c r="AC26" s="8">
        <v>1</v>
      </c>
      <c r="AD26" s="8">
        <v>1</v>
      </c>
      <c r="AE26" s="99"/>
      <c r="AF26" s="8"/>
      <c r="AG26" s="19">
        <f t="shared" si="0"/>
        <v>1.3333333333333333</v>
      </c>
      <c r="AH26" s="692"/>
      <c r="AI26" s="646"/>
      <c r="AJ26" s="4"/>
      <c r="AK26" s="44">
        <v>0.69444444444444597</v>
      </c>
      <c r="AL26" s="45">
        <f t="shared" si="12"/>
        <v>2</v>
      </c>
      <c r="AM26" s="46">
        <f t="shared" si="13"/>
        <v>1.25</v>
      </c>
      <c r="AN26" s="46">
        <f t="shared" si="14"/>
        <v>1.25</v>
      </c>
      <c r="AO26" s="46">
        <f t="shared" si="15"/>
        <v>0.75</v>
      </c>
      <c r="AP26" s="46">
        <f t="shared" si="16"/>
        <v>1.4</v>
      </c>
      <c r="AQ26" s="91"/>
      <c r="AR26" s="67">
        <f t="shared" ref="AR26:AR38" si="17">AVERAGE(AL26:AP26)</f>
        <v>1.33</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1</v>
      </c>
      <c r="C27" s="100"/>
      <c r="D27" s="100"/>
      <c r="E27" s="7">
        <v>1</v>
      </c>
      <c r="F27" s="7">
        <v>1</v>
      </c>
      <c r="G27" s="7">
        <v>2</v>
      </c>
      <c r="H27" s="7">
        <v>1</v>
      </c>
      <c r="I27" s="7">
        <v>1</v>
      </c>
      <c r="J27" s="100"/>
      <c r="K27" s="100"/>
      <c r="L27" s="7">
        <v>1</v>
      </c>
      <c r="M27" s="7">
        <v>1</v>
      </c>
      <c r="N27" s="7">
        <v>1</v>
      </c>
      <c r="O27" s="7">
        <v>1</v>
      </c>
      <c r="P27" s="7">
        <v>1</v>
      </c>
      <c r="Q27" s="100"/>
      <c r="R27" s="100"/>
      <c r="S27" s="7">
        <v>2</v>
      </c>
      <c r="T27" s="7">
        <v>2</v>
      </c>
      <c r="U27" s="7">
        <v>2</v>
      </c>
      <c r="V27" s="7">
        <v>0</v>
      </c>
      <c r="W27" s="7">
        <v>0</v>
      </c>
      <c r="X27" s="100"/>
      <c r="Y27" s="100"/>
      <c r="Z27" s="7">
        <v>1</v>
      </c>
      <c r="AA27" s="7">
        <v>1</v>
      </c>
      <c r="AB27" s="7">
        <v>2</v>
      </c>
      <c r="AC27" s="7">
        <v>0</v>
      </c>
      <c r="AD27" s="7">
        <v>2</v>
      </c>
      <c r="AE27" s="100"/>
      <c r="AF27" s="7"/>
      <c r="AG27" s="20">
        <f t="shared" si="0"/>
        <v>1.1428571428571428</v>
      </c>
      <c r="AH27" s="690">
        <f>AVERAGE(AG27:AG29)*3</f>
        <v>4.5238095238095237</v>
      </c>
      <c r="AI27" s="644">
        <v>4</v>
      </c>
      <c r="AJ27" s="4"/>
      <c r="AK27" s="47">
        <v>0.70833333333333504</v>
      </c>
      <c r="AL27" s="48">
        <f t="shared" si="12"/>
        <v>1.25</v>
      </c>
      <c r="AM27" s="49">
        <f t="shared" si="13"/>
        <v>1.25</v>
      </c>
      <c r="AN27" s="49">
        <f t="shared" si="14"/>
        <v>1.75</v>
      </c>
      <c r="AO27" s="49">
        <f t="shared" si="15"/>
        <v>0.5</v>
      </c>
      <c r="AP27" s="49">
        <f t="shared" si="16"/>
        <v>1</v>
      </c>
      <c r="AQ27" s="92"/>
      <c r="AR27" s="65">
        <f t="shared" si="17"/>
        <v>1.1499999999999999</v>
      </c>
      <c r="AS27" s="656">
        <f>SUM(AR27:AR29)</f>
        <v>4.5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1</v>
      </c>
      <c r="C28" s="103"/>
      <c r="D28" s="103"/>
      <c r="E28" s="9">
        <v>2</v>
      </c>
      <c r="F28" s="9">
        <v>2</v>
      </c>
      <c r="G28" s="9">
        <v>1</v>
      </c>
      <c r="H28" s="9">
        <v>2</v>
      </c>
      <c r="I28" s="9">
        <v>3</v>
      </c>
      <c r="J28" s="103"/>
      <c r="K28" s="103"/>
      <c r="L28" s="9">
        <v>1</v>
      </c>
      <c r="M28" s="9">
        <v>2</v>
      </c>
      <c r="N28" s="9">
        <v>0</v>
      </c>
      <c r="O28" s="9">
        <v>1</v>
      </c>
      <c r="P28" s="9">
        <v>2</v>
      </c>
      <c r="Q28" s="103"/>
      <c r="R28" s="103"/>
      <c r="S28" s="9">
        <v>2</v>
      </c>
      <c r="T28" s="9">
        <v>0</v>
      </c>
      <c r="U28" s="9">
        <v>1</v>
      </c>
      <c r="V28" s="9">
        <v>2</v>
      </c>
      <c r="W28" s="9">
        <v>3</v>
      </c>
      <c r="X28" s="103"/>
      <c r="Y28" s="103"/>
      <c r="Z28" s="9">
        <v>0</v>
      </c>
      <c r="AA28" s="9">
        <v>2</v>
      </c>
      <c r="AB28" s="9">
        <v>1</v>
      </c>
      <c r="AC28" s="9">
        <v>0</v>
      </c>
      <c r="AD28" s="9">
        <v>1</v>
      </c>
      <c r="AE28" s="103"/>
      <c r="AF28" s="9"/>
      <c r="AG28" s="16">
        <f t="shared" si="0"/>
        <v>1.3809523809523809</v>
      </c>
      <c r="AH28" s="691"/>
      <c r="AI28" s="645"/>
      <c r="AJ28" s="4"/>
      <c r="AK28" s="41">
        <v>0.72222222222222399</v>
      </c>
      <c r="AL28" s="42">
        <f t="shared" si="12"/>
        <v>1.25</v>
      </c>
      <c r="AM28" s="43">
        <f t="shared" si="13"/>
        <v>1.5</v>
      </c>
      <c r="AN28" s="43">
        <f t="shared" si="14"/>
        <v>0.75</v>
      </c>
      <c r="AO28" s="43">
        <f t="shared" si="15"/>
        <v>1.25</v>
      </c>
      <c r="AP28" s="43">
        <f t="shared" si="16"/>
        <v>2</v>
      </c>
      <c r="AQ28" s="90"/>
      <c r="AR28" s="66">
        <f t="shared" si="17"/>
        <v>1.35</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2</v>
      </c>
      <c r="C29" s="99"/>
      <c r="D29" s="99"/>
      <c r="E29" s="8">
        <v>3</v>
      </c>
      <c r="F29" s="8">
        <v>3</v>
      </c>
      <c r="G29" s="8">
        <v>1</v>
      </c>
      <c r="H29" s="8">
        <v>2</v>
      </c>
      <c r="I29" s="8">
        <v>2</v>
      </c>
      <c r="J29" s="99"/>
      <c r="K29" s="99"/>
      <c r="L29" s="8">
        <v>3</v>
      </c>
      <c r="M29" s="8">
        <v>2</v>
      </c>
      <c r="N29" s="8">
        <v>2</v>
      </c>
      <c r="O29" s="8">
        <v>2</v>
      </c>
      <c r="P29" s="8">
        <v>2</v>
      </c>
      <c r="Q29" s="99"/>
      <c r="R29" s="99"/>
      <c r="S29" s="8">
        <v>2</v>
      </c>
      <c r="T29" s="8">
        <v>2</v>
      </c>
      <c r="U29" s="8">
        <v>3</v>
      </c>
      <c r="V29" s="8">
        <v>0</v>
      </c>
      <c r="W29" s="8">
        <v>3</v>
      </c>
      <c r="X29" s="99"/>
      <c r="Y29" s="99"/>
      <c r="Z29" s="8">
        <v>2</v>
      </c>
      <c r="AA29" s="8">
        <v>2</v>
      </c>
      <c r="AB29" s="8">
        <v>1</v>
      </c>
      <c r="AC29" s="8">
        <v>2</v>
      </c>
      <c r="AD29" s="8">
        <v>1</v>
      </c>
      <c r="AE29" s="99"/>
      <c r="AF29" s="8"/>
      <c r="AG29" s="17">
        <f t="shared" si="0"/>
        <v>2</v>
      </c>
      <c r="AH29" s="692"/>
      <c r="AI29" s="646"/>
      <c r="AJ29" s="4"/>
      <c r="AK29" s="44">
        <v>0.73611111111111305</v>
      </c>
      <c r="AL29" s="45">
        <f t="shared" si="12"/>
        <v>2.5</v>
      </c>
      <c r="AM29" s="46">
        <f t="shared" si="13"/>
        <v>2.25</v>
      </c>
      <c r="AN29" s="46">
        <f t="shared" si="14"/>
        <v>1.75</v>
      </c>
      <c r="AO29" s="46">
        <f t="shared" si="15"/>
        <v>1.5</v>
      </c>
      <c r="AP29" s="46">
        <f t="shared" si="16"/>
        <v>2</v>
      </c>
      <c r="AQ29" s="91"/>
      <c r="AR29" s="67">
        <f t="shared" si="17"/>
        <v>2</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2</v>
      </c>
      <c r="C30" s="100"/>
      <c r="D30" s="100"/>
      <c r="E30" s="7">
        <v>2</v>
      </c>
      <c r="F30" s="7">
        <v>3</v>
      </c>
      <c r="G30" s="7">
        <v>1</v>
      </c>
      <c r="H30" s="7">
        <v>2</v>
      </c>
      <c r="I30" s="7">
        <v>2</v>
      </c>
      <c r="J30" s="100"/>
      <c r="K30" s="100"/>
      <c r="L30" s="7">
        <v>2</v>
      </c>
      <c r="M30" s="7">
        <v>2</v>
      </c>
      <c r="N30" s="7">
        <v>1</v>
      </c>
      <c r="O30" s="7">
        <v>2</v>
      </c>
      <c r="P30" s="7">
        <v>3</v>
      </c>
      <c r="Q30" s="100"/>
      <c r="R30" s="100"/>
      <c r="S30" s="7">
        <v>3</v>
      </c>
      <c r="T30" s="7">
        <v>2</v>
      </c>
      <c r="U30" s="7">
        <v>0</v>
      </c>
      <c r="V30" s="7">
        <v>1</v>
      </c>
      <c r="W30" s="7">
        <v>2</v>
      </c>
      <c r="X30" s="100"/>
      <c r="Y30" s="100"/>
      <c r="Z30" s="7">
        <v>2</v>
      </c>
      <c r="AA30" s="7">
        <v>1</v>
      </c>
      <c r="AB30" s="7">
        <v>1</v>
      </c>
      <c r="AC30" s="7">
        <v>2</v>
      </c>
      <c r="AD30" s="7">
        <v>0</v>
      </c>
      <c r="AE30" s="100"/>
      <c r="AF30" s="7"/>
      <c r="AG30" s="18">
        <f t="shared" si="0"/>
        <v>1.7142857142857142</v>
      </c>
      <c r="AH30" s="690">
        <f>AVERAGE(AG30:AG32)*3</f>
        <v>4.8571428571428577</v>
      </c>
      <c r="AI30" s="644">
        <v>5.5</v>
      </c>
      <c r="AJ30" s="4"/>
      <c r="AK30" s="47">
        <v>0.750000000000002</v>
      </c>
      <c r="AL30" s="48">
        <f t="shared" si="12"/>
        <v>2.25</v>
      </c>
      <c r="AM30" s="49">
        <f t="shared" si="13"/>
        <v>2</v>
      </c>
      <c r="AN30" s="49">
        <f t="shared" si="14"/>
        <v>0.75</v>
      </c>
      <c r="AO30" s="49">
        <f t="shared" si="15"/>
        <v>1.75</v>
      </c>
      <c r="AP30" s="49">
        <f t="shared" si="16"/>
        <v>1.8</v>
      </c>
      <c r="AQ30" s="92"/>
      <c r="AR30" s="65">
        <f t="shared" si="17"/>
        <v>1.7100000000000002</v>
      </c>
      <c r="AS30" s="656">
        <f>SUM(AR30:AR32)</f>
        <v>4.8500000000000005</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1</v>
      </c>
      <c r="C31" s="103"/>
      <c r="D31" s="103"/>
      <c r="E31" s="9">
        <v>2</v>
      </c>
      <c r="F31" s="9">
        <v>3</v>
      </c>
      <c r="G31" s="9">
        <v>1</v>
      </c>
      <c r="H31" s="9">
        <v>0</v>
      </c>
      <c r="I31" s="9">
        <v>2</v>
      </c>
      <c r="J31" s="103"/>
      <c r="K31" s="103"/>
      <c r="L31" s="9">
        <v>2</v>
      </c>
      <c r="M31" s="9">
        <v>1</v>
      </c>
      <c r="N31" s="9">
        <v>1</v>
      </c>
      <c r="O31" s="9">
        <v>2</v>
      </c>
      <c r="P31" s="9">
        <v>2</v>
      </c>
      <c r="Q31" s="103"/>
      <c r="R31" s="103"/>
      <c r="S31" s="9">
        <v>1</v>
      </c>
      <c r="T31" s="9">
        <v>3</v>
      </c>
      <c r="U31" s="9">
        <v>2</v>
      </c>
      <c r="V31" s="9">
        <v>0</v>
      </c>
      <c r="W31" s="9">
        <v>1</v>
      </c>
      <c r="X31" s="103"/>
      <c r="Y31" s="103"/>
      <c r="Z31" s="9">
        <v>1</v>
      </c>
      <c r="AA31" s="9">
        <v>1</v>
      </c>
      <c r="AB31" s="9">
        <v>3</v>
      </c>
      <c r="AC31" s="9">
        <v>1</v>
      </c>
      <c r="AD31" s="9">
        <v>2</v>
      </c>
      <c r="AE31" s="103"/>
      <c r="AF31" s="9"/>
      <c r="AG31" s="16">
        <f t="shared" si="0"/>
        <v>1.5238095238095237</v>
      </c>
      <c r="AH31" s="691"/>
      <c r="AI31" s="645"/>
      <c r="AJ31" s="4"/>
      <c r="AK31" s="41">
        <v>0.76388888888888995</v>
      </c>
      <c r="AL31" s="42">
        <f t="shared" si="12"/>
        <v>1.5</v>
      </c>
      <c r="AM31" s="43">
        <f t="shared" si="13"/>
        <v>2</v>
      </c>
      <c r="AN31" s="43">
        <f t="shared" si="14"/>
        <v>1.75</v>
      </c>
      <c r="AO31" s="43">
        <f t="shared" si="15"/>
        <v>0.75</v>
      </c>
      <c r="AP31" s="43">
        <f t="shared" si="16"/>
        <v>1.6</v>
      </c>
      <c r="AQ31" s="90"/>
      <c r="AR31" s="66">
        <f t="shared" si="17"/>
        <v>1.52</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1</v>
      </c>
      <c r="C32" s="99"/>
      <c r="D32" s="99"/>
      <c r="E32" s="8">
        <v>2</v>
      </c>
      <c r="F32" s="8">
        <v>2</v>
      </c>
      <c r="G32" s="8">
        <v>2</v>
      </c>
      <c r="H32" s="8">
        <v>0</v>
      </c>
      <c r="I32" s="8">
        <v>2</v>
      </c>
      <c r="J32" s="99"/>
      <c r="K32" s="99"/>
      <c r="L32" s="8">
        <v>2</v>
      </c>
      <c r="M32" s="8">
        <v>2</v>
      </c>
      <c r="N32" s="8">
        <v>2</v>
      </c>
      <c r="O32" s="8">
        <v>1</v>
      </c>
      <c r="P32" s="8">
        <v>2</v>
      </c>
      <c r="Q32" s="99"/>
      <c r="R32" s="99"/>
      <c r="S32" s="8">
        <v>2</v>
      </c>
      <c r="T32" s="8">
        <v>1</v>
      </c>
      <c r="U32" s="8">
        <v>2</v>
      </c>
      <c r="V32" s="8">
        <v>2</v>
      </c>
      <c r="W32" s="8">
        <v>2</v>
      </c>
      <c r="X32" s="99"/>
      <c r="Y32" s="99"/>
      <c r="Z32" s="8">
        <v>2</v>
      </c>
      <c r="AA32" s="8">
        <v>2</v>
      </c>
      <c r="AB32" s="8">
        <v>1</v>
      </c>
      <c r="AC32" s="8">
        <v>1</v>
      </c>
      <c r="AD32" s="8">
        <v>1</v>
      </c>
      <c r="AE32" s="99"/>
      <c r="AF32" s="8"/>
      <c r="AG32" s="17">
        <f t="shared" si="0"/>
        <v>1.6190476190476191</v>
      </c>
      <c r="AH32" s="692"/>
      <c r="AI32" s="646"/>
      <c r="AJ32" s="4"/>
      <c r="AK32" s="50">
        <v>0.77777777777777901</v>
      </c>
      <c r="AL32" s="51">
        <f t="shared" si="12"/>
        <v>2</v>
      </c>
      <c r="AM32" s="52">
        <f t="shared" si="13"/>
        <v>1.75</v>
      </c>
      <c r="AN32" s="52">
        <f t="shared" si="14"/>
        <v>1.75</v>
      </c>
      <c r="AO32" s="52">
        <f t="shared" si="15"/>
        <v>1</v>
      </c>
      <c r="AP32" s="46">
        <f t="shared" si="16"/>
        <v>1.6</v>
      </c>
      <c r="AQ32" s="96"/>
      <c r="AR32" s="67">
        <f t="shared" si="17"/>
        <v>1.6199999999999999</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1</v>
      </c>
      <c r="C33" s="100"/>
      <c r="D33" s="100"/>
      <c r="E33" s="7">
        <v>2</v>
      </c>
      <c r="F33" s="7">
        <v>2</v>
      </c>
      <c r="G33" s="7">
        <v>1</v>
      </c>
      <c r="H33" s="7">
        <v>2</v>
      </c>
      <c r="I33" s="7">
        <v>2</v>
      </c>
      <c r="J33" s="100"/>
      <c r="K33" s="100"/>
      <c r="L33" s="7">
        <v>2</v>
      </c>
      <c r="M33" s="7">
        <v>1</v>
      </c>
      <c r="N33" s="7">
        <v>2</v>
      </c>
      <c r="O33" s="7">
        <v>2</v>
      </c>
      <c r="P33" s="7">
        <v>1</v>
      </c>
      <c r="Q33" s="100"/>
      <c r="R33" s="100"/>
      <c r="S33" s="7">
        <v>2</v>
      </c>
      <c r="T33" s="7">
        <v>1</v>
      </c>
      <c r="U33" s="7">
        <v>2</v>
      </c>
      <c r="V33" s="7">
        <v>0</v>
      </c>
      <c r="W33" s="7">
        <v>2</v>
      </c>
      <c r="X33" s="100"/>
      <c r="Y33" s="100"/>
      <c r="Z33" s="7">
        <v>1</v>
      </c>
      <c r="AA33" s="7">
        <v>2</v>
      </c>
      <c r="AB33" s="7">
        <v>2</v>
      </c>
      <c r="AC33" s="7">
        <v>0</v>
      </c>
      <c r="AD33" s="7">
        <v>1</v>
      </c>
      <c r="AE33" s="100"/>
      <c r="AF33" s="7"/>
      <c r="AG33" s="18">
        <f t="shared" si="0"/>
        <v>1.4761904761904763</v>
      </c>
      <c r="AH33" s="690">
        <f>AVERAGE(AG33:AG35)*3</f>
        <v>5.666666666666667</v>
      </c>
      <c r="AI33" s="644">
        <v>5</v>
      </c>
      <c r="AJ33" s="4"/>
      <c r="AK33" s="38">
        <v>0.79166666666666796</v>
      </c>
      <c r="AL33" s="39">
        <f t="shared" si="12"/>
        <v>1.75</v>
      </c>
      <c r="AM33" s="40">
        <f t="shared" si="13"/>
        <v>1.5</v>
      </c>
      <c r="AN33" s="40">
        <f t="shared" si="14"/>
        <v>1.75</v>
      </c>
      <c r="AO33" s="40">
        <f t="shared" si="15"/>
        <v>1</v>
      </c>
      <c r="AP33" s="49">
        <f t="shared" si="16"/>
        <v>1.4</v>
      </c>
      <c r="AQ33" s="53"/>
      <c r="AR33" s="64">
        <f t="shared" si="17"/>
        <v>1.48</v>
      </c>
      <c r="AS33" s="669">
        <f>SUM(AR33:AR35)</f>
        <v>5.73</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0</v>
      </c>
      <c r="C34" s="103"/>
      <c r="D34" s="103"/>
      <c r="E34" s="9">
        <v>2</v>
      </c>
      <c r="F34" s="9">
        <v>2</v>
      </c>
      <c r="G34" s="9">
        <v>1</v>
      </c>
      <c r="H34" s="9">
        <v>2</v>
      </c>
      <c r="I34" s="9">
        <v>1</v>
      </c>
      <c r="J34" s="103"/>
      <c r="K34" s="103"/>
      <c r="L34" s="9">
        <v>3</v>
      </c>
      <c r="M34" s="9">
        <v>3</v>
      </c>
      <c r="N34" s="9">
        <v>1</v>
      </c>
      <c r="O34" s="9">
        <v>2</v>
      </c>
      <c r="P34" s="9">
        <v>1</v>
      </c>
      <c r="Q34" s="103"/>
      <c r="R34" s="103"/>
      <c r="S34" s="9">
        <v>2</v>
      </c>
      <c r="T34" s="9">
        <v>2</v>
      </c>
      <c r="U34" s="9">
        <v>2</v>
      </c>
      <c r="V34" s="9">
        <v>2</v>
      </c>
      <c r="W34" s="9">
        <v>2</v>
      </c>
      <c r="X34" s="103"/>
      <c r="Y34" s="103"/>
      <c r="Z34" s="9">
        <v>2</v>
      </c>
      <c r="AA34" s="9">
        <v>2</v>
      </c>
      <c r="AB34" s="9">
        <v>2</v>
      </c>
      <c r="AC34" s="9">
        <v>1</v>
      </c>
      <c r="AD34" s="9">
        <v>1</v>
      </c>
      <c r="AE34" s="103"/>
      <c r="AF34" s="9"/>
      <c r="AG34" s="16">
        <f t="shared" si="0"/>
        <v>1.7142857142857142</v>
      </c>
      <c r="AH34" s="691"/>
      <c r="AI34" s="645"/>
      <c r="AJ34" s="4"/>
      <c r="AK34" s="41">
        <v>0.80555555555555702</v>
      </c>
      <c r="AL34" s="42">
        <f t="shared" si="12"/>
        <v>2.25</v>
      </c>
      <c r="AM34" s="43">
        <f t="shared" si="13"/>
        <v>2.25</v>
      </c>
      <c r="AN34" s="43">
        <f t="shared" si="14"/>
        <v>1.5</v>
      </c>
      <c r="AO34" s="43">
        <f t="shared" si="15"/>
        <v>1.75</v>
      </c>
      <c r="AP34" s="43">
        <f>AVERAGE(B34,I34,P34,W34,AD34)</f>
        <v>1</v>
      </c>
      <c r="AQ34" s="54"/>
      <c r="AR34" s="64">
        <f t="shared" si="17"/>
        <v>1.75</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1</v>
      </c>
      <c r="C35" s="101"/>
      <c r="D35" s="101"/>
      <c r="E35" s="12">
        <v>4</v>
      </c>
      <c r="F35" s="12">
        <v>4</v>
      </c>
      <c r="G35" s="12">
        <v>2</v>
      </c>
      <c r="H35" s="12">
        <v>1</v>
      </c>
      <c r="I35" s="12">
        <v>3</v>
      </c>
      <c r="J35" s="101"/>
      <c r="K35" s="101"/>
      <c r="L35" s="12">
        <v>0</v>
      </c>
      <c r="M35" s="12">
        <v>3</v>
      </c>
      <c r="N35" s="12">
        <v>3</v>
      </c>
      <c r="O35" s="12">
        <v>3</v>
      </c>
      <c r="P35" s="12">
        <v>3</v>
      </c>
      <c r="Q35" s="101"/>
      <c r="R35" s="101"/>
      <c r="S35" s="12">
        <v>3</v>
      </c>
      <c r="T35" s="12">
        <v>3</v>
      </c>
      <c r="U35" s="12">
        <v>2</v>
      </c>
      <c r="V35" s="12">
        <v>1</v>
      </c>
      <c r="W35" s="12">
        <v>3</v>
      </c>
      <c r="X35" s="101"/>
      <c r="Y35" s="101"/>
      <c r="Z35" s="12">
        <v>4</v>
      </c>
      <c r="AA35" s="12">
        <v>3</v>
      </c>
      <c r="AB35" s="12">
        <v>4</v>
      </c>
      <c r="AC35" s="12">
        <v>2</v>
      </c>
      <c r="AD35" s="12">
        <v>0</v>
      </c>
      <c r="AE35" s="101"/>
      <c r="AF35" s="12"/>
      <c r="AG35" s="17">
        <f t="shared" si="0"/>
        <v>2.4761904761904763</v>
      </c>
      <c r="AH35" s="692"/>
      <c r="AI35" s="646"/>
      <c r="AJ35" s="4"/>
      <c r="AK35" s="44">
        <v>0.81944444444444597</v>
      </c>
      <c r="AL35" s="45">
        <f t="shared" si="12"/>
        <v>2.75</v>
      </c>
      <c r="AM35" s="46">
        <f t="shared" si="13"/>
        <v>3.25</v>
      </c>
      <c r="AN35" s="46">
        <f t="shared" si="14"/>
        <v>2.75</v>
      </c>
      <c r="AO35" s="46">
        <f t="shared" si="15"/>
        <v>1.75</v>
      </c>
      <c r="AP35" s="46">
        <f t="shared" si="16"/>
        <v>2</v>
      </c>
      <c r="AQ35" s="55"/>
      <c r="AR35" s="125">
        <f t="shared" si="17"/>
        <v>2.5</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SUM(B6:B17)</f>
        <v>16</v>
      </c>
      <c r="C36" s="1">
        <f>SUM(C6:C17)</f>
        <v>26</v>
      </c>
      <c r="D36" s="106"/>
      <c r="E36" s="1">
        <f t="shared" ref="E36:J36" si="18">SUM(E6:E17)</f>
        <v>25</v>
      </c>
      <c r="F36" s="1">
        <f t="shared" si="18"/>
        <v>19</v>
      </c>
      <c r="G36" s="1">
        <f t="shared" si="18"/>
        <v>17</v>
      </c>
      <c r="H36" s="1">
        <f t="shared" si="18"/>
        <v>18</v>
      </c>
      <c r="I36" s="1">
        <f t="shared" si="18"/>
        <v>21</v>
      </c>
      <c r="J36" s="1">
        <f t="shared" si="18"/>
        <v>24</v>
      </c>
      <c r="K36" s="106"/>
      <c r="L36" s="1">
        <f t="shared" ref="L36:Q36" si="19">SUM(L6:L17)</f>
        <v>24</v>
      </c>
      <c r="M36" s="1">
        <f t="shared" si="19"/>
        <v>19</v>
      </c>
      <c r="N36" s="1">
        <f t="shared" si="19"/>
        <v>17</v>
      </c>
      <c r="O36" s="1">
        <f t="shared" si="19"/>
        <v>16</v>
      </c>
      <c r="P36" s="1">
        <f t="shared" si="19"/>
        <v>21</v>
      </c>
      <c r="Q36" s="1">
        <f t="shared" si="19"/>
        <v>18</v>
      </c>
      <c r="R36" s="106"/>
      <c r="S36" s="1">
        <f t="shared" ref="S36:X36" si="20">SUM(S6:S17)</f>
        <v>19</v>
      </c>
      <c r="T36" s="1">
        <f t="shared" si="20"/>
        <v>18</v>
      </c>
      <c r="U36" s="1">
        <f t="shared" si="20"/>
        <v>14</v>
      </c>
      <c r="V36" s="1">
        <f t="shared" si="20"/>
        <v>19</v>
      </c>
      <c r="W36" s="1">
        <f t="shared" si="20"/>
        <v>14</v>
      </c>
      <c r="X36" s="1">
        <f t="shared" si="20"/>
        <v>26</v>
      </c>
      <c r="Y36" s="106"/>
      <c r="Z36" s="1">
        <f t="shared" ref="Z36:AE36" si="21">SUM(Z6:Z17)</f>
        <v>19</v>
      </c>
      <c r="AA36" s="1">
        <f t="shared" si="21"/>
        <v>15</v>
      </c>
      <c r="AB36" s="1">
        <f t="shared" si="21"/>
        <v>18</v>
      </c>
      <c r="AC36" s="1">
        <f t="shared" si="21"/>
        <v>14</v>
      </c>
      <c r="AD36" s="1">
        <f t="shared" si="21"/>
        <v>25</v>
      </c>
      <c r="AE36" s="1">
        <f t="shared" si="21"/>
        <v>23</v>
      </c>
      <c r="AF36" s="1"/>
      <c r="AG36" s="21">
        <f>SUM(AG6:AG17)</f>
        <v>19.423076923076923</v>
      </c>
      <c r="AH36" s="690"/>
      <c r="AI36" s="112">
        <f>SUM(AI6:AI17)</f>
        <v>21</v>
      </c>
      <c r="AJ36" s="4"/>
      <c r="AK36" s="123" t="s">
        <v>27</v>
      </c>
      <c r="AL36" s="118">
        <f t="shared" ref="AL36:AQ36" si="22">SUM(AL6:AL17)</f>
        <v>21.75</v>
      </c>
      <c r="AM36" s="118">
        <f t="shared" si="22"/>
        <v>17.75</v>
      </c>
      <c r="AN36" s="118">
        <f t="shared" si="22"/>
        <v>16.5</v>
      </c>
      <c r="AO36" s="118">
        <f t="shared" si="22"/>
        <v>16.75</v>
      </c>
      <c r="AP36" s="118">
        <f t="shared" si="22"/>
        <v>19.400000000000002</v>
      </c>
      <c r="AQ36" s="119">
        <f t="shared" si="22"/>
        <v>23.4</v>
      </c>
      <c r="AR36" s="65">
        <f t="shared" si="17"/>
        <v>18.43</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f>SUM(B18:B23)</f>
        <v>0</v>
      </c>
      <c r="C37" s="83"/>
      <c r="D37" s="107"/>
      <c r="E37" s="83"/>
      <c r="F37" s="83">
        <f>SUM(F18:F23)</f>
        <v>0</v>
      </c>
      <c r="G37" s="83"/>
      <c r="H37" s="83">
        <f>SUM(H18:H23)</f>
        <v>0</v>
      </c>
      <c r="I37" s="83">
        <f>SUM(I18:I23)</f>
        <v>0</v>
      </c>
      <c r="J37" s="83"/>
      <c r="K37" s="107"/>
      <c r="L37" s="83"/>
      <c r="M37" s="83">
        <f>SUM(M18:M23)</f>
        <v>0</v>
      </c>
      <c r="N37" s="83"/>
      <c r="O37" s="83">
        <f>SUM(O18:O23)</f>
        <v>0</v>
      </c>
      <c r="P37" s="83">
        <f>SUM(P18:P23)</f>
        <v>0</v>
      </c>
      <c r="Q37" s="83"/>
      <c r="R37" s="107"/>
      <c r="S37" s="83"/>
      <c r="T37" s="83">
        <f>SUM(T18:T23)</f>
        <v>0</v>
      </c>
      <c r="U37" s="83"/>
      <c r="V37" s="83">
        <f>SUM(V18:V23)</f>
        <v>0</v>
      </c>
      <c r="W37" s="83">
        <f>SUM(W18:W23)</f>
        <v>0</v>
      </c>
      <c r="X37" s="83"/>
      <c r="Y37" s="107"/>
      <c r="Z37" s="83"/>
      <c r="AA37" s="83">
        <f>SUM(AA18:AA23)</f>
        <v>0</v>
      </c>
      <c r="AB37" s="83"/>
      <c r="AC37" s="83">
        <f>SUM(AC18:AC23)</f>
        <v>0</v>
      </c>
      <c r="AD37" s="83">
        <f>SUM(AD18:AD23)</f>
        <v>0</v>
      </c>
      <c r="AE37" s="83"/>
      <c r="AF37" s="83"/>
      <c r="AG37" s="84"/>
      <c r="AH37" s="691"/>
      <c r="AI37" s="114"/>
      <c r="AJ37" s="4"/>
      <c r="AK37" s="124" t="s">
        <v>45</v>
      </c>
      <c r="AL37" s="120"/>
      <c r="AM37" s="121">
        <f>SUM(AM18:AM23)</f>
        <v>0</v>
      </c>
      <c r="AN37" s="120"/>
      <c r="AO37" s="121">
        <f>SUM(AO18:AO23)</f>
        <v>0</v>
      </c>
      <c r="AP37" s="121">
        <f>SUM(AP18:AP23)</f>
        <v>0</v>
      </c>
      <c r="AQ37" s="122"/>
      <c r="AR37" s="66">
        <f t="shared" si="17"/>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f>SUM(B24:B35)</f>
        <v>13</v>
      </c>
      <c r="C38" s="2"/>
      <c r="D38" s="108"/>
      <c r="E38" s="2">
        <f>SUM(E24:E35)</f>
        <v>27</v>
      </c>
      <c r="F38" s="2">
        <f>SUM(F24:F35)</f>
        <v>23</v>
      </c>
      <c r="G38" s="2">
        <f>SUM(G24:G35)</f>
        <v>16</v>
      </c>
      <c r="H38" s="2">
        <f>SUM(H24:H35)</f>
        <v>12</v>
      </c>
      <c r="I38" s="2">
        <f>SUM(I24:I35)</f>
        <v>24</v>
      </c>
      <c r="J38" s="2"/>
      <c r="K38" s="108"/>
      <c r="L38" s="2">
        <f>SUM(L24:L35)</f>
        <v>24</v>
      </c>
      <c r="M38" s="2">
        <f>SUM(M24:M35)</f>
        <v>24</v>
      </c>
      <c r="N38" s="2">
        <f>SUM(N24:N35)</f>
        <v>19</v>
      </c>
      <c r="O38" s="2">
        <f>SUM(O24:O35)</f>
        <v>20</v>
      </c>
      <c r="P38" s="2">
        <f>SUM(P24:P35)</f>
        <v>24</v>
      </c>
      <c r="Q38" s="2"/>
      <c r="R38" s="108"/>
      <c r="S38" s="2">
        <f>SUM(S24:S35)</f>
        <v>24</v>
      </c>
      <c r="T38" s="2">
        <f>SUM(T24:T35)</f>
        <v>22</v>
      </c>
      <c r="U38" s="2">
        <f>SUM(U24:U35)</f>
        <v>20</v>
      </c>
      <c r="V38" s="2">
        <f>SUM(V24:V35)</f>
        <v>13</v>
      </c>
      <c r="W38" s="2">
        <f>SUM(W24:W35)</f>
        <v>24</v>
      </c>
      <c r="X38" s="2"/>
      <c r="Y38" s="108"/>
      <c r="Z38" s="2">
        <f>SUM(Z24:Z35)</f>
        <v>20</v>
      </c>
      <c r="AA38" s="2">
        <f>SUM(AA24:AA35)</f>
        <v>21</v>
      </c>
      <c r="AB38" s="2">
        <f>SUM(AB24:AB35)</f>
        <v>22</v>
      </c>
      <c r="AC38" s="2">
        <f>SUM(AC24:AC35)</f>
        <v>14</v>
      </c>
      <c r="AD38" s="2">
        <f>SUM(AD24:AD35)</f>
        <v>14</v>
      </c>
      <c r="AE38" s="2"/>
      <c r="AF38" s="2"/>
      <c r="AG38" s="22">
        <f>SUM(AG24:AG35)</f>
        <v>20</v>
      </c>
      <c r="AH38" s="691"/>
      <c r="AI38" s="23">
        <f>SUM(AI24:AI35)</f>
        <v>20</v>
      </c>
      <c r="AJ38" s="4"/>
      <c r="AK38" s="126" t="s">
        <v>28</v>
      </c>
      <c r="AL38" s="127">
        <f>SUM(AL24:AL35)</f>
        <v>23.75</v>
      </c>
      <c r="AM38" s="127">
        <f>SUM(AM24:AM35)</f>
        <v>22.5</v>
      </c>
      <c r="AN38" s="127">
        <f>SUM(AN24:AN35)</f>
        <v>19.25</v>
      </c>
      <c r="AO38" s="127">
        <f>SUM(AO24:AO35)</f>
        <v>14.75</v>
      </c>
      <c r="AP38" s="127">
        <f>SUM(AP24:AP35)</f>
        <v>19.8</v>
      </c>
      <c r="AQ38" s="128"/>
      <c r="AR38" s="85">
        <f t="shared" si="17"/>
        <v>20.009999999999998</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SUM(B36:B38)</f>
        <v>29</v>
      </c>
      <c r="C39" s="3">
        <f>SUM(C36:C38)</f>
        <v>26</v>
      </c>
      <c r="D39" s="13"/>
      <c r="E39" s="3">
        <f t="shared" ref="E39:J39" si="23">SUM(E36:E38)</f>
        <v>52</v>
      </c>
      <c r="F39" s="3">
        <f t="shared" si="23"/>
        <v>42</v>
      </c>
      <c r="G39" s="3">
        <f t="shared" si="23"/>
        <v>33</v>
      </c>
      <c r="H39" s="3">
        <f t="shared" si="23"/>
        <v>30</v>
      </c>
      <c r="I39" s="3">
        <f t="shared" si="23"/>
        <v>45</v>
      </c>
      <c r="J39" s="3">
        <f t="shared" si="23"/>
        <v>24</v>
      </c>
      <c r="K39" s="13"/>
      <c r="L39" s="3">
        <f t="shared" ref="L39:Q39" si="24">SUM(L36:L38)</f>
        <v>48</v>
      </c>
      <c r="M39" s="3">
        <f t="shared" si="24"/>
        <v>43</v>
      </c>
      <c r="N39" s="3">
        <f t="shared" si="24"/>
        <v>36</v>
      </c>
      <c r="O39" s="3">
        <f t="shared" si="24"/>
        <v>36</v>
      </c>
      <c r="P39" s="3">
        <f t="shared" si="24"/>
        <v>45</v>
      </c>
      <c r="Q39" s="3">
        <f t="shared" si="24"/>
        <v>18</v>
      </c>
      <c r="R39" s="13"/>
      <c r="S39" s="3">
        <f t="shared" ref="S39:X39" si="25">SUM(S36:S38)</f>
        <v>43</v>
      </c>
      <c r="T39" s="3">
        <f t="shared" si="25"/>
        <v>40</v>
      </c>
      <c r="U39" s="3">
        <f t="shared" si="25"/>
        <v>34</v>
      </c>
      <c r="V39" s="3">
        <f t="shared" si="25"/>
        <v>32</v>
      </c>
      <c r="W39" s="3">
        <f t="shared" si="25"/>
        <v>38</v>
      </c>
      <c r="X39" s="3">
        <f t="shared" si="25"/>
        <v>26</v>
      </c>
      <c r="Y39" s="13"/>
      <c r="Z39" s="3">
        <f t="shared" ref="Z39:AE39" si="26">SUM(Z36:Z38)</f>
        <v>39</v>
      </c>
      <c r="AA39" s="3">
        <f t="shared" si="26"/>
        <v>36</v>
      </c>
      <c r="AB39" s="3">
        <f t="shared" si="26"/>
        <v>40</v>
      </c>
      <c r="AC39" s="3">
        <f t="shared" si="26"/>
        <v>28</v>
      </c>
      <c r="AD39" s="3">
        <f t="shared" si="26"/>
        <v>39</v>
      </c>
      <c r="AE39" s="3">
        <f t="shared" si="26"/>
        <v>23</v>
      </c>
      <c r="AF39" s="3"/>
      <c r="AG39" s="24">
        <f>SUM(AG36:AG38)</f>
        <v>39.42307692307692</v>
      </c>
      <c r="AH39" s="692"/>
      <c r="AI39" s="25">
        <f>SUM(AI36:AI38)</f>
        <v>41</v>
      </c>
      <c r="AJ39" s="4"/>
      <c r="AK39" s="129" t="s">
        <v>40</v>
      </c>
      <c r="AL39" s="130">
        <f t="shared" ref="AL39:AQ39" si="27">SUM(AL36:AL38)</f>
        <v>45.5</v>
      </c>
      <c r="AM39" s="130">
        <f t="shared" si="27"/>
        <v>40.25</v>
      </c>
      <c r="AN39" s="130">
        <f t="shared" si="27"/>
        <v>35.75</v>
      </c>
      <c r="AO39" s="130">
        <f t="shared" si="27"/>
        <v>31.5</v>
      </c>
      <c r="AP39" s="130">
        <f t="shared" si="27"/>
        <v>39.200000000000003</v>
      </c>
      <c r="AQ39" s="131">
        <f t="shared" si="27"/>
        <v>23.4</v>
      </c>
      <c r="AR39" s="132"/>
      <c r="AS39" s="132">
        <f>AVERAGE(AL39:AR39)</f>
        <v>35.93333333333333</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10"/>
      <c r="R42" s="10"/>
      <c r="S42" s="10"/>
      <c r="T42" s="10"/>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10"/>
      <c r="R44" s="10"/>
      <c r="S44" s="10"/>
      <c r="T44" s="10"/>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K45" s="4"/>
    </row>
  </sheetData>
  <mergeCells count="42">
    <mergeCell ref="B1:M3"/>
    <mergeCell ref="O1:R1"/>
    <mergeCell ref="S1:U1"/>
    <mergeCell ref="O2:R2"/>
    <mergeCell ref="S2:U2"/>
    <mergeCell ref="AS4:AS5"/>
    <mergeCell ref="AH6:AH8"/>
    <mergeCell ref="AI6:AI8"/>
    <mergeCell ref="AS6:AS8"/>
    <mergeCell ref="AH9:AH11"/>
    <mergeCell ref="AI9:AI11"/>
    <mergeCell ref="AS9:AS11"/>
    <mergeCell ref="AR4:AR5"/>
    <mergeCell ref="AH12:AH14"/>
    <mergeCell ref="AI12:AI14"/>
    <mergeCell ref="AS12:AS14"/>
    <mergeCell ref="AH15:AH17"/>
    <mergeCell ref="AI15:AI17"/>
    <mergeCell ref="AS15:AS17"/>
    <mergeCell ref="AH18:AH19"/>
    <mergeCell ref="AI18:AI19"/>
    <mergeCell ref="AS18:AS19"/>
    <mergeCell ref="AH20:AH21"/>
    <mergeCell ref="AI20:AI21"/>
    <mergeCell ref="AS20:AS21"/>
    <mergeCell ref="AH22:AH23"/>
    <mergeCell ref="AI22:AI23"/>
    <mergeCell ref="AS22:AS23"/>
    <mergeCell ref="AH24:AH26"/>
    <mergeCell ref="AI24:AI26"/>
    <mergeCell ref="AS24:AS26"/>
    <mergeCell ref="AH27:AH29"/>
    <mergeCell ref="AI27:AI29"/>
    <mergeCell ref="AS27:AS29"/>
    <mergeCell ref="AH30:AH32"/>
    <mergeCell ref="AI30:AI32"/>
    <mergeCell ref="AS30:AS32"/>
    <mergeCell ref="AH33:AH35"/>
    <mergeCell ref="AI33:AI35"/>
    <mergeCell ref="AS33:AS35"/>
    <mergeCell ref="AH36:AH39"/>
    <mergeCell ref="AS36:AS38"/>
  </mergeCells>
  <phoneticPr fontId="23"/>
  <conditionalFormatting sqref="B39:C39 I39:J39">
    <cfRule type="cellIs" dxfId="385" priority="39" operator="greaterThanOrEqual">
      <formula>24</formula>
    </cfRule>
  </conditionalFormatting>
  <conditionalFormatting sqref="B6:H35">
    <cfRule type="cellIs" dxfId="384" priority="105" stopIfTrue="1" operator="greaterThanOrEqual">
      <formula>2</formula>
    </cfRule>
    <cfRule type="cellIs" dxfId="383" priority="104" stopIfTrue="1" operator="greaterThanOrEqual">
      <formula>3</formula>
    </cfRule>
  </conditionalFormatting>
  <conditionalFormatting sqref="B39:AF39">
    <cfRule type="cellIs" dxfId="382" priority="99" operator="lessThanOrEqual">
      <formula>30</formula>
    </cfRule>
  </conditionalFormatting>
  <conditionalFormatting sqref="B36:AG36 B38:AG38">
    <cfRule type="cellIs" dxfId="381" priority="101" operator="greaterThanOrEqual">
      <formula>20</formula>
    </cfRule>
  </conditionalFormatting>
  <conditionalFormatting sqref="B39:AG39">
    <cfRule type="cellIs" dxfId="380" priority="100" operator="greaterThanOrEqual">
      <formula>40</formula>
    </cfRule>
  </conditionalFormatting>
  <conditionalFormatting sqref="C6:E35">
    <cfRule type="cellIs" dxfId="379" priority="41" stopIfTrue="1" operator="greaterThanOrEqual">
      <formula>2</formula>
    </cfRule>
    <cfRule type="cellIs" dxfId="378" priority="40" stopIfTrue="1" operator="greaterThanOrEqual">
      <formula>3</formula>
    </cfRule>
  </conditionalFormatting>
  <conditionalFormatting sqref="F39 M39">
    <cfRule type="cellIs" dxfId="377" priority="46" operator="greaterThanOrEqual">
      <formula>24</formula>
    </cfRule>
  </conditionalFormatting>
  <conditionalFormatting sqref="F6:H35">
    <cfRule type="cellIs" dxfId="376" priority="85" stopIfTrue="1" operator="greaterThanOrEqual">
      <formula>2</formula>
    </cfRule>
    <cfRule type="cellIs" dxfId="375" priority="84" stopIfTrue="1" operator="greaterThanOrEqual">
      <formula>3</formula>
    </cfRule>
  </conditionalFormatting>
  <conditionalFormatting sqref="F6:O35">
    <cfRule type="cellIs" dxfId="374" priority="81" stopIfTrue="1" operator="greaterThanOrEqual">
      <formula>3</formula>
    </cfRule>
    <cfRule type="cellIs" dxfId="373" priority="82" stopIfTrue="1" operator="greaterThanOrEqual">
      <formula>2</formula>
    </cfRule>
  </conditionalFormatting>
  <conditionalFormatting sqref="J6:L35">
    <cfRule type="cellIs" dxfId="372" priority="33" stopIfTrue="1" operator="greaterThanOrEqual">
      <formula>3</formula>
    </cfRule>
    <cfRule type="cellIs" dxfId="371" priority="34" stopIfTrue="1" operator="greaterThanOrEqual">
      <formula>2</formula>
    </cfRule>
  </conditionalFormatting>
  <conditionalFormatting sqref="M6:M35">
    <cfRule type="cellIs" dxfId="370" priority="75" stopIfTrue="1" operator="greaterThanOrEqual">
      <formula>3</formula>
    </cfRule>
    <cfRule type="cellIs" dxfId="369" priority="76" stopIfTrue="1" operator="greaterThanOrEqual">
      <formula>2</formula>
    </cfRule>
  </conditionalFormatting>
  <conditionalFormatting sqref="M6:V35">
    <cfRule type="cellIs" dxfId="368" priority="74" stopIfTrue="1" operator="greaterThanOrEqual">
      <formula>2</formula>
    </cfRule>
    <cfRule type="cellIs" dxfId="367" priority="73" stopIfTrue="1" operator="greaterThanOrEqual">
      <formula>3</formula>
    </cfRule>
  </conditionalFormatting>
  <conditionalFormatting sqref="N6:O35">
    <cfRule type="cellIs" dxfId="366" priority="103" stopIfTrue="1" operator="greaterThanOrEqual">
      <formula>2</formula>
    </cfRule>
    <cfRule type="cellIs" dxfId="365" priority="102" stopIfTrue="1" operator="greaterThanOrEqual">
      <formula>3</formula>
    </cfRule>
  </conditionalFormatting>
  <conditionalFormatting sqref="P39:Q39">
    <cfRule type="cellIs" dxfId="364" priority="24" operator="greaterThanOrEqual">
      <formula>24</formula>
    </cfRule>
  </conditionalFormatting>
  <conditionalFormatting sqref="Q6:AC35">
    <cfRule type="cellIs" dxfId="363" priority="26" stopIfTrue="1" operator="greaterThanOrEqual">
      <formula>2</formula>
    </cfRule>
    <cfRule type="cellIs" dxfId="362" priority="25" stopIfTrue="1" operator="greaterThanOrEqual">
      <formula>3</formula>
    </cfRule>
  </conditionalFormatting>
  <conditionalFormatting sqref="T39">
    <cfRule type="cellIs" dxfId="361" priority="21" operator="greaterThanOrEqual">
      <formula>24</formula>
    </cfRule>
  </conditionalFormatting>
  <conditionalFormatting sqref="T6:V35">
    <cfRule type="cellIs" dxfId="360" priority="66" stopIfTrue="1" operator="greaterThanOrEqual">
      <formula>2</formula>
    </cfRule>
    <cfRule type="cellIs" dxfId="359" priority="65" stopIfTrue="1" operator="greaterThanOrEqual">
      <formula>3</formula>
    </cfRule>
  </conditionalFormatting>
  <conditionalFormatting sqref="W39:X39">
    <cfRule type="cellIs" dxfId="358" priority="14" operator="greaterThanOrEqual">
      <formula>24</formula>
    </cfRule>
  </conditionalFormatting>
  <conditionalFormatting sqref="X6:AC35">
    <cfRule type="cellIs" dxfId="357" priority="15" stopIfTrue="1" operator="greaterThanOrEqual">
      <formula>3</formula>
    </cfRule>
    <cfRule type="cellIs" dxfId="356" priority="16" stopIfTrue="1" operator="greaterThanOrEqual">
      <formula>2</formula>
    </cfRule>
  </conditionalFormatting>
  <conditionalFormatting sqref="AA39">
    <cfRule type="cellIs" dxfId="355" priority="11" operator="greaterThanOrEqual">
      <formula>24</formula>
    </cfRule>
  </conditionalFormatting>
  <conditionalFormatting sqref="AA6:AF35">
    <cfRule type="cellIs" dxfId="354" priority="9" stopIfTrue="1" operator="greaterThanOrEqual">
      <formula>3</formula>
    </cfRule>
    <cfRule type="cellIs" dxfId="353" priority="10" stopIfTrue="1" operator="greaterThanOrEqual">
      <formula>2</formula>
    </cfRule>
  </conditionalFormatting>
  <conditionalFormatting sqref="AD39:AE39">
    <cfRule type="cellIs" dxfId="352" priority="1" operator="greaterThanOrEqual">
      <formula>24</formula>
    </cfRule>
  </conditionalFormatting>
  <conditionalFormatting sqref="AE6:AE35">
    <cfRule type="cellIs" dxfId="351" priority="2" stopIfTrue="1" operator="greaterThanOrEqual">
      <formula>3</formula>
    </cfRule>
    <cfRule type="cellIs" dxfId="350" priority="3" stopIfTrue="1" operator="greaterThanOrEqual">
      <formula>2</formula>
    </cfRule>
  </conditionalFormatting>
  <conditionalFormatting sqref="AL6:AQ17 AL24:AP35">
    <cfRule type="cellIs" dxfId="349" priority="95" stopIfTrue="1" operator="lessThanOrEqual">
      <formula>1.3</formula>
    </cfRule>
    <cfRule type="cellIs" dxfId="348" priority="96" stopIfTrue="1" operator="greaterThanOrEqual">
      <formula>2</formula>
    </cfRule>
  </conditionalFormatting>
  <conditionalFormatting sqref="AL36:AQ36 AL38:AP38">
    <cfRule type="cellIs" dxfId="347" priority="91" operator="greaterThanOrEqual">
      <formula>22</formula>
    </cfRule>
    <cfRule type="cellIs" dxfId="346" priority="94" stopIfTrue="1" operator="lessThanOrEqual">
      <formula>16</formula>
    </cfRule>
  </conditionalFormatting>
  <conditionalFormatting sqref="AR6:AR17">
    <cfRule type="cellIs" dxfId="345" priority="97" stopIfTrue="1" operator="lessThanOrEqual">
      <formula>1.4</formula>
    </cfRule>
  </conditionalFormatting>
  <conditionalFormatting sqref="AR24:AR36 AR38">
    <cfRule type="cellIs" dxfId="344" priority="90" stopIfTrue="1" operator="lessThanOrEqual">
      <formula>1.4</formula>
    </cfRule>
  </conditionalFormatting>
  <conditionalFormatting sqref="AS6:AS17 AS24:AS33">
    <cfRule type="cellIs" dxfId="343" priority="92" stopIfTrue="1" operator="lessThanOrEqual">
      <formula>3</formula>
    </cfRule>
    <cfRule type="cellIs" dxfId="342" priority="93"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6F643-6549-4948-B8AD-CA40A4D77AAD}">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53</v>
      </c>
      <c r="C1" s="651"/>
      <c r="D1" s="651"/>
      <c r="E1" s="651"/>
      <c r="F1" s="651"/>
      <c r="G1" s="651"/>
      <c r="H1" s="651"/>
      <c r="I1" s="651"/>
      <c r="J1" s="651"/>
      <c r="K1" s="651"/>
      <c r="L1" s="651"/>
      <c r="M1" s="651"/>
      <c r="N1" s="4"/>
      <c r="O1" s="652" t="s">
        <v>64</v>
      </c>
      <c r="P1" s="652"/>
      <c r="Q1" s="652"/>
      <c r="R1" s="652"/>
      <c r="S1" s="653">
        <f>AVERAGE(B39:E39,H39:L39,O39:S39,V39:Z39,AC39:AF39)</f>
        <v>37.913043478260867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AVERAGE(F39,M39,T39,AA39)</f>
        <v>20.5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47</v>
      </c>
      <c r="C5" s="97" t="s">
        <v>42</v>
      </c>
      <c r="D5" s="97" t="s">
        <v>43</v>
      </c>
      <c r="E5" s="97" t="s">
        <v>48</v>
      </c>
      <c r="F5" s="97" t="s">
        <v>49</v>
      </c>
      <c r="G5" s="104" t="s">
        <v>50</v>
      </c>
      <c r="H5" s="97" t="s">
        <v>46</v>
      </c>
      <c r="I5" s="97" t="s">
        <v>47</v>
      </c>
      <c r="J5" s="97" t="s">
        <v>42</v>
      </c>
      <c r="K5" s="97" t="s">
        <v>43</v>
      </c>
      <c r="L5" s="97" t="s">
        <v>48</v>
      </c>
      <c r="M5" s="97" t="s">
        <v>49</v>
      </c>
      <c r="N5" s="104" t="s">
        <v>50</v>
      </c>
      <c r="O5" s="97" t="s">
        <v>46</v>
      </c>
      <c r="P5" s="97" t="s">
        <v>47</v>
      </c>
      <c r="Q5" s="97" t="s">
        <v>42</v>
      </c>
      <c r="R5" s="97" t="s">
        <v>43</v>
      </c>
      <c r="S5" s="97" t="s">
        <v>48</v>
      </c>
      <c r="T5" s="97" t="s">
        <v>49</v>
      </c>
      <c r="U5" s="104" t="s">
        <v>50</v>
      </c>
      <c r="V5" s="97" t="s">
        <v>46</v>
      </c>
      <c r="W5" s="97" t="s">
        <v>47</v>
      </c>
      <c r="X5" s="97" t="s">
        <v>42</v>
      </c>
      <c r="Y5" s="97" t="s">
        <v>43</v>
      </c>
      <c r="Z5" s="97" t="s">
        <v>48</v>
      </c>
      <c r="AA5" s="97" t="s">
        <v>49</v>
      </c>
      <c r="AB5" s="104" t="s">
        <v>50</v>
      </c>
      <c r="AC5" s="97" t="s">
        <v>46</v>
      </c>
      <c r="AD5" s="97" t="s">
        <v>47</v>
      </c>
      <c r="AE5" s="97" t="s">
        <v>42</v>
      </c>
      <c r="AF5" s="97" t="s">
        <v>43</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1</v>
      </c>
      <c r="C6" s="31">
        <v>0</v>
      </c>
      <c r="D6" s="31">
        <v>0</v>
      </c>
      <c r="E6" s="31">
        <v>1</v>
      </c>
      <c r="F6" s="31">
        <v>3</v>
      </c>
      <c r="G6" s="98"/>
      <c r="H6" s="31">
        <v>2</v>
      </c>
      <c r="I6" s="31">
        <v>3</v>
      </c>
      <c r="J6" s="31">
        <v>1</v>
      </c>
      <c r="K6" s="31">
        <v>0</v>
      </c>
      <c r="L6" s="31">
        <v>2</v>
      </c>
      <c r="M6" s="31">
        <v>2</v>
      </c>
      <c r="N6" s="98"/>
      <c r="O6" s="31">
        <v>2</v>
      </c>
      <c r="P6" s="31">
        <v>2</v>
      </c>
      <c r="Q6" s="31">
        <v>1</v>
      </c>
      <c r="R6" s="31">
        <v>0</v>
      </c>
      <c r="S6" s="31">
        <v>2</v>
      </c>
      <c r="T6" s="31">
        <v>2</v>
      </c>
      <c r="U6" s="98"/>
      <c r="V6" s="31">
        <v>2</v>
      </c>
      <c r="W6" s="31">
        <v>2</v>
      </c>
      <c r="X6" s="31">
        <v>2</v>
      </c>
      <c r="Y6" s="31">
        <v>2</v>
      </c>
      <c r="Z6" s="31">
        <v>2</v>
      </c>
      <c r="AA6" s="31">
        <v>1</v>
      </c>
      <c r="AB6" s="98"/>
      <c r="AC6" s="31">
        <v>2</v>
      </c>
      <c r="AD6" s="31">
        <v>2</v>
      </c>
      <c r="AE6" s="31">
        <v>3</v>
      </c>
      <c r="AF6" s="31">
        <v>2</v>
      </c>
      <c r="AG6" s="20">
        <f t="shared" ref="AG6:AG35" si="0">AVERAGE(B6:AF6)</f>
        <v>1.6296296296296295</v>
      </c>
      <c r="AH6" s="690">
        <f>AVERAGE(AG6:AG8)*3</f>
        <v>4.0740740740740744</v>
      </c>
      <c r="AI6" s="644">
        <v>5.5</v>
      </c>
      <c r="AJ6" s="4"/>
      <c r="AK6" s="38">
        <v>0.33333333333333298</v>
      </c>
      <c r="AL6" s="39">
        <f>AVERAGE(H6,O6,V6,AC6)</f>
        <v>2</v>
      </c>
      <c r="AM6" s="39">
        <f>AVERAGE(B6,I6,P6,W6,AD6)</f>
        <v>2</v>
      </c>
      <c r="AN6" s="39">
        <f t="shared" ref="AN6:AN17" si="1">AVERAGE(C6,J6,Q6,X6,AE6)</f>
        <v>1.4</v>
      </c>
      <c r="AO6" s="39">
        <f t="shared" ref="AO6:AP23" si="2">AVERAGE(D6,K6,R6,Y6,AF6)</f>
        <v>0.8</v>
      </c>
      <c r="AP6" s="39">
        <f>AVERAGE(E6,L6,S6,Z6)</f>
        <v>1.75</v>
      </c>
      <c r="AQ6" s="89">
        <f>AVERAGE(F6,M6,T6,AA6)</f>
        <v>2</v>
      </c>
      <c r="AR6" s="65">
        <f>AVERAGE(AL6:AQ6)</f>
        <v>1.6583333333333332</v>
      </c>
      <c r="AS6" s="656">
        <f>SUM(AR6:AR8)</f>
        <v>4.1083333333333325</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0</v>
      </c>
      <c r="C7" s="9">
        <v>1</v>
      </c>
      <c r="D7" s="9">
        <v>1</v>
      </c>
      <c r="E7" s="9">
        <v>0</v>
      </c>
      <c r="F7" s="9">
        <v>1</v>
      </c>
      <c r="G7" s="103"/>
      <c r="H7" s="9">
        <v>1</v>
      </c>
      <c r="I7" s="9">
        <v>1</v>
      </c>
      <c r="J7" s="9">
        <v>1</v>
      </c>
      <c r="K7" s="9">
        <v>2</v>
      </c>
      <c r="L7" s="9">
        <v>0</v>
      </c>
      <c r="M7" s="9">
        <v>1</v>
      </c>
      <c r="N7" s="103"/>
      <c r="O7" s="9">
        <v>2</v>
      </c>
      <c r="P7" s="9">
        <v>1</v>
      </c>
      <c r="Q7" s="9">
        <v>1</v>
      </c>
      <c r="R7" s="9">
        <v>2</v>
      </c>
      <c r="S7" s="9">
        <v>2</v>
      </c>
      <c r="T7" s="9">
        <v>2</v>
      </c>
      <c r="U7" s="103"/>
      <c r="V7" s="9">
        <v>2</v>
      </c>
      <c r="W7" s="9">
        <v>2</v>
      </c>
      <c r="X7" s="9">
        <v>2</v>
      </c>
      <c r="Y7" s="9">
        <v>2</v>
      </c>
      <c r="Z7" s="9">
        <v>0</v>
      </c>
      <c r="AA7" s="9">
        <v>3</v>
      </c>
      <c r="AB7" s="103"/>
      <c r="AC7" s="9">
        <v>2</v>
      </c>
      <c r="AD7" s="9">
        <v>1</v>
      </c>
      <c r="AE7" s="9">
        <v>1</v>
      </c>
      <c r="AF7" s="9">
        <v>2</v>
      </c>
      <c r="AG7" s="16">
        <f t="shared" si="0"/>
        <v>1.3333333333333333</v>
      </c>
      <c r="AH7" s="691"/>
      <c r="AI7" s="645"/>
      <c r="AJ7" s="4"/>
      <c r="AK7" s="41">
        <v>0.34722222222222199</v>
      </c>
      <c r="AL7" s="42">
        <f t="shared" ref="AL7:AL17" si="3">AVERAGE(H7,O7,V7,AC7)</f>
        <v>1.75</v>
      </c>
      <c r="AM7" s="43">
        <f t="shared" ref="AM7:AM35" si="4">AVERAGE(B7,I7,P7,W7,AD7)</f>
        <v>1</v>
      </c>
      <c r="AN7" s="43">
        <f t="shared" si="1"/>
        <v>1.2</v>
      </c>
      <c r="AO7" s="43">
        <f t="shared" si="2"/>
        <v>1.8</v>
      </c>
      <c r="AP7" s="43">
        <f t="shared" ref="AP7:AP17" si="5">AVERAGE(E7,L7,S7,Z7)</f>
        <v>0.5</v>
      </c>
      <c r="AQ7" s="90">
        <f t="shared" ref="AQ7:AQ17" si="6">AVERAGE(F7,M7,T7,AA7)</f>
        <v>1.75</v>
      </c>
      <c r="AR7" s="66">
        <f t="shared" ref="AR7:AR17" si="7">AVERAGE(AL7:AQ7)</f>
        <v>1.3333333333333333</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1</v>
      </c>
      <c r="C8" s="8">
        <v>0</v>
      </c>
      <c r="D8" s="8">
        <v>1</v>
      </c>
      <c r="E8" s="8">
        <v>1</v>
      </c>
      <c r="F8" s="8">
        <v>1</v>
      </c>
      <c r="G8" s="99"/>
      <c r="H8" s="8">
        <v>1</v>
      </c>
      <c r="I8" s="8">
        <v>1</v>
      </c>
      <c r="J8" s="8">
        <v>1</v>
      </c>
      <c r="K8" s="8">
        <v>0</v>
      </c>
      <c r="L8" s="8">
        <v>1</v>
      </c>
      <c r="M8" s="8">
        <v>1</v>
      </c>
      <c r="N8" s="99"/>
      <c r="O8" s="8">
        <v>2</v>
      </c>
      <c r="P8" s="8">
        <v>1</v>
      </c>
      <c r="Q8" s="8">
        <v>2</v>
      </c>
      <c r="R8" s="8">
        <v>2</v>
      </c>
      <c r="S8" s="8">
        <v>0</v>
      </c>
      <c r="T8" s="8">
        <v>1</v>
      </c>
      <c r="U8" s="99"/>
      <c r="V8" s="8">
        <v>2</v>
      </c>
      <c r="W8" s="8">
        <v>2</v>
      </c>
      <c r="X8" s="8">
        <v>1</v>
      </c>
      <c r="Y8" s="8">
        <v>0</v>
      </c>
      <c r="Z8" s="8">
        <v>1</v>
      </c>
      <c r="AA8" s="8">
        <v>1</v>
      </c>
      <c r="AB8" s="99"/>
      <c r="AC8" s="8">
        <v>2</v>
      </c>
      <c r="AD8" s="8">
        <v>0</v>
      </c>
      <c r="AE8" s="8">
        <v>2</v>
      </c>
      <c r="AF8" s="8">
        <v>2</v>
      </c>
      <c r="AG8" s="17">
        <f t="shared" si="0"/>
        <v>1.1111111111111112</v>
      </c>
      <c r="AH8" s="692"/>
      <c r="AI8" s="646"/>
      <c r="AJ8" s="4"/>
      <c r="AK8" s="44">
        <v>0.36111111111111099</v>
      </c>
      <c r="AL8" s="45">
        <f t="shared" si="3"/>
        <v>1.75</v>
      </c>
      <c r="AM8" s="46">
        <f t="shared" si="4"/>
        <v>1</v>
      </c>
      <c r="AN8" s="46">
        <f t="shared" si="1"/>
        <v>1.2</v>
      </c>
      <c r="AO8" s="46">
        <f t="shared" si="2"/>
        <v>1</v>
      </c>
      <c r="AP8" s="46">
        <f t="shared" si="5"/>
        <v>0.75</v>
      </c>
      <c r="AQ8" s="91">
        <f t="shared" si="6"/>
        <v>1</v>
      </c>
      <c r="AR8" s="67">
        <f t="shared" si="7"/>
        <v>1.1166666666666667</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1</v>
      </c>
      <c r="C9" s="7">
        <v>2</v>
      </c>
      <c r="D9" s="7">
        <v>0</v>
      </c>
      <c r="E9" s="7">
        <v>2</v>
      </c>
      <c r="F9" s="7">
        <v>1</v>
      </c>
      <c r="G9" s="100"/>
      <c r="H9" s="7">
        <v>2</v>
      </c>
      <c r="I9" s="7">
        <v>2</v>
      </c>
      <c r="J9" s="7">
        <v>2</v>
      </c>
      <c r="K9" s="7">
        <v>1</v>
      </c>
      <c r="L9" s="7">
        <v>1</v>
      </c>
      <c r="M9" s="7">
        <v>2</v>
      </c>
      <c r="N9" s="100"/>
      <c r="O9" s="7">
        <v>2</v>
      </c>
      <c r="P9" s="7">
        <v>2</v>
      </c>
      <c r="Q9" s="7">
        <v>2</v>
      </c>
      <c r="R9" s="7">
        <v>1</v>
      </c>
      <c r="S9" s="7">
        <v>1</v>
      </c>
      <c r="T9" s="7">
        <v>2</v>
      </c>
      <c r="U9" s="100"/>
      <c r="V9" s="7">
        <v>2</v>
      </c>
      <c r="W9" s="7">
        <v>2</v>
      </c>
      <c r="X9" s="7">
        <v>2</v>
      </c>
      <c r="Y9" s="7">
        <v>2</v>
      </c>
      <c r="Z9" s="7">
        <v>2</v>
      </c>
      <c r="AA9" s="7">
        <v>2</v>
      </c>
      <c r="AB9" s="100"/>
      <c r="AC9" s="7">
        <v>1</v>
      </c>
      <c r="AD9" s="7">
        <v>2</v>
      </c>
      <c r="AE9" s="7">
        <v>2</v>
      </c>
      <c r="AF9" s="7">
        <v>1</v>
      </c>
      <c r="AG9" s="18">
        <f t="shared" si="0"/>
        <v>1.6296296296296295</v>
      </c>
      <c r="AH9" s="690">
        <f>AVERAGE(AG9:AG11)*3</f>
        <v>4.333333333333333</v>
      </c>
      <c r="AI9" s="644">
        <v>5.5</v>
      </c>
      <c r="AJ9" s="4"/>
      <c r="AK9" s="47">
        <v>0.375</v>
      </c>
      <c r="AL9" s="48">
        <f t="shared" si="3"/>
        <v>1.75</v>
      </c>
      <c r="AM9" s="49">
        <f t="shared" si="4"/>
        <v>1.8</v>
      </c>
      <c r="AN9" s="49">
        <f t="shared" si="1"/>
        <v>2</v>
      </c>
      <c r="AO9" s="49">
        <f t="shared" si="2"/>
        <v>1</v>
      </c>
      <c r="AP9" s="49">
        <f t="shared" si="5"/>
        <v>1.5</v>
      </c>
      <c r="AQ9" s="92">
        <f t="shared" si="6"/>
        <v>1.75</v>
      </c>
      <c r="AR9" s="65">
        <f t="shared" si="7"/>
        <v>1.6333333333333335</v>
      </c>
      <c r="AS9" s="656">
        <f>SUM(AR9:AR11)</f>
        <v>4.3416666666666668</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9">
        <v>1</v>
      </c>
      <c r="D10" s="9">
        <v>1</v>
      </c>
      <c r="E10" s="9">
        <v>1</v>
      </c>
      <c r="F10" s="9">
        <v>1</v>
      </c>
      <c r="G10" s="103"/>
      <c r="H10" s="9">
        <v>1</v>
      </c>
      <c r="I10" s="9">
        <v>2</v>
      </c>
      <c r="J10" s="9">
        <v>1</v>
      </c>
      <c r="K10" s="9">
        <v>1</v>
      </c>
      <c r="L10" s="9">
        <v>1</v>
      </c>
      <c r="M10" s="9">
        <v>2</v>
      </c>
      <c r="N10" s="103"/>
      <c r="O10" s="9">
        <v>2</v>
      </c>
      <c r="P10" s="9">
        <v>2</v>
      </c>
      <c r="Q10" s="9">
        <v>2</v>
      </c>
      <c r="R10" s="9">
        <v>1</v>
      </c>
      <c r="S10" s="9">
        <v>2</v>
      </c>
      <c r="T10" s="9">
        <v>3</v>
      </c>
      <c r="U10" s="103"/>
      <c r="V10" s="9">
        <v>2</v>
      </c>
      <c r="W10" s="9">
        <v>2</v>
      </c>
      <c r="X10" s="9">
        <v>2</v>
      </c>
      <c r="Y10" s="9">
        <v>2</v>
      </c>
      <c r="Z10" s="9">
        <v>1</v>
      </c>
      <c r="AA10" s="9">
        <v>2</v>
      </c>
      <c r="AB10" s="103"/>
      <c r="AC10" s="9">
        <v>2</v>
      </c>
      <c r="AD10" s="9">
        <v>2</v>
      </c>
      <c r="AE10" s="9">
        <v>2</v>
      </c>
      <c r="AF10" s="9">
        <v>3</v>
      </c>
      <c r="AG10" s="16">
        <f t="shared" si="0"/>
        <v>1.6666666666666667</v>
      </c>
      <c r="AH10" s="691"/>
      <c r="AI10" s="645"/>
      <c r="AJ10" s="4"/>
      <c r="AK10" s="41">
        <v>0.38888888888888901</v>
      </c>
      <c r="AL10" s="42">
        <f t="shared" si="3"/>
        <v>1.75</v>
      </c>
      <c r="AM10" s="43">
        <f t="shared" si="4"/>
        <v>1.8</v>
      </c>
      <c r="AN10" s="43">
        <f t="shared" si="1"/>
        <v>1.6</v>
      </c>
      <c r="AO10" s="43">
        <f t="shared" si="2"/>
        <v>1.6</v>
      </c>
      <c r="AP10" s="43">
        <f t="shared" si="5"/>
        <v>1.25</v>
      </c>
      <c r="AQ10" s="90">
        <f t="shared" si="6"/>
        <v>2</v>
      </c>
      <c r="AR10" s="66">
        <f t="shared" si="7"/>
        <v>1.6666666666666667</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1</v>
      </c>
      <c r="C11" s="8">
        <v>1</v>
      </c>
      <c r="D11" s="8">
        <v>1</v>
      </c>
      <c r="E11" s="8">
        <v>1</v>
      </c>
      <c r="F11" s="8">
        <v>1</v>
      </c>
      <c r="G11" s="99"/>
      <c r="H11" s="8">
        <v>1</v>
      </c>
      <c r="I11" s="8">
        <v>1</v>
      </c>
      <c r="J11" s="8">
        <v>1</v>
      </c>
      <c r="K11" s="8">
        <v>0</v>
      </c>
      <c r="L11" s="8">
        <v>1</v>
      </c>
      <c r="M11" s="8">
        <v>2</v>
      </c>
      <c r="N11" s="99"/>
      <c r="O11" s="8">
        <v>2</v>
      </c>
      <c r="P11" s="8">
        <v>2</v>
      </c>
      <c r="Q11" s="8">
        <v>1</v>
      </c>
      <c r="R11" s="8">
        <v>2</v>
      </c>
      <c r="S11" s="8">
        <v>1</v>
      </c>
      <c r="T11" s="8">
        <v>0</v>
      </c>
      <c r="U11" s="99"/>
      <c r="V11" s="8">
        <v>1</v>
      </c>
      <c r="W11" s="8">
        <v>0</v>
      </c>
      <c r="X11" s="8">
        <v>1</v>
      </c>
      <c r="Y11" s="8">
        <v>1</v>
      </c>
      <c r="Z11" s="8">
        <v>1</v>
      </c>
      <c r="AA11" s="8">
        <v>1</v>
      </c>
      <c r="AB11" s="99"/>
      <c r="AC11" s="8">
        <v>1</v>
      </c>
      <c r="AD11" s="8">
        <v>0</v>
      </c>
      <c r="AE11" s="8">
        <v>2</v>
      </c>
      <c r="AF11" s="8">
        <v>1</v>
      </c>
      <c r="AG11" s="17">
        <f t="shared" si="0"/>
        <v>1.037037037037037</v>
      </c>
      <c r="AH11" s="692"/>
      <c r="AI11" s="646"/>
      <c r="AJ11" s="4"/>
      <c r="AK11" s="44">
        <v>0.40277777777777801</v>
      </c>
      <c r="AL11" s="45">
        <f t="shared" si="3"/>
        <v>1.25</v>
      </c>
      <c r="AM11" s="46">
        <f t="shared" si="4"/>
        <v>0.8</v>
      </c>
      <c r="AN11" s="46">
        <f t="shared" si="1"/>
        <v>1.2</v>
      </c>
      <c r="AO11" s="46">
        <f t="shared" si="2"/>
        <v>1</v>
      </c>
      <c r="AP11" s="46">
        <f t="shared" si="5"/>
        <v>1</v>
      </c>
      <c r="AQ11" s="91">
        <f t="shared" si="6"/>
        <v>1</v>
      </c>
      <c r="AR11" s="67">
        <f t="shared" si="7"/>
        <v>1.0416666666666667</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2</v>
      </c>
      <c r="C12" s="7">
        <v>2</v>
      </c>
      <c r="D12" s="7">
        <v>2</v>
      </c>
      <c r="E12" s="7">
        <v>2</v>
      </c>
      <c r="F12" s="7">
        <v>2</v>
      </c>
      <c r="G12" s="100"/>
      <c r="H12" s="7">
        <v>3</v>
      </c>
      <c r="I12" s="7">
        <v>1</v>
      </c>
      <c r="J12" s="7">
        <v>2</v>
      </c>
      <c r="K12" s="7">
        <v>2</v>
      </c>
      <c r="L12" s="7">
        <v>2</v>
      </c>
      <c r="M12" s="7">
        <v>2</v>
      </c>
      <c r="N12" s="100"/>
      <c r="O12" s="7">
        <v>2</v>
      </c>
      <c r="P12" s="7">
        <v>2</v>
      </c>
      <c r="Q12" s="7">
        <v>2</v>
      </c>
      <c r="R12" s="7">
        <v>2</v>
      </c>
      <c r="S12" s="7">
        <v>2</v>
      </c>
      <c r="T12" s="7">
        <v>1</v>
      </c>
      <c r="U12" s="100"/>
      <c r="V12" s="7">
        <v>2</v>
      </c>
      <c r="W12" s="7">
        <v>2</v>
      </c>
      <c r="X12" s="7">
        <v>1</v>
      </c>
      <c r="Y12" s="7">
        <v>1</v>
      </c>
      <c r="Z12" s="7">
        <v>1</v>
      </c>
      <c r="AA12" s="7">
        <v>2</v>
      </c>
      <c r="AB12" s="100"/>
      <c r="AC12" s="7">
        <v>2</v>
      </c>
      <c r="AD12" s="7">
        <v>1</v>
      </c>
      <c r="AE12" s="7">
        <v>1</v>
      </c>
      <c r="AF12" s="7">
        <v>2</v>
      </c>
      <c r="AG12" s="18">
        <f t="shared" si="0"/>
        <v>1.7777777777777777</v>
      </c>
      <c r="AH12" s="690">
        <f>AVERAGE(AG12:AG14)*3</f>
        <v>4.7037037037037033</v>
      </c>
      <c r="AI12" s="644">
        <v>5</v>
      </c>
      <c r="AJ12" s="4"/>
      <c r="AK12" s="47">
        <v>0.41666666666666702</v>
      </c>
      <c r="AL12" s="48">
        <f t="shared" si="3"/>
        <v>2.25</v>
      </c>
      <c r="AM12" s="49">
        <f t="shared" si="4"/>
        <v>1.6</v>
      </c>
      <c r="AN12" s="49">
        <f t="shared" si="1"/>
        <v>1.6</v>
      </c>
      <c r="AO12" s="49">
        <f t="shared" si="2"/>
        <v>1.8</v>
      </c>
      <c r="AP12" s="49">
        <f t="shared" si="5"/>
        <v>1.75</v>
      </c>
      <c r="AQ12" s="92">
        <f t="shared" si="6"/>
        <v>1.75</v>
      </c>
      <c r="AR12" s="65">
        <f t="shared" si="7"/>
        <v>1.7916666666666667</v>
      </c>
      <c r="AS12" s="656">
        <f>SUM(AR12:AR14)</f>
        <v>4.7166666666666668</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1</v>
      </c>
      <c r="C13" s="9">
        <v>1</v>
      </c>
      <c r="D13" s="9">
        <v>1</v>
      </c>
      <c r="E13" s="9">
        <v>1</v>
      </c>
      <c r="F13" s="9">
        <v>1</v>
      </c>
      <c r="G13" s="103"/>
      <c r="H13" s="9">
        <v>1</v>
      </c>
      <c r="I13" s="9">
        <v>2</v>
      </c>
      <c r="J13" s="9">
        <v>1</v>
      </c>
      <c r="K13" s="9">
        <v>2</v>
      </c>
      <c r="L13" s="9">
        <v>1</v>
      </c>
      <c r="M13" s="9">
        <v>2</v>
      </c>
      <c r="N13" s="103"/>
      <c r="O13" s="9">
        <v>3</v>
      </c>
      <c r="P13" s="9">
        <v>1</v>
      </c>
      <c r="Q13" s="9">
        <v>1</v>
      </c>
      <c r="R13" s="9">
        <v>2</v>
      </c>
      <c r="S13" s="9">
        <v>2</v>
      </c>
      <c r="T13" s="9">
        <v>2</v>
      </c>
      <c r="U13" s="103"/>
      <c r="V13" s="9">
        <v>1</v>
      </c>
      <c r="W13" s="9">
        <v>1</v>
      </c>
      <c r="X13" s="9">
        <v>1</v>
      </c>
      <c r="Y13" s="9">
        <v>3</v>
      </c>
      <c r="Z13" s="9">
        <v>2</v>
      </c>
      <c r="AA13" s="9">
        <v>2</v>
      </c>
      <c r="AB13" s="103"/>
      <c r="AC13" s="9">
        <v>2</v>
      </c>
      <c r="AD13" s="9">
        <v>1</v>
      </c>
      <c r="AE13" s="9">
        <v>2</v>
      </c>
      <c r="AF13" s="9">
        <v>2</v>
      </c>
      <c r="AG13" s="16">
        <f t="shared" si="0"/>
        <v>1.5555555555555556</v>
      </c>
      <c r="AH13" s="691"/>
      <c r="AI13" s="645"/>
      <c r="AJ13" s="4"/>
      <c r="AK13" s="41">
        <v>0.43055555555555602</v>
      </c>
      <c r="AL13" s="42">
        <f t="shared" si="3"/>
        <v>1.75</v>
      </c>
      <c r="AM13" s="43">
        <f t="shared" si="4"/>
        <v>1.2</v>
      </c>
      <c r="AN13" s="43">
        <f t="shared" si="1"/>
        <v>1.2</v>
      </c>
      <c r="AO13" s="43">
        <f t="shared" si="2"/>
        <v>2</v>
      </c>
      <c r="AP13" s="43">
        <f t="shared" si="5"/>
        <v>1.5</v>
      </c>
      <c r="AQ13" s="90">
        <f t="shared" si="6"/>
        <v>1.75</v>
      </c>
      <c r="AR13" s="66">
        <f t="shared" si="7"/>
        <v>1.5666666666666667</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1</v>
      </c>
      <c r="C14" s="8">
        <v>1</v>
      </c>
      <c r="D14" s="8">
        <v>0</v>
      </c>
      <c r="E14" s="8">
        <v>1</v>
      </c>
      <c r="F14" s="8">
        <v>1</v>
      </c>
      <c r="G14" s="99"/>
      <c r="H14" s="8">
        <v>0</v>
      </c>
      <c r="I14" s="8">
        <v>2</v>
      </c>
      <c r="J14" s="8">
        <v>1</v>
      </c>
      <c r="K14" s="8">
        <v>1</v>
      </c>
      <c r="L14" s="8">
        <v>1</v>
      </c>
      <c r="M14" s="8">
        <v>1</v>
      </c>
      <c r="N14" s="99"/>
      <c r="O14" s="8">
        <v>2</v>
      </c>
      <c r="P14" s="8">
        <v>2</v>
      </c>
      <c r="Q14" s="8">
        <v>2</v>
      </c>
      <c r="R14" s="8">
        <v>2</v>
      </c>
      <c r="S14" s="8">
        <v>2</v>
      </c>
      <c r="T14" s="8">
        <v>2</v>
      </c>
      <c r="U14" s="99"/>
      <c r="V14" s="8">
        <v>2</v>
      </c>
      <c r="W14" s="8">
        <v>0</v>
      </c>
      <c r="X14" s="8">
        <v>2</v>
      </c>
      <c r="Y14" s="8">
        <v>2</v>
      </c>
      <c r="Z14" s="8">
        <v>1</v>
      </c>
      <c r="AA14" s="8">
        <v>2</v>
      </c>
      <c r="AB14" s="99"/>
      <c r="AC14" s="8">
        <v>0</v>
      </c>
      <c r="AD14" s="8">
        <v>2</v>
      </c>
      <c r="AE14" s="8">
        <v>2</v>
      </c>
      <c r="AF14" s="8">
        <v>2</v>
      </c>
      <c r="AG14" s="17">
        <f t="shared" si="0"/>
        <v>1.3703703703703705</v>
      </c>
      <c r="AH14" s="692"/>
      <c r="AI14" s="646"/>
      <c r="AJ14" s="4"/>
      <c r="AK14" s="44">
        <v>0.44444444444444497</v>
      </c>
      <c r="AL14" s="45">
        <f t="shared" si="3"/>
        <v>1</v>
      </c>
      <c r="AM14" s="46">
        <f t="shared" si="4"/>
        <v>1.4</v>
      </c>
      <c r="AN14" s="46">
        <f t="shared" si="1"/>
        <v>1.6</v>
      </c>
      <c r="AO14" s="46">
        <f t="shared" si="2"/>
        <v>1.4</v>
      </c>
      <c r="AP14" s="46">
        <f t="shared" si="5"/>
        <v>1.25</v>
      </c>
      <c r="AQ14" s="91">
        <f t="shared" si="6"/>
        <v>1.5</v>
      </c>
      <c r="AR14" s="67">
        <f t="shared" si="7"/>
        <v>1.3583333333333334</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0</v>
      </c>
      <c r="C15" s="7">
        <v>2</v>
      </c>
      <c r="D15" s="7">
        <v>2</v>
      </c>
      <c r="E15" s="7">
        <v>2</v>
      </c>
      <c r="F15" s="7">
        <v>2</v>
      </c>
      <c r="G15" s="100"/>
      <c r="H15" s="7">
        <v>2</v>
      </c>
      <c r="I15" s="7">
        <v>2</v>
      </c>
      <c r="J15" s="7">
        <v>1</v>
      </c>
      <c r="K15" s="7">
        <v>2</v>
      </c>
      <c r="L15" s="7">
        <v>2</v>
      </c>
      <c r="M15" s="7">
        <v>2</v>
      </c>
      <c r="N15" s="100"/>
      <c r="O15" s="7">
        <v>2</v>
      </c>
      <c r="P15" s="7">
        <v>2</v>
      </c>
      <c r="Q15" s="7">
        <v>2</v>
      </c>
      <c r="R15" s="7">
        <v>2</v>
      </c>
      <c r="S15" s="7">
        <v>1</v>
      </c>
      <c r="T15" s="7">
        <v>2</v>
      </c>
      <c r="U15" s="100"/>
      <c r="V15" s="7">
        <v>2</v>
      </c>
      <c r="W15" s="7">
        <v>2</v>
      </c>
      <c r="X15" s="7">
        <v>0</v>
      </c>
      <c r="Y15" s="7">
        <v>2</v>
      </c>
      <c r="Z15" s="7">
        <v>0</v>
      </c>
      <c r="AA15" s="7">
        <v>2</v>
      </c>
      <c r="AB15" s="100"/>
      <c r="AC15" s="7">
        <v>1</v>
      </c>
      <c r="AD15" s="7">
        <v>2</v>
      </c>
      <c r="AE15" s="7">
        <v>2</v>
      </c>
      <c r="AF15" s="7">
        <v>2</v>
      </c>
      <c r="AG15" s="18">
        <f t="shared" si="0"/>
        <v>1.6666666666666667</v>
      </c>
      <c r="AH15" s="690">
        <f>AVERAGE(AG15:AG17)*3</f>
        <v>4.518518518518519</v>
      </c>
      <c r="AI15" s="644">
        <v>5</v>
      </c>
      <c r="AJ15" s="4"/>
      <c r="AK15" s="47">
        <v>0.45833333333333398</v>
      </c>
      <c r="AL15" s="48">
        <f t="shared" si="3"/>
        <v>1.75</v>
      </c>
      <c r="AM15" s="49">
        <f t="shared" si="4"/>
        <v>1.6</v>
      </c>
      <c r="AN15" s="49">
        <f t="shared" si="1"/>
        <v>1.4</v>
      </c>
      <c r="AO15" s="49">
        <f t="shared" si="2"/>
        <v>2</v>
      </c>
      <c r="AP15" s="49">
        <f t="shared" si="5"/>
        <v>1.25</v>
      </c>
      <c r="AQ15" s="92">
        <f t="shared" si="6"/>
        <v>2</v>
      </c>
      <c r="AR15" s="65">
        <f t="shared" si="7"/>
        <v>1.6666666666666667</v>
      </c>
      <c r="AS15" s="656">
        <f>SUM(AR15:AR17)</f>
        <v>4.5166666666666675</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1</v>
      </c>
      <c r="C16" s="9">
        <v>1</v>
      </c>
      <c r="D16" s="9">
        <v>1</v>
      </c>
      <c r="E16" s="9">
        <v>1</v>
      </c>
      <c r="F16" s="9">
        <v>1</v>
      </c>
      <c r="G16" s="103"/>
      <c r="H16" s="9">
        <v>0</v>
      </c>
      <c r="I16" s="9">
        <v>2</v>
      </c>
      <c r="J16" s="9">
        <v>1</v>
      </c>
      <c r="K16" s="9">
        <v>2</v>
      </c>
      <c r="L16" s="9">
        <v>0</v>
      </c>
      <c r="M16" s="9">
        <v>0</v>
      </c>
      <c r="N16" s="103"/>
      <c r="O16" s="9">
        <v>2</v>
      </c>
      <c r="P16" s="9">
        <v>2</v>
      </c>
      <c r="Q16" s="9">
        <v>2</v>
      </c>
      <c r="R16" s="9">
        <v>2</v>
      </c>
      <c r="S16" s="9">
        <v>0</v>
      </c>
      <c r="T16" s="9">
        <v>2</v>
      </c>
      <c r="U16" s="103"/>
      <c r="V16" s="9">
        <v>2</v>
      </c>
      <c r="W16" s="9">
        <v>1</v>
      </c>
      <c r="X16" s="9">
        <v>2</v>
      </c>
      <c r="Y16" s="9">
        <v>1</v>
      </c>
      <c r="Z16" s="9">
        <v>2</v>
      </c>
      <c r="AA16" s="9">
        <v>2</v>
      </c>
      <c r="AB16" s="103"/>
      <c r="AC16" s="9">
        <v>2</v>
      </c>
      <c r="AD16" s="9">
        <v>2</v>
      </c>
      <c r="AE16" s="9">
        <v>2</v>
      </c>
      <c r="AF16" s="9">
        <v>2</v>
      </c>
      <c r="AG16" s="16">
        <f t="shared" si="0"/>
        <v>1.4074074074074074</v>
      </c>
      <c r="AH16" s="691"/>
      <c r="AI16" s="645"/>
      <c r="AJ16" s="4"/>
      <c r="AK16" s="41">
        <v>0.47222222222222299</v>
      </c>
      <c r="AL16" s="42">
        <f t="shared" si="3"/>
        <v>1.5</v>
      </c>
      <c r="AM16" s="43">
        <f t="shared" si="4"/>
        <v>1.6</v>
      </c>
      <c r="AN16" s="43">
        <f t="shared" si="1"/>
        <v>1.6</v>
      </c>
      <c r="AO16" s="43">
        <f t="shared" si="2"/>
        <v>1.6</v>
      </c>
      <c r="AP16" s="43">
        <f t="shared" si="5"/>
        <v>0.75</v>
      </c>
      <c r="AQ16" s="90">
        <f t="shared" si="6"/>
        <v>1.25</v>
      </c>
      <c r="AR16" s="66">
        <f t="shared" si="7"/>
        <v>1.3833333333333335</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1</v>
      </c>
      <c r="C17" s="76">
        <v>1</v>
      </c>
      <c r="D17" s="76">
        <v>1</v>
      </c>
      <c r="E17" s="76">
        <v>1</v>
      </c>
      <c r="F17" s="76">
        <v>3</v>
      </c>
      <c r="G17" s="105"/>
      <c r="H17" s="76">
        <v>3</v>
      </c>
      <c r="I17" s="76">
        <v>2</v>
      </c>
      <c r="J17" s="76">
        <v>3</v>
      </c>
      <c r="K17" s="76">
        <v>1</v>
      </c>
      <c r="L17" s="76">
        <v>1</v>
      </c>
      <c r="M17" s="76">
        <v>5</v>
      </c>
      <c r="N17" s="105"/>
      <c r="O17" s="76">
        <v>1</v>
      </c>
      <c r="P17" s="76">
        <v>1</v>
      </c>
      <c r="Q17" s="76">
        <v>1</v>
      </c>
      <c r="R17" s="76">
        <v>3</v>
      </c>
      <c r="S17" s="76">
        <v>1</v>
      </c>
      <c r="T17" s="76">
        <v>1</v>
      </c>
      <c r="U17" s="105"/>
      <c r="V17" s="76">
        <v>1</v>
      </c>
      <c r="W17" s="76">
        <v>1</v>
      </c>
      <c r="X17" s="76">
        <v>0</v>
      </c>
      <c r="Y17" s="76">
        <v>1</v>
      </c>
      <c r="Z17" s="76">
        <v>1</v>
      </c>
      <c r="AA17" s="76">
        <v>2</v>
      </c>
      <c r="AB17" s="105"/>
      <c r="AC17" s="76">
        <v>0</v>
      </c>
      <c r="AD17" s="76">
        <v>1</v>
      </c>
      <c r="AE17" s="76">
        <v>1</v>
      </c>
      <c r="AF17" s="76">
        <v>1</v>
      </c>
      <c r="AG17" s="77">
        <f t="shared" si="0"/>
        <v>1.4444444444444444</v>
      </c>
      <c r="AH17" s="693"/>
      <c r="AI17" s="659"/>
      <c r="AJ17" s="4"/>
      <c r="AK17" s="44">
        <v>0.48611111111111099</v>
      </c>
      <c r="AL17" s="45">
        <f t="shared" si="3"/>
        <v>1.25</v>
      </c>
      <c r="AM17" s="46">
        <f t="shared" si="4"/>
        <v>1.2</v>
      </c>
      <c r="AN17" s="46">
        <f t="shared" si="1"/>
        <v>1.2</v>
      </c>
      <c r="AO17" s="46">
        <f t="shared" si="2"/>
        <v>1.4</v>
      </c>
      <c r="AP17" s="46">
        <f t="shared" si="5"/>
        <v>1</v>
      </c>
      <c r="AQ17" s="91">
        <f t="shared" si="6"/>
        <v>2.75</v>
      </c>
      <c r="AR17" s="85">
        <f t="shared" si="7"/>
        <v>1.4666666666666668</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31">
        <v>0</v>
      </c>
      <c r="C18" s="98"/>
      <c r="D18" s="31">
        <v>0</v>
      </c>
      <c r="E18" s="31">
        <v>0</v>
      </c>
      <c r="F18" s="98"/>
      <c r="G18" s="98"/>
      <c r="H18" s="98"/>
      <c r="I18" s="98"/>
      <c r="J18" s="98"/>
      <c r="K18" s="98"/>
      <c r="L18" s="31">
        <v>0</v>
      </c>
      <c r="M18" s="98"/>
      <c r="N18" s="98"/>
      <c r="O18" s="98"/>
      <c r="P18" s="31">
        <v>0</v>
      </c>
      <c r="Q18" s="98"/>
      <c r="R18" s="31">
        <v>0</v>
      </c>
      <c r="S18" s="31">
        <v>0</v>
      </c>
      <c r="T18" s="98"/>
      <c r="U18" s="98"/>
      <c r="V18" s="98"/>
      <c r="W18" s="31">
        <v>0</v>
      </c>
      <c r="X18" s="98"/>
      <c r="Y18" s="31">
        <v>0</v>
      </c>
      <c r="Z18" s="31">
        <v>0</v>
      </c>
      <c r="AA18" s="98"/>
      <c r="AB18" s="98"/>
      <c r="AC18" s="98"/>
      <c r="AD18" s="31">
        <v>0</v>
      </c>
      <c r="AE18" s="98"/>
      <c r="AF18" s="31">
        <v>0</v>
      </c>
      <c r="AG18" s="20">
        <f t="shared" si="0"/>
        <v>0</v>
      </c>
      <c r="AH18" s="694">
        <f>AVERAGE(AG18:AG19)*3</f>
        <v>0</v>
      </c>
      <c r="AI18" s="661">
        <v>1</v>
      </c>
      <c r="AJ18" s="4"/>
      <c r="AK18" s="30">
        <v>0.54166666666666663</v>
      </c>
      <c r="AL18" s="78"/>
      <c r="AM18" s="79">
        <f>AVERAGE(B18,I18,P18,W18,AD18)</f>
        <v>0</v>
      </c>
      <c r="AN18" s="79"/>
      <c r="AO18" s="79">
        <f>AVERAGE(D18,K18,R18,Y18,AF18)</f>
        <v>0</v>
      </c>
      <c r="AP18" s="79">
        <f>AVERAGE(E18,L18,S18,Z18,AG18)</f>
        <v>0</v>
      </c>
      <c r="AQ18" s="93"/>
      <c r="AR18" s="87">
        <f t="shared" ref="AR18:AR23" si="8">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8">
        <v>0</v>
      </c>
      <c r="C19" s="99"/>
      <c r="D19" s="8">
        <v>0</v>
      </c>
      <c r="E19" s="8">
        <v>0</v>
      </c>
      <c r="F19" s="99"/>
      <c r="G19" s="99"/>
      <c r="H19" s="99"/>
      <c r="I19" s="99"/>
      <c r="J19" s="99"/>
      <c r="K19" s="99"/>
      <c r="L19" s="8">
        <v>0</v>
      </c>
      <c r="M19" s="99"/>
      <c r="N19" s="99"/>
      <c r="O19" s="99"/>
      <c r="P19" s="8">
        <v>0</v>
      </c>
      <c r="Q19" s="99"/>
      <c r="R19" s="8">
        <v>0</v>
      </c>
      <c r="S19" s="8">
        <v>0</v>
      </c>
      <c r="T19" s="99"/>
      <c r="U19" s="99"/>
      <c r="V19" s="99"/>
      <c r="W19" s="8">
        <v>0</v>
      </c>
      <c r="X19" s="99"/>
      <c r="Y19" s="8">
        <v>0</v>
      </c>
      <c r="Z19" s="8">
        <v>0</v>
      </c>
      <c r="AA19" s="99"/>
      <c r="AB19" s="99"/>
      <c r="AC19" s="99"/>
      <c r="AD19" s="8">
        <v>0</v>
      </c>
      <c r="AE19" s="99"/>
      <c r="AF19" s="8">
        <v>0</v>
      </c>
      <c r="AG19" s="19">
        <f t="shared" si="0"/>
        <v>0</v>
      </c>
      <c r="AH19" s="692"/>
      <c r="AI19" s="646"/>
      <c r="AJ19" s="4"/>
      <c r="AK19" s="32">
        <v>0.56944444444444442</v>
      </c>
      <c r="AL19" s="45"/>
      <c r="AM19" s="46">
        <f t="shared" si="4"/>
        <v>0</v>
      </c>
      <c r="AN19" s="46"/>
      <c r="AO19" s="46">
        <f t="shared" si="2"/>
        <v>0</v>
      </c>
      <c r="AP19" s="46">
        <f t="shared" si="2"/>
        <v>0</v>
      </c>
      <c r="AQ19" s="91"/>
      <c r="AR19" s="67">
        <f t="shared" si="8"/>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7">
        <v>0</v>
      </c>
      <c r="C20" s="100"/>
      <c r="D20" s="7">
        <v>0</v>
      </c>
      <c r="E20" s="7">
        <v>0</v>
      </c>
      <c r="F20" s="100"/>
      <c r="G20" s="100"/>
      <c r="H20" s="100"/>
      <c r="I20" s="100"/>
      <c r="J20" s="100"/>
      <c r="K20" s="100"/>
      <c r="L20" s="7">
        <v>0</v>
      </c>
      <c r="M20" s="100"/>
      <c r="N20" s="100"/>
      <c r="O20" s="100"/>
      <c r="P20" s="7">
        <v>0</v>
      </c>
      <c r="Q20" s="100"/>
      <c r="R20" s="7">
        <v>0</v>
      </c>
      <c r="S20" s="7">
        <v>0</v>
      </c>
      <c r="T20" s="100"/>
      <c r="U20" s="100"/>
      <c r="V20" s="100"/>
      <c r="W20" s="7">
        <v>0</v>
      </c>
      <c r="X20" s="100"/>
      <c r="Y20" s="7">
        <v>0</v>
      </c>
      <c r="Z20" s="7">
        <v>0</v>
      </c>
      <c r="AA20" s="100"/>
      <c r="AB20" s="100"/>
      <c r="AC20" s="100"/>
      <c r="AD20" s="7">
        <v>0</v>
      </c>
      <c r="AE20" s="100"/>
      <c r="AF20" s="7">
        <v>0</v>
      </c>
      <c r="AG20" s="20">
        <f t="shared" si="0"/>
        <v>0</v>
      </c>
      <c r="AH20" s="690">
        <f>AVERAGE(AG20:AG21)*3</f>
        <v>0</v>
      </c>
      <c r="AI20" s="644">
        <v>1</v>
      </c>
      <c r="AJ20" s="4"/>
      <c r="AK20" s="33">
        <v>0.58333333333333337</v>
      </c>
      <c r="AL20" s="48"/>
      <c r="AM20" s="49">
        <f t="shared" si="4"/>
        <v>0</v>
      </c>
      <c r="AN20" s="49"/>
      <c r="AO20" s="49">
        <f t="shared" si="2"/>
        <v>0</v>
      </c>
      <c r="AP20" s="49">
        <f t="shared" si="2"/>
        <v>0</v>
      </c>
      <c r="AQ20" s="92"/>
      <c r="AR20" s="65">
        <f t="shared" si="8"/>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2">
        <v>0</v>
      </c>
      <c r="C21" s="101"/>
      <c r="D21" s="12">
        <v>0</v>
      </c>
      <c r="E21" s="12">
        <v>0</v>
      </c>
      <c r="F21" s="101"/>
      <c r="G21" s="101"/>
      <c r="H21" s="101"/>
      <c r="I21" s="101"/>
      <c r="J21" s="101"/>
      <c r="K21" s="101"/>
      <c r="L21" s="12">
        <v>0</v>
      </c>
      <c r="M21" s="101"/>
      <c r="N21" s="101"/>
      <c r="O21" s="101"/>
      <c r="P21" s="12">
        <v>0</v>
      </c>
      <c r="Q21" s="101"/>
      <c r="R21" s="12">
        <v>0</v>
      </c>
      <c r="S21" s="12">
        <v>0</v>
      </c>
      <c r="T21" s="101"/>
      <c r="U21" s="101"/>
      <c r="V21" s="101"/>
      <c r="W21" s="12">
        <v>0</v>
      </c>
      <c r="X21" s="101"/>
      <c r="Y21" s="12">
        <v>0</v>
      </c>
      <c r="Z21" s="12">
        <v>0</v>
      </c>
      <c r="AA21" s="101"/>
      <c r="AB21" s="101"/>
      <c r="AC21" s="101"/>
      <c r="AD21" s="12">
        <v>0</v>
      </c>
      <c r="AE21" s="101"/>
      <c r="AF21" s="12">
        <v>0</v>
      </c>
      <c r="AG21" s="19">
        <f t="shared" si="0"/>
        <v>0</v>
      </c>
      <c r="AH21" s="692"/>
      <c r="AI21" s="646"/>
      <c r="AJ21" s="4"/>
      <c r="AK21" s="30">
        <v>0.61111111111111105</v>
      </c>
      <c r="AL21" s="81"/>
      <c r="AM21" s="82">
        <f t="shared" si="4"/>
        <v>0</v>
      </c>
      <c r="AN21" s="82"/>
      <c r="AO21" s="82">
        <f t="shared" si="2"/>
        <v>0</v>
      </c>
      <c r="AP21" s="82">
        <f t="shared" si="2"/>
        <v>0</v>
      </c>
      <c r="AQ21" s="94"/>
      <c r="AR21" s="67">
        <f t="shared" si="8"/>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7">
        <v>0</v>
      </c>
      <c r="C22" s="100"/>
      <c r="D22" s="7">
        <v>0</v>
      </c>
      <c r="E22" s="7">
        <v>0</v>
      </c>
      <c r="F22" s="100"/>
      <c r="G22" s="100"/>
      <c r="H22" s="100"/>
      <c r="I22" s="100"/>
      <c r="J22" s="100"/>
      <c r="K22" s="100"/>
      <c r="L22" s="7">
        <v>0</v>
      </c>
      <c r="M22" s="100"/>
      <c r="N22" s="100"/>
      <c r="O22" s="100"/>
      <c r="P22" s="7">
        <v>0</v>
      </c>
      <c r="Q22" s="100"/>
      <c r="R22" s="7">
        <v>0</v>
      </c>
      <c r="S22" s="7">
        <v>0</v>
      </c>
      <c r="T22" s="100"/>
      <c r="U22" s="100"/>
      <c r="V22" s="100"/>
      <c r="W22" s="7">
        <v>0</v>
      </c>
      <c r="X22" s="100"/>
      <c r="Y22" s="7">
        <v>0</v>
      </c>
      <c r="Z22" s="7">
        <v>0</v>
      </c>
      <c r="AA22" s="100"/>
      <c r="AB22" s="100"/>
      <c r="AC22" s="100"/>
      <c r="AD22" s="7">
        <v>0</v>
      </c>
      <c r="AE22" s="100"/>
      <c r="AF22" s="7">
        <v>0</v>
      </c>
      <c r="AG22" s="20">
        <f t="shared" si="0"/>
        <v>0</v>
      </c>
      <c r="AH22" s="690">
        <f>AVERAGE(AG22:AG23)*3</f>
        <v>0</v>
      </c>
      <c r="AI22" s="644">
        <v>1</v>
      </c>
      <c r="AJ22" s="4"/>
      <c r="AK22" s="33">
        <v>0.625</v>
      </c>
      <c r="AL22" s="48"/>
      <c r="AM22" s="49">
        <f t="shared" si="4"/>
        <v>0</v>
      </c>
      <c r="AN22" s="49"/>
      <c r="AO22" s="49">
        <f t="shared" si="2"/>
        <v>0</v>
      </c>
      <c r="AP22" s="49">
        <f t="shared" si="2"/>
        <v>0</v>
      </c>
      <c r="AQ22" s="92"/>
      <c r="AR22" s="65">
        <f t="shared" si="8"/>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2">
        <v>0</v>
      </c>
      <c r="C23" s="101"/>
      <c r="D23" s="12">
        <v>0</v>
      </c>
      <c r="E23" s="12">
        <v>0</v>
      </c>
      <c r="F23" s="101"/>
      <c r="G23" s="101"/>
      <c r="H23" s="101"/>
      <c r="I23" s="101"/>
      <c r="J23" s="101"/>
      <c r="K23" s="101"/>
      <c r="L23" s="12">
        <v>0</v>
      </c>
      <c r="M23" s="101"/>
      <c r="N23" s="101"/>
      <c r="O23" s="101"/>
      <c r="P23" s="12">
        <v>0</v>
      </c>
      <c r="Q23" s="101"/>
      <c r="R23" s="12">
        <v>0</v>
      </c>
      <c r="S23" s="12">
        <v>0</v>
      </c>
      <c r="T23" s="101"/>
      <c r="U23" s="101"/>
      <c r="V23" s="101"/>
      <c r="W23" s="12">
        <v>0</v>
      </c>
      <c r="X23" s="101"/>
      <c r="Y23" s="12">
        <v>0</v>
      </c>
      <c r="Z23" s="12">
        <v>0</v>
      </c>
      <c r="AA23" s="101"/>
      <c r="AB23" s="101"/>
      <c r="AC23" s="101"/>
      <c r="AD23" s="12">
        <v>0</v>
      </c>
      <c r="AE23" s="101"/>
      <c r="AF23" s="12">
        <v>0</v>
      </c>
      <c r="AG23" s="17">
        <f t="shared" si="0"/>
        <v>0</v>
      </c>
      <c r="AH23" s="693"/>
      <c r="AI23" s="659"/>
      <c r="AJ23" s="4"/>
      <c r="AK23" s="30">
        <v>0.65277777777777779</v>
      </c>
      <c r="AL23" s="81"/>
      <c r="AM23" s="82">
        <f t="shared" si="4"/>
        <v>0</v>
      </c>
      <c r="AN23" s="82"/>
      <c r="AO23" s="82">
        <f t="shared" si="2"/>
        <v>0</v>
      </c>
      <c r="AP23" s="82">
        <f t="shared" si="2"/>
        <v>0</v>
      </c>
      <c r="AQ23" s="94"/>
      <c r="AR23" s="85">
        <f t="shared" si="8"/>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1</v>
      </c>
      <c r="C24" s="73">
        <v>2</v>
      </c>
      <c r="D24" s="73">
        <v>2</v>
      </c>
      <c r="E24" s="73">
        <v>3</v>
      </c>
      <c r="F24" s="102"/>
      <c r="G24" s="102"/>
      <c r="H24" s="73">
        <v>0</v>
      </c>
      <c r="I24" s="73">
        <v>3</v>
      </c>
      <c r="J24" s="73">
        <v>2</v>
      </c>
      <c r="K24" s="73">
        <v>2</v>
      </c>
      <c r="L24" s="73">
        <v>2</v>
      </c>
      <c r="M24" s="102"/>
      <c r="N24" s="102"/>
      <c r="O24" s="73">
        <v>4</v>
      </c>
      <c r="P24" s="73">
        <v>2</v>
      </c>
      <c r="Q24" s="73">
        <v>2</v>
      </c>
      <c r="R24" s="73">
        <v>2</v>
      </c>
      <c r="S24" s="73">
        <v>3</v>
      </c>
      <c r="T24" s="102"/>
      <c r="U24" s="102"/>
      <c r="V24" s="73">
        <v>2</v>
      </c>
      <c r="W24" s="73">
        <v>2</v>
      </c>
      <c r="X24" s="73">
        <v>2</v>
      </c>
      <c r="Y24" s="73">
        <v>2</v>
      </c>
      <c r="Z24" s="73">
        <v>2</v>
      </c>
      <c r="AA24" s="102"/>
      <c r="AB24" s="102"/>
      <c r="AC24" s="73">
        <v>2</v>
      </c>
      <c r="AD24" s="73">
        <v>1</v>
      </c>
      <c r="AE24" s="73">
        <v>0</v>
      </c>
      <c r="AF24" s="73">
        <v>1</v>
      </c>
      <c r="AG24" s="74">
        <f t="shared" si="0"/>
        <v>1.9130434782608696</v>
      </c>
      <c r="AH24" s="694">
        <f>AVERAGE(AG24:AG26)*3</f>
        <v>5.0869565217391308</v>
      </c>
      <c r="AI24" s="661">
        <v>5.5</v>
      </c>
      <c r="AJ24" s="4"/>
      <c r="AK24" s="38">
        <v>0.66666666666666796</v>
      </c>
      <c r="AL24" s="39">
        <f t="shared" ref="AL24:AL35" si="9">AVERAGE(H24,O24,V24,AC24)</f>
        <v>2</v>
      </c>
      <c r="AM24" s="40">
        <f t="shared" si="4"/>
        <v>1.8</v>
      </c>
      <c r="AN24" s="40">
        <f t="shared" ref="AN24:AN35" si="10">AVERAGE(C24,J24,Q24,X24,AE24)</f>
        <v>1.6</v>
      </c>
      <c r="AO24" s="40">
        <f t="shared" ref="AO24:AO35" si="11">AVERAGE(D24,K24,R24,Y24,AF24)</f>
        <v>1.8</v>
      </c>
      <c r="AP24" s="40">
        <f>AVERAGE(E24,L24,S24,Z24)</f>
        <v>2.5</v>
      </c>
      <c r="AQ24" s="95"/>
      <c r="AR24" s="87">
        <f>AVERAGE(AL24:AP24)</f>
        <v>1.94</v>
      </c>
      <c r="AS24" s="702">
        <f>SUM(AR24:AR26)</f>
        <v>5.16</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2</v>
      </c>
      <c r="C25" s="9">
        <v>2</v>
      </c>
      <c r="D25" s="9">
        <v>2</v>
      </c>
      <c r="E25" s="9">
        <v>2</v>
      </c>
      <c r="F25" s="103"/>
      <c r="G25" s="103"/>
      <c r="H25" s="9">
        <v>2</v>
      </c>
      <c r="I25" s="9">
        <v>2</v>
      </c>
      <c r="J25" s="9">
        <v>2</v>
      </c>
      <c r="K25" s="9">
        <v>2</v>
      </c>
      <c r="L25" s="9">
        <v>2</v>
      </c>
      <c r="M25" s="103"/>
      <c r="N25" s="103"/>
      <c r="O25" s="9">
        <v>2</v>
      </c>
      <c r="P25" s="9">
        <v>0</v>
      </c>
      <c r="Q25" s="9">
        <v>0</v>
      </c>
      <c r="R25" s="9">
        <v>1</v>
      </c>
      <c r="S25" s="9">
        <v>2</v>
      </c>
      <c r="T25" s="103"/>
      <c r="U25" s="103"/>
      <c r="V25" s="9">
        <v>1</v>
      </c>
      <c r="W25" s="9">
        <v>1</v>
      </c>
      <c r="X25" s="9">
        <v>1</v>
      </c>
      <c r="Y25" s="9">
        <v>3</v>
      </c>
      <c r="Z25" s="9">
        <v>2</v>
      </c>
      <c r="AA25" s="103"/>
      <c r="AB25" s="103"/>
      <c r="AC25" s="9">
        <v>2</v>
      </c>
      <c r="AD25" s="9">
        <v>2</v>
      </c>
      <c r="AE25" s="9">
        <v>0</v>
      </c>
      <c r="AF25" s="9">
        <v>0</v>
      </c>
      <c r="AG25" s="16">
        <f t="shared" si="0"/>
        <v>1.5217391304347827</v>
      </c>
      <c r="AH25" s="691"/>
      <c r="AI25" s="645"/>
      <c r="AJ25" s="4"/>
      <c r="AK25" s="41">
        <v>0.68055555555555702</v>
      </c>
      <c r="AL25" s="42">
        <f t="shared" si="9"/>
        <v>1.75</v>
      </c>
      <c r="AM25" s="43">
        <f t="shared" si="4"/>
        <v>1.4</v>
      </c>
      <c r="AN25" s="43">
        <f t="shared" si="10"/>
        <v>1</v>
      </c>
      <c r="AO25" s="43">
        <f t="shared" si="11"/>
        <v>1.6</v>
      </c>
      <c r="AP25" s="43">
        <f t="shared" ref="AP25:AP35" si="12">AVERAGE(E25,L25,S25,Z25)</f>
        <v>2</v>
      </c>
      <c r="AQ25" s="90"/>
      <c r="AR25" s="66">
        <f>AVERAGE(AL25:AP25)</f>
        <v>1.55</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2</v>
      </c>
      <c r="C26" s="8">
        <v>1</v>
      </c>
      <c r="D26" s="8">
        <v>1</v>
      </c>
      <c r="E26" s="8">
        <v>2</v>
      </c>
      <c r="F26" s="99"/>
      <c r="G26" s="99"/>
      <c r="H26" s="8">
        <v>2</v>
      </c>
      <c r="I26" s="8">
        <v>2</v>
      </c>
      <c r="J26" s="8">
        <v>1</v>
      </c>
      <c r="K26" s="8">
        <v>2</v>
      </c>
      <c r="L26" s="8">
        <v>2</v>
      </c>
      <c r="M26" s="99"/>
      <c r="N26" s="99"/>
      <c r="O26" s="8">
        <v>2</v>
      </c>
      <c r="P26" s="8">
        <v>2</v>
      </c>
      <c r="Q26" s="8">
        <v>2</v>
      </c>
      <c r="R26" s="8">
        <v>1</v>
      </c>
      <c r="S26" s="8">
        <v>2</v>
      </c>
      <c r="T26" s="99"/>
      <c r="U26" s="99"/>
      <c r="V26" s="8">
        <v>2</v>
      </c>
      <c r="W26" s="8">
        <v>0</v>
      </c>
      <c r="X26" s="8">
        <v>2</v>
      </c>
      <c r="Y26" s="8">
        <v>3</v>
      </c>
      <c r="Z26" s="8">
        <v>2</v>
      </c>
      <c r="AA26" s="99"/>
      <c r="AB26" s="99"/>
      <c r="AC26" s="8">
        <v>1</v>
      </c>
      <c r="AD26" s="8">
        <v>2</v>
      </c>
      <c r="AE26" s="8">
        <v>1</v>
      </c>
      <c r="AF26" s="8">
        <v>1</v>
      </c>
      <c r="AG26" s="19">
        <f t="shared" si="0"/>
        <v>1.6521739130434783</v>
      </c>
      <c r="AH26" s="692"/>
      <c r="AI26" s="646"/>
      <c r="AJ26" s="4"/>
      <c r="AK26" s="44">
        <v>0.69444444444444597</v>
      </c>
      <c r="AL26" s="45">
        <f t="shared" si="9"/>
        <v>1.75</v>
      </c>
      <c r="AM26" s="46">
        <f t="shared" si="4"/>
        <v>1.6</v>
      </c>
      <c r="AN26" s="46">
        <f t="shared" si="10"/>
        <v>1.4</v>
      </c>
      <c r="AO26" s="46">
        <f t="shared" si="11"/>
        <v>1.6</v>
      </c>
      <c r="AP26" s="46">
        <f t="shared" si="12"/>
        <v>2</v>
      </c>
      <c r="AQ26" s="91"/>
      <c r="AR26" s="67">
        <f t="shared" ref="AR26:AR38" si="13">AVERAGE(AL26:AP26)</f>
        <v>1.67</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2</v>
      </c>
      <c r="C27" s="7">
        <v>1</v>
      </c>
      <c r="D27" s="7">
        <v>1</v>
      </c>
      <c r="E27" s="7">
        <v>2</v>
      </c>
      <c r="F27" s="100"/>
      <c r="G27" s="100"/>
      <c r="H27" s="7">
        <v>2</v>
      </c>
      <c r="I27" s="7">
        <v>1</v>
      </c>
      <c r="J27" s="7">
        <v>2</v>
      </c>
      <c r="K27" s="7">
        <v>2</v>
      </c>
      <c r="L27" s="7">
        <v>2</v>
      </c>
      <c r="M27" s="100"/>
      <c r="N27" s="100"/>
      <c r="O27" s="7">
        <v>1</v>
      </c>
      <c r="P27" s="7">
        <v>1</v>
      </c>
      <c r="Q27" s="7">
        <v>2</v>
      </c>
      <c r="R27" s="7">
        <v>1</v>
      </c>
      <c r="S27" s="7">
        <v>3</v>
      </c>
      <c r="T27" s="100"/>
      <c r="U27" s="100"/>
      <c r="V27" s="7">
        <v>2</v>
      </c>
      <c r="W27" s="7">
        <v>3</v>
      </c>
      <c r="X27" s="7">
        <v>2</v>
      </c>
      <c r="Y27" s="7">
        <v>2</v>
      </c>
      <c r="Z27" s="7">
        <v>2</v>
      </c>
      <c r="AA27" s="100"/>
      <c r="AB27" s="100"/>
      <c r="AC27" s="7">
        <v>1</v>
      </c>
      <c r="AD27" s="7">
        <v>1</v>
      </c>
      <c r="AE27" s="7">
        <v>2</v>
      </c>
      <c r="AF27" s="7">
        <v>2</v>
      </c>
      <c r="AG27" s="20">
        <f t="shared" si="0"/>
        <v>1.7391304347826086</v>
      </c>
      <c r="AH27" s="690">
        <f>AVERAGE(AG27:AG29)*3</f>
        <v>4.7826086956521738</v>
      </c>
      <c r="AI27" s="644">
        <v>4</v>
      </c>
      <c r="AJ27" s="4"/>
      <c r="AK27" s="47">
        <v>0.70833333333333504</v>
      </c>
      <c r="AL27" s="48">
        <f t="shared" si="9"/>
        <v>1.5</v>
      </c>
      <c r="AM27" s="49">
        <f t="shared" si="4"/>
        <v>1.6</v>
      </c>
      <c r="AN27" s="49">
        <f t="shared" si="10"/>
        <v>1.8</v>
      </c>
      <c r="AO27" s="49">
        <f t="shared" si="11"/>
        <v>1.6</v>
      </c>
      <c r="AP27" s="49">
        <f t="shared" si="12"/>
        <v>2.25</v>
      </c>
      <c r="AQ27" s="92"/>
      <c r="AR27" s="65">
        <f t="shared" si="13"/>
        <v>1.75</v>
      </c>
      <c r="AS27" s="656">
        <f>SUM(AR27:AR29)</f>
        <v>4.82</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2</v>
      </c>
      <c r="C28" s="9">
        <v>1</v>
      </c>
      <c r="D28" s="9">
        <v>2</v>
      </c>
      <c r="E28" s="9">
        <v>2</v>
      </c>
      <c r="F28" s="103"/>
      <c r="G28" s="103"/>
      <c r="H28" s="9">
        <v>3</v>
      </c>
      <c r="I28" s="9">
        <v>2</v>
      </c>
      <c r="J28" s="9">
        <v>1</v>
      </c>
      <c r="K28" s="9">
        <v>2</v>
      </c>
      <c r="L28" s="9">
        <v>2</v>
      </c>
      <c r="M28" s="103"/>
      <c r="N28" s="103"/>
      <c r="O28" s="9">
        <v>2</v>
      </c>
      <c r="P28" s="9">
        <v>2</v>
      </c>
      <c r="Q28" s="9">
        <v>1</v>
      </c>
      <c r="R28" s="9">
        <v>1</v>
      </c>
      <c r="S28" s="9">
        <v>0</v>
      </c>
      <c r="T28" s="103"/>
      <c r="U28" s="103"/>
      <c r="V28" s="9">
        <v>2</v>
      </c>
      <c r="W28" s="9">
        <v>2</v>
      </c>
      <c r="X28" s="9">
        <v>2</v>
      </c>
      <c r="Y28" s="9">
        <v>1</v>
      </c>
      <c r="Z28" s="9">
        <v>0</v>
      </c>
      <c r="AA28" s="103"/>
      <c r="AB28" s="103"/>
      <c r="AC28" s="9">
        <v>3</v>
      </c>
      <c r="AD28" s="9">
        <v>2</v>
      </c>
      <c r="AE28" s="9">
        <v>2</v>
      </c>
      <c r="AF28" s="9">
        <v>1</v>
      </c>
      <c r="AG28" s="16">
        <f t="shared" si="0"/>
        <v>1.6521739130434783</v>
      </c>
      <c r="AH28" s="691"/>
      <c r="AI28" s="645"/>
      <c r="AJ28" s="4"/>
      <c r="AK28" s="41">
        <v>0.72222222222222399</v>
      </c>
      <c r="AL28" s="42">
        <f t="shared" si="9"/>
        <v>2.5</v>
      </c>
      <c r="AM28" s="43">
        <f t="shared" si="4"/>
        <v>2</v>
      </c>
      <c r="AN28" s="43">
        <f t="shared" si="10"/>
        <v>1.4</v>
      </c>
      <c r="AO28" s="43">
        <f t="shared" si="11"/>
        <v>1.4</v>
      </c>
      <c r="AP28" s="43">
        <f t="shared" si="12"/>
        <v>1</v>
      </c>
      <c r="AQ28" s="90"/>
      <c r="AR28" s="66">
        <f t="shared" si="13"/>
        <v>1.6600000000000001</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2</v>
      </c>
      <c r="C29" s="8">
        <v>1</v>
      </c>
      <c r="D29" s="8">
        <v>0</v>
      </c>
      <c r="E29" s="8">
        <v>3</v>
      </c>
      <c r="F29" s="99"/>
      <c r="G29" s="99"/>
      <c r="H29" s="8">
        <v>0</v>
      </c>
      <c r="I29" s="8">
        <v>1</v>
      </c>
      <c r="J29" s="8">
        <v>1</v>
      </c>
      <c r="K29" s="8">
        <v>1</v>
      </c>
      <c r="L29" s="8">
        <v>2</v>
      </c>
      <c r="M29" s="99"/>
      <c r="N29" s="99"/>
      <c r="O29" s="8">
        <v>2</v>
      </c>
      <c r="P29" s="8">
        <v>2</v>
      </c>
      <c r="Q29" s="8">
        <v>0</v>
      </c>
      <c r="R29" s="8">
        <v>2</v>
      </c>
      <c r="S29" s="8">
        <v>2</v>
      </c>
      <c r="T29" s="99"/>
      <c r="U29" s="99"/>
      <c r="V29" s="8">
        <v>0</v>
      </c>
      <c r="W29" s="8">
        <v>1</v>
      </c>
      <c r="X29" s="8">
        <v>1</v>
      </c>
      <c r="Y29" s="8">
        <v>1</v>
      </c>
      <c r="Z29" s="8">
        <v>2</v>
      </c>
      <c r="AA29" s="99"/>
      <c r="AB29" s="99"/>
      <c r="AC29" s="8">
        <v>2</v>
      </c>
      <c r="AD29" s="8">
        <v>2</v>
      </c>
      <c r="AE29" s="8">
        <v>2</v>
      </c>
      <c r="AF29" s="8">
        <v>2</v>
      </c>
      <c r="AG29" s="17">
        <f t="shared" si="0"/>
        <v>1.3913043478260869</v>
      </c>
      <c r="AH29" s="692"/>
      <c r="AI29" s="646"/>
      <c r="AJ29" s="4"/>
      <c r="AK29" s="44">
        <v>0.73611111111111305</v>
      </c>
      <c r="AL29" s="45">
        <f t="shared" si="9"/>
        <v>1</v>
      </c>
      <c r="AM29" s="46">
        <f t="shared" si="4"/>
        <v>1.6</v>
      </c>
      <c r="AN29" s="46">
        <f t="shared" si="10"/>
        <v>1</v>
      </c>
      <c r="AO29" s="46">
        <f t="shared" si="11"/>
        <v>1.2</v>
      </c>
      <c r="AP29" s="46">
        <f t="shared" si="12"/>
        <v>2.25</v>
      </c>
      <c r="AQ29" s="91"/>
      <c r="AR29" s="67">
        <f t="shared" si="13"/>
        <v>1.41</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2</v>
      </c>
      <c r="C30" s="7">
        <v>1</v>
      </c>
      <c r="D30" s="7">
        <v>2</v>
      </c>
      <c r="E30" s="7">
        <v>1</v>
      </c>
      <c r="F30" s="100"/>
      <c r="G30" s="100"/>
      <c r="H30" s="7">
        <v>1</v>
      </c>
      <c r="I30" s="7">
        <v>2</v>
      </c>
      <c r="J30" s="7">
        <v>1</v>
      </c>
      <c r="K30" s="7">
        <v>3</v>
      </c>
      <c r="L30" s="7">
        <v>3</v>
      </c>
      <c r="M30" s="100"/>
      <c r="N30" s="100"/>
      <c r="O30" s="7">
        <v>2</v>
      </c>
      <c r="P30" s="7">
        <v>2</v>
      </c>
      <c r="Q30" s="7">
        <v>1</v>
      </c>
      <c r="R30" s="7">
        <v>1</v>
      </c>
      <c r="S30" s="7">
        <v>2</v>
      </c>
      <c r="T30" s="100"/>
      <c r="U30" s="100"/>
      <c r="V30" s="7">
        <v>2</v>
      </c>
      <c r="W30" s="7">
        <v>1</v>
      </c>
      <c r="X30" s="7">
        <v>2</v>
      </c>
      <c r="Y30" s="7">
        <v>0</v>
      </c>
      <c r="Z30" s="7">
        <v>2</v>
      </c>
      <c r="AA30" s="100"/>
      <c r="AB30" s="100"/>
      <c r="AC30" s="7">
        <v>2</v>
      </c>
      <c r="AD30" s="7">
        <v>1</v>
      </c>
      <c r="AE30" s="7">
        <v>2</v>
      </c>
      <c r="AF30" s="7">
        <v>1</v>
      </c>
      <c r="AG30" s="18">
        <f t="shared" si="0"/>
        <v>1.6086956521739131</v>
      </c>
      <c r="AH30" s="690">
        <f>AVERAGE(AG30:AG32)*3</f>
        <v>5.0434782608695654</v>
      </c>
      <c r="AI30" s="644">
        <v>5.5</v>
      </c>
      <c r="AJ30" s="4"/>
      <c r="AK30" s="47">
        <v>0.750000000000002</v>
      </c>
      <c r="AL30" s="48">
        <f t="shared" si="9"/>
        <v>1.75</v>
      </c>
      <c r="AM30" s="49">
        <f t="shared" si="4"/>
        <v>1.6</v>
      </c>
      <c r="AN30" s="49">
        <f t="shared" si="10"/>
        <v>1.4</v>
      </c>
      <c r="AO30" s="49">
        <f t="shared" si="11"/>
        <v>1.4</v>
      </c>
      <c r="AP30" s="49">
        <f t="shared" si="12"/>
        <v>2</v>
      </c>
      <c r="AQ30" s="92"/>
      <c r="AR30" s="65">
        <f t="shared" si="13"/>
        <v>1.6300000000000001</v>
      </c>
      <c r="AS30" s="656">
        <f>SUM(AR30:AR32)</f>
        <v>5.09</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2</v>
      </c>
      <c r="C31" s="9">
        <v>2</v>
      </c>
      <c r="D31" s="9">
        <v>1</v>
      </c>
      <c r="E31" s="9">
        <v>3</v>
      </c>
      <c r="F31" s="103"/>
      <c r="G31" s="103"/>
      <c r="H31" s="9">
        <v>2</v>
      </c>
      <c r="I31" s="9">
        <v>2</v>
      </c>
      <c r="J31" s="9">
        <v>1</v>
      </c>
      <c r="K31" s="9">
        <v>2</v>
      </c>
      <c r="L31" s="9">
        <v>2</v>
      </c>
      <c r="M31" s="103"/>
      <c r="N31" s="103"/>
      <c r="O31" s="9">
        <v>2</v>
      </c>
      <c r="P31" s="9">
        <v>1</v>
      </c>
      <c r="Q31" s="9">
        <v>2</v>
      </c>
      <c r="R31" s="9">
        <v>2</v>
      </c>
      <c r="S31" s="9">
        <v>2</v>
      </c>
      <c r="T31" s="103"/>
      <c r="U31" s="103"/>
      <c r="V31" s="9">
        <v>2</v>
      </c>
      <c r="W31" s="9">
        <v>3</v>
      </c>
      <c r="X31" s="9">
        <v>2</v>
      </c>
      <c r="Y31" s="9">
        <v>2</v>
      </c>
      <c r="Z31" s="9">
        <v>2</v>
      </c>
      <c r="AA31" s="103"/>
      <c r="AB31" s="103"/>
      <c r="AC31" s="9">
        <v>1</v>
      </c>
      <c r="AD31" s="9">
        <v>2</v>
      </c>
      <c r="AE31" s="9">
        <v>2</v>
      </c>
      <c r="AF31" s="9">
        <v>2</v>
      </c>
      <c r="AG31" s="16">
        <f t="shared" si="0"/>
        <v>1.9130434782608696</v>
      </c>
      <c r="AH31" s="691"/>
      <c r="AI31" s="645"/>
      <c r="AJ31" s="4"/>
      <c r="AK31" s="41">
        <v>0.76388888888888995</v>
      </c>
      <c r="AL31" s="42">
        <f t="shared" si="9"/>
        <v>1.75</v>
      </c>
      <c r="AM31" s="43">
        <f t="shared" si="4"/>
        <v>2</v>
      </c>
      <c r="AN31" s="43">
        <f t="shared" si="10"/>
        <v>1.8</v>
      </c>
      <c r="AO31" s="43">
        <f t="shared" si="11"/>
        <v>1.8</v>
      </c>
      <c r="AP31" s="43">
        <f t="shared" si="12"/>
        <v>2.25</v>
      </c>
      <c r="AQ31" s="90"/>
      <c r="AR31" s="66">
        <f t="shared" si="13"/>
        <v>1.92</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0</v>
      </c>
      <c r="C32" s="8">
        <v>2</v>
      </c>
      <c r="D32" s="8">
        <v>2</v>
      </c>
      <c r="E32" s="8">
        <v>2</v>
      </c>
      <c r="F32" s="99"/>
      <c r="G32" s="99"/>
      <c r="H32" s="8">
        <v>0</v>
      </c>
      <c r="I32" s="8">
        <v>1</v>
      </c>
      <c r="J32" s="8">
        <v>1</v>
      </c>
      <c r="K32" s="8">
        <v>1</v>
      </c>
      <c r="L32" s="8">
        <v>2</v>
      </c>
      <c r="M32" s="99"/>
      <c r="N32" s="99"/>
      <c r="O32" s="8">
        <v>2</v>
      </c>
      <c r="P32" s="8">
        <v>2</v>
      </c>
      <c r="Q32" s="8">
        <v>2</v>
      </c>
      <c r="R32" s="8">
        <v>2</v>
      </c>
      <c r="S32" s="8">
        <v>2</v>
      </c>
      <c r="T32" s="99"/>
      <c r="U32" s="99"/>
      <c r="V32" s="8">
        <v>3</v>
      </c>
      <c r="W32" s="8">
        <v>2</v>
      </c>
      <c r="X32" s="8">
        <v>2</v>
      </c>
      <c r="Y32" s="8">
        <v>1</v>
      </c>
      <c r="Z32" s="8">
        <v>2</v>
      </c>
      <c r="AA32" s="99"/>
      <c r="AB32" s="99"/>
      <c r="AC32" s="8">
        <v>1</v>
      </c>
      <c r="AD32" s="8">
        <v>1</v>
      </c>
      <c r="AE32" s="8">
        <v>2</v>
      </c>
      <c r="AF32" s="8">
        <v>0</v>
      </c>
      <c r="AG32" s="17">
        <f t="shared" si="0"/>
        <v>1.5217391304347827</v>
      </c>
      <c r="AH32" s="692"/>
      <c r="AI32" s="646"/>
      <c r="AJ32" s="4"/>
      <c r="AK32" s="50">
        <v>0.77777777777777901</v>
      </c>
      <c r="AL32" s="51">
        <f t="shared" si="9"/>
        <v>1.5</v>
      </c>
      <c r="AM32" s="52">
        <f t="shared" si="4"/>
        <v>1.2</v>
      </c>
      <c r="AN32" s="52">
        <f t="shared" si="10"/>
        <v>1.8</v>
      </c>
      <c r="AO32" s="52">
        <f t="shared" si="11"/>
        <v>1.2</v>
      </c>
      <c r="AP32" s="52">
        <f t="shared" si="12"/>
        <v>2</v>
      </c>
      <c r="AQ32" s="96"/>
      <c r="AR32" s="67">
        <f t="shared" si="13"/>
        <v>1.54</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1</v>
      </c>
      <c r="C33" s="7">
        <v>2</v>
      </c>
      <c r="D33" s="7">
        <v>2</v>
      </c>
      <c r="E33" s="7">
        <v>1</v>
      </c>
      <c r="F33" s="100"/>
      <c r="G33" s="100"/>
      <c r="H33" s="7">
        <v>2</v>
      </c>
      <c r="I33" s="7">
        <v>2</v>
      </c>
      <c r="J33" s="7">
        <v>2</v>
      </c>
      <c r="K33" s="7">
        <v>2</v>
      </c>
      <c r="L33" s="7">
        <v>2</v>
      </c>
      <c r="M33" s="100"/>
      <c r="N33" s="100"/>
      <c r="O33" s="7">
        <v>1</v>
      </c>
      <c r="P33" s="7">
        <v>2</v>
      </c>
      <c r="Q33" s="7">
        <v>2</v>
      </c>
      <c r="R33" s="7">
        <v>2</v>
      </c>
      <c r="S33" s="7">
        <v>2</v>
      </c>
      <c r="T33" s="100"/>
      <c r="U33" s="100"/>
      <c r="V33" s="7">
        <v>1</v>
      </c>
      <c r="W33" s="7">
        <v>1</v>
      </c>
      <c r="X33" s="7">
        <v>2</v>
      </c>
      <c r="Y33" s="7">
        <v>1</v>
      </c>
      <c r="Z33" s="7">
        <v>3</v>
      </c>
      <c r="AA33" s="100"/>
      <c r="AB33" s="100"/>
      <c r="AC33" s="7">
        <v>1</v>
      </c>
      <c r="AD33" s="7">
        <v>2</v>
      </c>
      <c r="AE33" s="7">
        <v>3</v>
      </c>
      <c r="AF33" s="7">
        <v>1</v>
      </c>
      <c r="AG33" s="18">
        <f t="shared" si="0"/>
        <v>1.7391304347826086</v>
      </c>
      <c r="AH33" s="690">
        <f>AVERAGE(AG33:AG35)*3</f>
        <v>5.8695652173913047</v>
      </c>
      <c r="AI33" s="644">
        <v>5</v>
      </c>
      <c r="AJ33" s="4"/>
      <c r="AK33" s="38">
        <v>0.79166666666666796</v>
      </c>
      <c r="AL33" s="39">
        <f t="shared" si="9"/>
        <v>1.25</v>
      </c>
      <c r="AM33" s="40">
        <f t="shared" si="4"/>
        <v>1.6</v>
      </c>
      <c r="AN33" s="40">
        <f t="shared" si="10"/>
        <v>2.2000000000000002</v>
      </c>
      <c r="AO33" s="40">
        <f t="shared" si="11"/>
        <v>1.6</v>
      </c>
      <c r="AP33" s="40">
        <f t="shared" si="12"/>
        <v>2</v>
      </c>
      <c r="AQ33" s="53"/>
      <c r="AR33" s="64">
        <f t="shared" si="13"/>
        <v>1.73</v>
      </c>
      <c r="AS33" s="669">
        <f>SUM(AR33:AR35)</f>
        <v>5.8900000000000006</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2</v>
      </c>
      <c r="C34" s="9">
        <v>2</v>
      </c>
      <c r="D34" s="9">
        <v>2</v>
      </c>
      <c r="E34" s="9">
        <v>2</v>
      </c>
      <c r="F34" s="103"/>
      <c r="G34" s="103"/>
      <c r="H34" s="9">
        <v>3</v>
      </c>
      <c r="I34" s="9">
        <v>2</v>
      </c>
      <c r="J34" s="9">
        <v>2</v>
      </c>
      <c r="K34" s="9">
        <v>3</v>
      </c>
      <c r="L34" s="9">
        <v>2</v>
      </c>
      <c r="M34" s="103"/>
      <c r="N34" s="103"/>
      <c r="O34" s="9">
        <v>2</v>
      </c>
      <c r="P34" s="9">
        <v>2</v>
      </c>
      <c r="Q34" s="9">
        <v>2</v>
      </c>
      <c r="R34" s="9">
        <v>2</v>
      </c>
      <c r="S34" s="9">
        <v>2</v>
      </c>
      <c r="T34" s="103"/>
      <c r="U34" s="103"/>
      <c r="V34" s="9">
        <v>2</v>
      </c>
      <c r="W34" s="9">
        <v>3</v>
      </c>
      <c r="X34" s="9">
        <v>1</v>
      </c>
      <c r="Y34" s="9">
        <v>2</v>
      </c>
      <c r="Z34" s="9">
        <v>1</v>
      </c>
      <c r="AA34" s="103"/>
      <c r="AB34" s="103"/>
      <c r="AC34" s="9">
        <v>3</v>
      </c>
      <c r="AD34" s="9">
        <v>2</v>
      </c>
      <c r="AE34" s="9">
        <v>2</v>
      </c>
      <c r="AF34" s="9">
        <v>1</v>
      </c>
      <c r="AG34" s="16">
        <f t="shared" si="0"/>
        <v>2.0434782608695654</v>
      </c>
      <c r="AH34" s="691"/>
      <c r="AI34" s="645"/>
      <c r="AJ34" s="4"/>
      <c r="AK34" s="41">
        <v>0.80555555555555702</v>
      </c>
      <c r="AL34" s="42">
        <f t="shared" si="9"/>
        <v>2.5</v>
      </c>
      <c r="AM34" s="43">
        <f t="shared" si="4"/>
        <v>2.2000000000000002</v>
      </c>
      <c r="AN34" s="43">
        <f t="shared" si="10"/>
        <v>1.8</v>
      </c>
      <c r="AO34" s="43">
        <f t="shared" si="11"/>
        <v>2</v>
      </c>
      <c r="AP34" s="43">
        <f t="shared" si="12"/>
        <v>1.75</v>
      </c>
      <c r="AQ34" s="54"/>
      <c r="AR34" s="64">
        <f t="shared" si="13"/>
        <v>2.0499999999999998</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1</v>
      </c>
      <c r="C35" s="12">
        <v>2</v>
      </c>
      <c r="D35" s="12">
        <v>2</v>
      </c>
      <c r="E35" s="12">
        <v>2</v>
      </c>
      <c r="F35" s="101"/>
      <c r="G35" s="101"/>
      <c r="H35" s="12">
        <v>1</v>
      </c>
      <c r="I35" s="12">
        <v>2</v>
      </c>
      <c r="J35" s="12">
        <v>1</v>
      </c>
      <c r="K35" s="12">
        <v>2</v>
      </c>
      <c r="L35" s="12">
        <v>5</v>
      </c>
      <c r="M35" s="101"/>
      <c r="N35" s="101"/>
      <c r="O35" s="12">
        <v>4</v>
      </c>
      <c r="P35" s="12">
        <v>2</v>
      </c>
      <c r="Q35" s="12">
        <v>1</v>
      </c>
      <c r="R35" s="12">
        <v>2</v>
      </c>
      <c r="S35" s="12">
        <v>2</v>
      </c>
      <c r="T35" s="101"/>
      <c r="U35" s="101"/>
      <c r="V35" s="12">
        <v>1</v>
      </c>
      <c r="W35" s="12">
        <v>3</v>
      </c>
      <c r="X35" s="12">
        <v>2</v>
      </c>
      <c r="Y35" s="12">
        <v>1</v>
      </c>
      <c r="Z35" s="12">
        <v>2</v>
      </c>
      <c r="AA35" s="101"/>
      <c r="AB35" s="101"/>
      <c r="AC35" s="12">
        <v>2</v>
      </c>
      <c r="AD35" s="12">
        <v>4</v>
      </c>
      <c r="AE35" s="12">
        <v>3</v>
      </c>
      <c r="AF35" s="12">
        <v>1</v>
      </c>
      <c r="AG35" s="17">
        <f t="shared" si="0"/>
        <v>2.0869565217391304</v>
      </c>
      <c r="AH35" s="692"/>
      <c r="AI35" s="646"/>
      <c r="AJ35" s="4"/>
      <c r="AK35" s="44">
        <v>0.81944444444444597</v>
      </c>
      <c r="AL35" s="45">
        <f t="shared" si="9"/>
        <v>2</v>
      </c>
      <c r="AM35" s="46">
        <f t="shared" si="4"/>
        <v>2.4</v>
      </c>
      <c r="AN35" s="46">
        <f t="shared" si="10"/>
        <v>1.8</v>
      </c>
      <c r="AO35" s="46">
        <f t="shared" si="11"/>
        <v>1.6</v>
      </c>
      <c r="AP35" s="46">
        <f t="shared" si="12"/>
        <v>2.75</v>
      </c>
      <c r="AQ35" s="55"/>
      <c r="AR35" s="125">
        <f t="shared" si="13"/>
        <v>2.1100000000000003</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SUM(B6:B17)</f>
        <v>11</v>
      </c>
      <c r="C36" s="1">
        <f>SUM(C6:C17)</f>
        <v>13</v>
      </c>
      <c r="D36" s="1">
        <f>SUM(D6:D17)</f>
        <v>11</v>
      </c>
      <c r="E36" s="1">
        <f>SUM(E6:E17)</f>
        <v>14</v>
      </c>
      <c r="F36" s="1">
        <f>SUM(F6:F17)</f>
        <v>18</v>
      </c>
      <c r="G36" s="106"/>
      <c r="H36" s="1">
        <f t="shared" ref="H36:M36" si="14">SUM(H6:H17)</f>
        <v>17</v>
      </c>
      <c r="I36" s="1">
        <f t="shared" si="14"/>
        <v>21</v>
      </c>
      <c r="J36" s="1">
        <f t="shared" si="14"/>
        <v>16</v>
      </c>
      <c r="K36" s="1">
        <f t="shared" si="14"/>
        <v>14</v>
      </c>
      <c r="L36" s="1">
        <f t="shared" si="14"/>
        <v>13</v>
      </c>
      <c r="M36" s="1">
        <f t="shared" si="14"/>
        <v>22</v>
      </c>
      <c r="N36" s="106"/>
      <c r="O36" s="1">
        <f t="shared" ref="O36:T36" si="15">SUM(O6:O17)</f>
        <v>24</v>
      </c>
      <c r="P36" s="1">
        <f t="shared" si="15"/>
        <v>20</v>
      </c>
      <c r="Q36" s="1">
        <f t="shared" si="15"/>
        <v>19</v>
      </c>
      <c r="R36" s="1">
        <f t="shared" si="15"/>
        <v>21</v>
      </c>
      <c r="S36" s="1">
        <f t="shared" si="15"/>
        <v>16</v>
      </c>
      <c r="T36" s="1">
        <f t="shared" si="15"/>
        <v>20</v>
      </c>
      <c r="U36" s="106"/>
      <c r="V36" s="1">
        <f t="shared" ref="V36:AA36" si="16">SUM(V6:V17)</f>
        <v>21</v>
      </c>
      <c r="W36" s="1">
        <f t="shared" si="16"/>
        <v>17</v>
      </c>
      <c r="X36" s="1">
        <f t="shared" si="16"/>
        <v>16</v>
      </c>
      <c r="Y36" s="1">
        <f t="shared" si="16"/>
        <v>19</v>
      </c>
      <c r="Z36" s="1">
        <f t="shared" si="16"/>
        <v>14</v>
      </c>
      <c r="AA36" s="1">
        <f t="shared" si="16"/>
        <v>22</v>
      </c>
      <c r="AB36" s="106"/>
      <c r="AC36" s="1">
        <f>SUM(AC6:AC17)</f>
        <v>17</v>
      </c>
      <c r="AD36" s="1">
        <f>SUM(AD6:AD22)</f>
        <v>16</v>
      </c>
      <c r="AE36" s="1">
        <f>SUM(AE6:AE17)</f>
        <v>22</v>
      </c>
      <c r="AF36" s="1">
        <f>SUM(AF6:AF17)</f>
        <v>22</v>
      </c>
      <c r="AG36" s="21">
        <f>SUM(AG6:AG17)</f>
        <v>17.62962962962963</v>
      </c>
      <c r="AH36" s="690"/>
      <c r="AI36" s="112">
        <f>SUM(AI6:AI17)</f>
        <v>21</v>
      </c>
      <c r="AJ36" s="4"/>
      <c r="AK36" s="123" t="s">
        <v>27</v>
      </c>
      <c r="AL36" s="118">
        <f t="shared" ref="AL36:AQ36" si="17">SUM(AL6:AL17)</f>
        <v>19.75</v>
      </c>
      <c r="AM36" s="118">
        <f t="shared" si="17"/>
        <v>17</v>
      </c>
      <c r="AN36" s="118">
        <f t="shared" si="17"/>
        <v>17.2</v>
      </c>
      <c r="AO36" s="118">
        <f t="shared" si="17"/>
        <v>17.399999999999999</v>
      </c>
      <c r="AP36" s="118">
        <f t="shared" si="17"/>
        <v>14.25</v>
      </c>
      <c r="AQ36" s="119">
        <f t="shared" si="17"/>
        <v>20.5</v>
      </c>
      <c r="AR36" s="65">
        <f t="shared" si="13"/>
        <v>17.119999999999997</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f>SUM(B18:B23)</f>
        <v>0</v>
      </c>
      <c r="C37" s="83"/>
      <c r="D37" s="83">
        <f>SUM(D18:D23)</f>
        <v>0</v>
      </c>
      <c r="E37" s="83">
        <f>SUM(E18:E23)</f>
        <v>0</v>
      </c>
      <c r="F37" s="83"/>
      <c r="G37" s="107"/>
      <c r="H37" s="83"/>
      <c r="I37" s="83">
        <f>SUM(I18:I23)</f>
        <v>0</v>
      </c>
      <c r="J37" s="83"/>
      <c r="K37" s="83">
        <f>SUM(K18:K23)</f>
        <v>0</v>
      </c>
      <c r="L37" s="83">
        <f>SUM(L18:L23)</f>
        <v>0</v>
      </c>
      <c r="M37" s="83"/>
      <c r="N37" s="107"/>
      <c r="O37" s="83"/>
      <c r="P37" s="83">
        <f>SUM(P18:P23)</f>
        <v>0</v>
      </c>
      <c r="Q37" s="83"/>
      <c r="R37" s="83">
        <f>SUM(R18:R23)</f>
        <v>0</v>
      </c>
      <c r="S37" s="83">
        <f>SUM(S18:S23)</f>
        <v>0</v>
      </c>
      <c r="T37" s="83"/>
      <c r="U37" s="107"/>
      <c r="V37" s="83"/>
      <c r="W37" s="83">
        <f>SUM(W18:W23)</f>
        <v>0</v>
      </c>
      <c r="X37" s="83"/>
      <c r="Y37" s="83">
        <f>SUM(Y18:Y23)</f>
        <v>0</v>
      </c>
      <c r="Z37" s="83">
        <f>SUM(Z18:Z23)</f>
        <v>0</v>
      </c>
      <c r="AA37" s="83"/>
      <c r="AB37" s="107"/>
      <c r="AC37" s="83"/>
      <c r="AD37" s="83">
        <f>SUM(AD18:AD23)</f>
        <v>0</v>
      </c>
      <c r="AE37" s="83"/>
      <c r="AF37" s="83">
        <f>SUM(AF18:AF23)</f>
        <v>0</v>
      </c>
      <c r="AG37" s="84"/>
      <c r="AH37" s="691"/>
      <c r="AI37" s="114"/>
      <c r="AJ37" s="4"/>
      <c r="AK37" s="124" t="s">
        <v>45</v>
      </c>
      <c r="AL37" s="120"/>
      <c r="AM37" s="121">
        <f>SUM(AM18:AM23)</f>
        <v>0</v>
      </c>
      <c r="AN37" s="120"/>
      <c r="AO37" s="121">
        <f>SUM(AO18:AO23)</f>
        <v>0</v>
      </c>
      <c r="AP37" s="121">
        <f>SUM(AP18:AP23)</f>
        <v>0</v>
      </c>
      <c r="AQ37" s="122"/>
      <c r="AR37" s="66">
        <f t="shared" si="13"/>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f>SUM(B24:B35)</f>
        <v>19</v>
      </c>
      <c r="C38" s="2">
        <f>SUM(C24:C35)</f>
        <v>19</v>
      </c>
      <c r="D38" s="2">
        <f>SUM(D24:D35)</f>
        <v>19</v>
      </c>
      <c r="E38" s="2">
        <f>SUM(E24:E35)</f>
        <v>25</v>
      </c>
      <c r="F38" s="2"/>
      <c r="G38" s="108"/>
      <c r="H38" s="2">
        <f>SUM(H24:H35)</f>
        <v>18</v>
      </c>
      <c r="I38" s="2">
        <f>SUM(I24:I35)</f>
        <v>22</v>
      </c>
      <c r="J38" s="2">
        <f>SUM(J24:J35)</f>
        <v>17</v>
      </c>
      <c r="K38" s="2">
        <f>SUM(K24:K35)</f>
        <v>24</v>
      </c>
      <c r="L38" s="2">
        <f>SUM(L24:L35)</f>
        <v>28</v>
      </c>
      <c r="M38" s="2"/>
      <c r="N38" s="108"/>
      <c r="O38" s="2">
        <f>SUM(O24:O35)</f>
        <v>26</v>
      </c>
      <c r="P38" s="2">
        <f>SUM(P24:P35)</f>
        <v>20</v>
      </c>
      <c r="Q38" s="2">
        <f>SUM(Q24:Q35)</f>
        <v>17</v>
      </c>
      <c r="R38" s="2">
        <f>SUM(R24:R35)</f>
        <v>19</v>
      </c>
      <c r="S38" s="2">
        <f>SUM(S24:S35)</f>
        <v>24</v>
      </c>
      <c r="T38" s="2"/>
      <c r="U38" s="108"/>
      <c r="V38" s="2">
        <f>SUM(V24:V35)</f>
        <v>20</v>
      </c>
      <c r="W38" s="2">
        <f>SUM(W24:W35)</f>
        <v>22</v>
      </c>
      <c r="X38" s="2">
        <f>SUM(X24:X35)</f>
        <v>21</v>
      </c>
      <c r="Y38" s="2">
        <f>SUM(Y24:Y35)</f>
        <v>19</v>
      </c>
      <c r="Z38" s="2">
        <f>SUM(Z24:Z35)</f>
        <v>22</v>
      </c>
      <c r="AA38" s="2"/>
      <c r="AB38" s="108"/>
      <c r="AC38" s="2">
        <f>SUM(AC24:AC35)</f>
        <v>21</v>
      </c>
      <c r="AD38" s="2">
        <f>SUM(AD24:AD35)</f>
        <v>22</v>
      </c>
      <c r="AE38" s="2">
        <f>SUM(AE24:AE35)</f>
        <v>21</v>
      </c>
      <c r="AF38" s="2">
        <f>SUM(AF24:AF35)</f>
        <v>13</v>
      </c>
      <c r="AG38" s="22">
        <f>SUM(AG24:AG35)</f>
        <v>20.782608695652176</v>
      </c>
      <c r="AH38" s="691"/>
      <c r="AI38" s="23">
        <f>SUM(AI24:AI35)</f>
        <v>20</v>
      </c>
      <c r="AJ38" s="4"/>
      <c r="AK38" s="126" t="s">
        <v>28</v>
      </c>
      <c r="AL38" s="127">
        <f>SUM(AL24:AL35)</f>
        <v>21.25</v>
      </c>
      <c r="AM38" s="127">
        <f>SUM(AM24:AM35)</f>
        <v>20.999999999999996</v>
      </c>
      <c r="AN38" s="127">
        <f>SUM(AN24:AN35)</f>
        <v>19.000000000000004</v>
      </c>
      <c r="AO38" s="127">
        <f>SUM(AO24:AO35)</f>
        <v>18.8</v>
      </c>
      <c r="AP38" s="127">
        <f>SUM(AP24:AP35)</f>
        <v>24.75</v>
      </c>
      <c r="AQ38" s="128"/>
      <c r="AR38" s="85">
        <f t="shared" si="13"/>
        <v>20.96</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SUM(B36:B38)</f>
        <v>30</v>
      </c>
      <c r="C39" s="3">
        <f>SUM(C36:C38)</f>
        <v>32</v>
      </c>
      <c r="D39" s="3">
        <f>SUM(D36:D38)</f>
        <v>30</v>
      </c>
      <c r="E39" s="3">
        <f>SUM(E36:E38)</f>
        <v>39</v>
      </c>
      <c r="F39" s="3">
        <f>SUM(F36:F38)</f>
        <v>18</v>
      </c>
      <c r="G39" s="13"/>
      <c r="H39" s="3">
        <f t="shared" ref="H39:M39" si="18">SUM(H36:H38)</f>
        <v>35</v>
      </c>
      <c r="I39" s="3">
        <f t="shared" si="18"/>
        <v>43</v>
      </c>
      <c r="J39" s="3">
        <f t="shared" si="18"/>
        <v>33</v>
      </c>
      <c r="K39" s="3">
        <f t="shared" si="18"/>
        <v>38</v>
      </c>
      <c r="L39" s="3">
        <f t="shared" si="18"/>
        <v>41</v>
      </c>
      <c r="M39" s="3">
        <f t="shared" si="18"/>
        <v>22</v>
      </c>
      <c r="N39" s="13"/>
      <c r="O39" s="3">
        <f t="shared" ref="O39:T39" si="19">SUM(O36:O38)</f>
        <v>50</v>
      </c>
      <c r="P39" s="3">
        <f t="shared" si="19"/>
        <v>40</v>
      </c>
      <c r="Q39" s="3">
        <f t="shared" si="19"/>
        <v>36</v>
      </c>
      <c r="R39" s="3">
        <f t="shared" si="19"/>
        <v>40</v>
      </c>
      <c r="S39" s="3">
        <f t="shared" si="19"/>
        <v>40</v>
      </c>
      <c r="T39" s="3">
        <f t="shared" si="19"/>
        <v>20</v>
      </c>
      <c r="U39" s="13"/>
      <c r="V39" s="3">
        <f t="shared" ref="V39:AA39" si="20">SUM(V36:V38)</f>
        <v>41</v>
      </c>
      <c r="W39" s="3">
        <f t="shared" si="20"/>
        <v>39</v>
      </c>
      <c r="X39" s="3">
        <f t="shared" si="20"/>
        <v>37</v>
      </c>
      <c r="Y39" s="3">
        <f t="shared" si="20"/>
        <v>38</v>
      </c>
      <c r="Z39" s="3">
        <f t="shared" si="20"/>
        <v>36</v>
      </c>
      <c r="AA39" s="3">
        <f t="shared" si="20"/>
        <v>22</v>
      </c>
      <c r="AB39" s="13"/>
      <c r="AC39" s="3">
        <f>SUM(AC36:AC38)</f>
        <v>38</v>
      </c>
      <c r="AD39" s="3">
        <f>SUM(AD36:AD38)</f>
        <v>38</v>
      </c>
      <c r="AE39" s="3">
        <f>SUM(AE36:AE38)</f>
        <v>43</v>
      </c>
      <c r="AF39" s="3">
        <f>SUM(AF36:AF38)</f>
        <v>35</v>
      </c>
      <c r="AG39" s="24">
        <f>SUM(AG36:AG38)</f>
        <v>38.412238325281805</v>
      </c>
      <c r="AH39" s="692"/>
      <c r="AI39" s="25">
        <f>SUM(AI36:AI38)</f>
        <v>41</v>
      </c>
      <c r="AJ39" s="4"/>
      <c r="AK39" s="129" t="s">
        <v>40</v>
      </c>
      <c r="AL39" s="130">
        <f t="shared" ref="AL39:AQ39" si="21">SUM(AL36:AL38)</f>
        <v>41</v>
      </c>
      <c r="AM39" s="130">
        <f t="shared" si="21"/>
        <v>38</v>
      </c>
      <c r="AN39" s="130">
        <f t="shared" si="21"/>
        <v>36.200000000000003</v>
      </c>
      <c r="AO39" s="130">
        <f t="shared" si="21"/>
        <v>36.200000000000003</v>
      </c>
      <c r="AP39" s="130">
        <f t="shared" si="21"/>
        <v>39</v>
      </c>
      <c r="AQ39" s="131">
        <f t="shared" si="21"/>
        <v>20.5</v>
      </c>
      <c r="AR39" s="132"/>
      <c r="AS39" s="132">
        <f>AVERAGE(AL39:AQ39)</f>
        <v>35.15</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10"/>
      <c r="R42" s="10"/>
      <c r="S42" s="10"/>
      <c r="T42" s="10"/>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10"/>
      <c r="R44" s="10"/>
      <c r="S44" s="10"/>
      <c r="T44" s="10"/>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K45" s="4"/>
    </row>
  </sheetData>
  <mergeCells count="42">
    <mergeCell ref="B1:M3"/>
    <mergeCell ref="O1:R1"/>
    <mergeCell ref="S1:U1"/>
    <mergeCell ref="O2:R2"/>
    <mergeCell ref="S2:U2"/>
    <mergeCell ref="AS4:AS5"/>
    <mergeCell ref="AH6:AH8"/>
    <mergeCell ref="AI6:AI8"/>
    <mergeCell ref="AS6:AS8"/>
    <mergeCell ref="AH9:AH11"/>
    <mergeCell ref="AI9:AI11"/>
    <mergeCell ref="AS9:AS11"/>
    <mergeCell ref="AR4:AR5"/>
    <mergeCell ref="AH12:AH14"/>
    <mergeCell ref="AI12:AI14"/>
    <mergeCell ref="AS12:AS14"/>
    <mergeCell ref="AH15:AH17"/>
    <mergeCell ref="AI15:AI17"/>
    <mergeCell ref="AS15:AS17"/>
    <mergeCell ref="AH18:AH19"/>
    <mergeCell ref="AI18:AI19"/>
    <mergeCell ref="AS18:AS19"/>
    <mergeCell ref="AH20:AH21"/>
    <mergeCell ref="AI20:AI21"/>
    <mergeCell ref="AS20:AS21"/>
    <mergeCell ref="AH22:AH23"/>
    <mergeCell ref="AI22:AI23"/>
    <mergeCell ref="AS22:AS23"/>
    <mergeCell ref="AH24:AH26"/>
    <mergeCell ref="AI24:AI26"/>
    <mergeCell ref="AS24:AS26"/>
    <mergeCell ref="AH27:AH29"/>
    <mergeCell ref="AI27:AI29"/>
    <mergeCell ref="AS27:AS29"/>
    <mergeCell ref="AH30:AH32"/>
    <mergeCell ref="AI30:AI32"/>
    <mergeCell ref="AS30:AS32"/>
    <mergeCell ref="AH33:AH35"/>
    <mergeCell ref="AI33:AI35"/>
    <mergeCell ref="AS33:AS35"/>
    <mergeCell ref="AH36:AH39"/>
    <mergeCell ref="AS36:AS38"/>
  </mergeCells>
  <phoneticPr fontId="23"/>
  <conditionalFormatting sqref="B39:E39 H39:L39 O39:S39 V39:Z39 AC39:AF39">
    <cfRule type="cellIs" dxfId="341" priority="3" operator="greaterThanOrEqual">
      <formula>40</formula>
    </cfRule>
    <cfRule type="cellIs" dxfId="340" priority="4" operator="lessThanOrEqual">
      <formula>30</formula>
    </cfRule>
  </conditionalFormatting>
  <conditionalFormatting sqref="B6:H35">
    <cfRule type="cellIs" dxfId="339" priority="60" stopIfTrue="1" operator="greaterThanOrEqual">
      <formula>3</formula>
    </cfRule>
    <cfRule type="cellIs" dxfId="338" priority="61" stopIfTrue="1" operator="greaterThanOrEqual">
      <formula>2</formula>
    </cfRule>
  </conditionalFormatting>
  <conditionalFormatting sqref="B36:AG36 B38:AG38">
    <cfRule type="cellIs" dxfId="337" priority="57" operator="greaterThanOrEqual">
      <formula>20</formula>
    </cfRule>
  </conditionalFormatting>
  <conditionalFormatting sqref="F39 M39 T39 AA39">
    <cfRule type="cellIs" dxfId="336" priority="1" operator="lessThanOrEqual">
      <formula>20</formula>
    </cfRule>
    <cfRule type="cellIs" dxfId="335" priority="2" operator="greaterThanOrEqual">
      <formula>24</formula>
    </cfRule>
  </conditionalFormatting>
  <conditionalFormatting sqref="F39 M39">
    <cfRule type="cellIs" dxfId="334" priority="39" operator="greaterThanOrEqual">
      <formula>24</formula>
    </cfRule>
  </conditionalFormatting>
  <conditionalFormatting sqref="F6:O35">
    <cfRule type="cellIs" dxfId="333" priority="37" stopIfTrue="1" operator="greaterThanOrEqual">
      <formula>3</formula>
    </cfRule>
    <cfRule type="cellIs" dxfId="332" priority="38" stopIfTrue="1" operator="greaterThanOrEqual">
      <formula>2</formula>
    </cfRule>
  </conditionalFormatting>
  <conditionalFormatting sqref="M6:M35">
    <cfRule type="cellIs" dxfId="331" priority="31" stopIfTrue="1" operator="greaterThanOrEqual">
      <formula>3</formula>
    </cfRule>
    <cfRule type="cellIs" dxfId="330" priority="32" stopIfTrue="1" operator="greaterThanOrEqual">
      <formula>2</formula>
    </cfRule>
  </conditionalFormatting>
  <conditionalFormatting sqref="N6:O35">
    <cfRule type="cellIs" dxfId="329" priority="58" stopIfTrue="1" operator="greaterThanOrEqual">
      <formula>3</formula>
    </cfRule>
    <cfRule type="cellIs" dxfId="328" priority="59" stopIfTrue="1" operator="greaterThanOrEqual">
      <formula>2</formula>
    </cfRule>
  </conditionalFormatting>
  <conditionalFormatting sqref="P6:V35">
    <cfRule type="cellIs" dxfId="327" priority="29" stopIfTrue="1" operator="greaterThanOrEqual">
      <formula>3</formula>
    </cfRule>
    <cfRule type="cellIs" dxfId="326" priority="30" stopIfTrue="1" operator="greaterThanOrEqual">
      <formula>2</formula>
    </cfRule>
  </conditionalFormatting>
  <conditionalFormatting sqref="T39">
    <cfRule type="cellIs" dxfId="325" priority="20" operator="greaterThanOrEqual">
      <formula>24</formula>
    </cfRule>
  </conditionalFormatting>
  <conditionalFormatting sqref="T6:AC35">
    <cfRule type="cellIs" dxfId="324" priority="18" stopIfTrue="1" operator="greaterThanOrEqual">
      <formula>3</formula>
    </cfRule>
    <cfRule type="cellIs" dxfId="323" priority="19" stopIfTrue="1" operator="greaterThanOrEqual">
      <formula>2</formula>
    </cfRule>
  </conditionalFormatting>
  <conditionalFormatting sqref="AA39">
    <cfRule type="cellIs" dxfId="322" priority="8" operator="greaterThanOrEqual">
      <formula>24</formula>
    </cfRule>
  </conditionalFormatting>
  <conditionalFormatting sqref="AA6:AF35">
    <cfRule type="cellIs" dxfId="321" priority="6" stopIfTrue="1" operator="greaterThanOrEqual">
      <formula>3</formula>
    </cfRule>
    <cfRule type="cellIs" dxfId="320" priority="7" stopIfTrue="1" operator="greaterThanOrEqual">
      <formula>2</formula>
    </cfRule>
  </conditionalFormatting>
  <conditionalFormatting sqref="AL6:AQ17 AL24:AP35">
    <cfRule type="cellIs" dxfId="319" priority="51" stopIfTrue="1" operator="lessThanOrEqual">
      <formula>1.3</formula>
    </cfRule>
    <cfRule type="cellIs" dxfId="318" priority="52" stopIfTrue="1" operator="greaterThanOrEqual">
      <formula>2</formula>
    </cfRule>
  </conditionalFormatting>
  <conditionalFormatting sqref="AL36:AQ36 AL38:AP38">
    <cfRule type="cellIs" dxfId="317" priority="47" operator="greaterThanOrEqual">
      <formula>22</formula>
    </cfRule>
    <cfRule type="cellIs" dxfId="316" priority="50" stopIfTrue="1" operator="lessThanOrEqual">
      <formula>16</formula>
    </cfRule>
  </conditionalFormatting>
  <conditionalFormatting sqref="AR6:AR17">
    <cfRule type="cellIs" dxfId="315" priority="53" stopIfTrue="1" operator="lessThanOrEqual">
      <formula>1.4</formula>
    </cfRule>
  </conditionalFormatting>
  <conditionalFormatting sqref="AR24:AR36 AR38">
    <cfRule type="cellIs" dxfId="314" priority="46" stopIfTrue="1" operator="lessThanOrEqual">
      <formula>1.4</formula>
    </cfRule>
  </conditionalFormatting>
  <conditionalFormatting sqref="AS6:AS17 AS24:AS33">
    <cfRule type="cellIs" dxfId="313" priority="48" stopIfTrue="1" operator="lessThanOrEqual">
      <formula>3</formula>
    </cfRule>
    <cfRule type="cellIs" dxfId="312" priority="49"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92EC-AAAE-41B6-AE97-852AE9AE1F36}">
  <dimension ref="A1:IV44"/>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67</v>
      </c>
      <c r="C1" s="651"/>
      <c r="D1" s="651"/>
      <c r="E1" s="651"/>
      <c r="F1" s="651"/>
      <c r="G1" s="651"/>
      <c r="H1" s="651"/>
      <c r="I1" s="651"/>
      <c r="J1" s="651"/>
      <c r="K1" s="651"/>
      <c r="L1" s="651"/>
      <c r="M1" s="651"/>
      <c r="N1" s="4"/>
      <c r="O1" s="652" t="s">
        <v>64</v>
      </c>
      <c r="P1" s="652"/>
      <c r="Q1" s="652"/>
      <c r="R1" s="652"/>
      <c r="S1" s="653">
        <f>AVERAGE(B39:E39,H39:L39,O39:S39,V39:Z39,AC39)</f>
        <v>35.200000000000003</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AVERAGE(F39,M39,T39,AA39)</f>
        <v>23.75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152"/>
      <c r="AE4" s="152"/>
      <c r="AF4" s="153"/>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47</v>
      </c>
      <c r="C5" s="97" t="s">
        <v>42</v>
      </c>
      <c r="D5" s="97" t="s">
        <v>43</v>
      </c>
      <c r="E5" s="97" t="s">
        <v>48</v>
      </c>
      <c r="F5" s="97" t="s">
        <v>49</v>
      </c>
      <c r="G5" s="104" t="s">
        <v>50</v>
      </c>
      <c r="H5" s="97" t="s">
        <v>46</v>
      </c>
      <c r="I5" s="97" t="s">
        <v>47</v>
      </c>
      <c r="J5" s="97" t="s">
        <v>42</v>
      </c>
      <c r="K5" s="97" t="s">
        <v>43</v>
      </c>
      <c r="L5" s="97" t="s">
        <v>48</v>
      </c>
      <c r="M5" s="97" t="s">
        <v>49</v>
      </c>
      <c r="N5" s="104" t="s">
        <v>50</v>
      </c>
      <c r="O5" s="97" t="s">
        <v>46</v>
      </c>
      <c r="P5" s="97" t="s">
        <v>47</v>
      </c>
      <c r="Q5" s="97" t="s">
        <v>42</v>
      </c>
      <c r="R5" s="97" t="s">
        <v>43</v>
      </c>
      <c r="S5" s="97" t="s">
        <v>48</v>
      </c>
      <c r="T5" s="97" t="s">
        <v>49</v>
      </c>
      <c r="U5" s="104" t="s">
        <v>50</v>
      </c>
      <c r="V5" s="97" t="s">
        <v>46</v>
      </c>
      <c r="W5" s="97" t="s">
        <v>47</v>
      </c>
      <c r="X5" s="97" t="s">
        <v>42</v>
      </c>
      <c r="Y5" s="97" t="s">
        <v>43</v>
      </c>
      <c r="Z5" s="97" t="s">
        <v>48</v>
      </c>
      <c r="AA5" s="97" t="s">
        <v>49</v>
      </c>
      <c r="AB5" s="104" t="s">
        <v>50</v>
      </c>
      <c r="AC5" s="97" t="s">
        <v>46</v>
      </c>
      <c r="AD5" s="104"/>
      <c r="AE5" s="104"/>
      <c r="AF5" s="104"/>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1</v>
      </c>
      <c r="C6" s="31">
        <v>2</v>
      </c>
      <c r="D6" s="31">
        <v>0</v>
      </c>
      <c r="E6" s="31">
        <v>0</v>
      </c>
      <c r="F6" s="31">
        <v>3</v>
      </c>
      <c r="G6" s="98"/>
      <c r="H6" s="31">
        <v>2</v>
      </c>
      <c r="I6" s="31">
        <v>1</v>
      </c>
      <c r="J6" s="31">
        <v>1</v>
      </c>
      <c r="K6" s="31">
        <v>1</v>
      </c>
      <c r="L6" s="31">
        <v>3</v>
      </c>
      <c r="M6" s="31">
        <v>1</v>
      </c>
      <c r="N6" s="98"/>
      <c r="O6" s="31">
        <v>2</v>
      </c>
      <c r="P6" s="31">
        <v>1</v>
      </c>
      <c r="Q6" s="31">
        <v>1</v>
      </c>
      <c r="R6" s="31">
        <v>1</v>
      </c>
      <c r="S6" s="31">
        <v>1</v>
      </c>
      <c r="T6" s="31">
        <v>2</v>
      </c>
      <c r="U6" s="98"/>
      <c r="V6" s="31">
        <v>1</v>
      </c>
      <c r="W6" s="31">
        <v>0</v>
      </c>
      <c r="X6" s="31">
        <v>2</v>
      </c>
      <c r="Y6" s="31">
        <v>3</v>
      </c>
      <c r="Z6" s="31">
        <v>3</v>
      </c>
      <c r="AA6" s="31">
        <v>4</v>
      </c>
      <c r="AB6" s="98"/>
      <c r="AC6" s="31">
        <v>2</v>
      </c>
      <c r="AD6" s="98"/>
      <c r="AE6" s="98"/>
      <c r="AF6" s="98"/>
      <c r="AG6" s="20">
        <f t="shared" ref="AG6:AG35" si="0">AVERAGE(B6:AF6)</f>
        <v>1.5833333333333333</v>
      </c>
      <c r="AH6" s="690">
        <f>AVERAGE(AG6:AG8)*3</f>
        <v>3.8333333333333339</v>
      </c>
      <c r="AI6" s="644">
        <v>5.5</v>
      </c>
      <c r="AJ6" s="4"/>
      <c r="AK6" s="38">
        <v>0.33333333333333298</v>
      </c>
      <c r="AL6" s="39">
        <f>AVERAGE(H6,O6,V6,AC6)</f>
        <v>1.75</v>
      </c>
      <c r="AM6" s="39">
        <f>AVERAGE(B6,I6,P6,W6)</f>
        <v>0.75</v>
      </c>
      <c r="AN6" s="39">
        <f>AVERAGE(C6,J6,Q6,X6)</f>
        <v>1.5</v>
      </c>
      <c r="AO6" s="39">
        <f>AVERAGE(D6,K6,R6,Y6)</f>
        <v>1.25</v>
      </c>
      <c r="AP6" s="39">
        <f>AVERAGE(E6,L6,S6,Z6)</f>
        <v>1.75</v>
      </c>
      <c r="AQ6" s="89">
        <f>AVERAGE(F6,M6,T6,AA6)</f>
        <v>2.5</v>
      </c>
      <c r="AR6" s="65">
        <f>AVERAGE(AL6:AQ6)</f>
        <v>1.5833333333333333</v>
      </c>
      <c r="AS6" s="656">
        <f>SUM(AR6:AR8)</f>
        <v>3.8333333333333335</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0</v>
      </c>
      <c r="C7" s="9">
        <v>1</v>
      </c>
      <c r="D7" s="9">
        <v>2</v>
      </c>
      <c r="E7" s="9">
        <v>2</v>
      </c>
      <c r="F7" s="9">
        <v>1</v>
      </c>
      <c r="G7" s="103"/>
      <c r="H7" s="9">
        <v>2</v>
      </c>
      <c r="I7" s="9">
        <v>1</v>
      </c>
      <c r="J7" s="9">
        <v>1</v>
      </c>
      <c r="K7" s="9">
        <v>1</v>
      </c>
      <c r="L7" s="9">
        <v>1</v>
      </c>
      <c r="M7" s="9">
        <v>1</v>
      </c>
      <c r="N7" s="103"/>
      <c r="O7" s="9">
        <v>2</v>
      </c>
      <c r="P7" s="9">
        <v>1</v>
      </c>
      <c r="Q7" s="9">
        <v>2</v>
      </c>
      <c r="R7" s="9">
        <v>2</v>
      </c>
      <c r="S7" s="9">
        <v>0</v>
      </c>
      <c r="T7" s="9">
        <v>2</v>
      </c>
      <c r="U7" s="103"/>
      <c r="V7" s="9">
        <v>0</v>
      </c>
      <c r="W7" s="9">
        <v>2</v>
      </c>
      <c r="X7" s="9">
        <v>2</v>
      </c>
      <c r="Y7" s="9">
        <v>1</v>
      </c>
      <c r="Z7" s="9">
        <v>1</v>
      </c>
      <c r="AA7" s="9">
        <v>1</v>
      </c>
      <c r="AB7" s="103"/>
      <c r="AC7" s="9">
        <v>2</v>
      </c>
      <c r="AD7" s="103"/>
      <c r="AE7" s="103"/>
      <c r="AF7" s="103"/>
      <c r="AG7" s="16">
        <f t="shared" si="0"/>
        <v>1.2916666666666667</v>
      </c>
      <c r="AH7" s="691"/>
      <c r="AI7" s="645"/>
      <c r="AJ7" s="4"/>
      <c r="AK7" s="41">
        <v>0.34722222222222199</v>
      </c>
      <c r="AL7" s="42">
        <f t="shared" ref="AL7:AL17" si="1">AVERAGE(H7,O7,V7,AC7)</f>
        <v>1.5</v>
      </c>
      <c r="AM7" s="43">
        <f t="shared" ref="AM7:AM23" si="2">AVERAGE(B7,I7,P7,W7)</f>
        <v>1</v>
      </c>
      <c r="AN7" s="43">
        <f t="shared" ref="AN7:AN17" si="3">AVERAGE(C7,J7,Q7,X7)</f>
        <v>1.5</v>
      </c>
      <c r="AO7" s="43">
        <f t="shared" ref="AO7:AO17" si="4">AVERAGE(D7,K7,R7,Y7)</f>
        <v>1.5</v>
      </c>
      <c r="AP7" s="43">
        <f t="shared" ref="AP7:AP23" si="5">AVERAGE(E7,L7,S7,Z7)</f>
        <v>1</v>
      </c>
      <c r="AQ7" s="90">
        <f t="shared" ref="AQ7:AQ17" si="6">AVERAGE(F7,M7,T7,AA7)</f>
        <v>1.25</v>
      </c>
      <c r="AR7" s="66">
        <f t="shared" ref="AR7:AR17" si="7">AVERAGE(AL7:AQ7)</f>
        <v>1.2916666666666667</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1</v>
      </c>
      <c r="C8" s="8">
        <v>1</v>
      </c>
      <c r="D8" s="8">
        <v>0</v>
      </c>
      <c r="E8" s="8">
        <v>1</v>
      </c>
      <c r="F8" s="8">
        <v>2</v>
      </c>
      <c r="G8" s="99"/>
      <c r="H8" s="8">
        <v>2</v>
      </c>
      <c r="I8" s="8">
        <v>0</v>
      </c>
      <c r="J8" s="8">
        <v>2</v>
      </c>
      <c r="K8" s="8">
        <v>0</v>
      </c>
      <c r="L8" s="8">
        <v>0</v>
      </c>
      <c r="M8" s="8">
        <v>1</v>
      </c>
      <c r="N8" s="99"/>
      <c r="O8" s="8">
        <v>2</v>
      </c>
      <c r="P8" s="8">
        <v>0</v>
      </c>
      <c r="Q8" s="8">
        <v>1</v>
      </c>
      <c r="R8" s="8">
        <v>1</v>
      </c>
      <c r="S8" s="8">
        <v>1</v>
      </c>
      <c r="T8" s="8">
        <v>2</v>
      </c>
      <c r="U8" s="99"/>
      <c r="V8" s="8">
        <v>1</v>
      </c>
      <c r="W8" s="8">
        <v>0</v>
      </c>
      <c r="X8" s="8">
        <v>2</v>
      </c>
      <c r="Y8" s="8">
        <v>0</v>
      </c>
      <c r="Z8" s="8">
        <v>1</v>
      </c>
      <c r="AA8" s="8">
        <v>2</v>
      </c>
      <c r="AB8" s="99"/>
      <c r="AC8" s="8">
        <v>0</v>
      </c>
      <c r="AD8" s="99"/>
      <c r="AE8" s="99"/>
      <c r="AF8" s="99"/>
      <c r="AG8" s="17">
        <f t="shared" si="0"/>
        <v>0.95833333333333337</v>
      </c>
      <c r="AH8" s="692"/>
      <c r="AI8" s="646"/>
      <c r="AJ8" s="4"/>
      <c r="AK8" s="44">
        <v>0.36111111111111099</v>
      </c>
      <c r="AL8" s="45">
        <f t="shared" si="1"/>
        <v>1.25</v>
      </c>
      <c r="AM8" s="46">
        <f t="shared" si="2"/>
        <v>0.25</v>
      </c>
      <c r="AN8" s="46">
        <f t="shared" si="3"/>
        <v>1.5</v>
      </c>
      <c r="AO8" s="46">
        <f t="shared" si="4"/>
        <v>0.25</v>
      </c>
      <c r="AP8" s="46">
        <f t="shared" si="5"/>
        <v>0.75</v>
      </c>
      <c r="AQ8" s="91">
        <f t="shared" si="6"/>
        <v>1.75</v>
      </c>
      <c r="AR8" s="67">
        <f t="shared" si="7"/>
        <v>0.95833333333333337</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1</v>
      </c>
      <c r="C9" s="7">
        <v>1</v>
      </c>
      <c r="D9" s="7">
        <v>2</v>
      </c>
      <c r="E9" s="7">
        <v>2</v>
      </c>
      <c r="F9" s="7">
        <v>2</v>
      </c>
      <c r="G9" s="100"/>
      <c r="H9" s="7">
        <v>2</v>
      </c>
      <c r="I9" s="7">
        <v>1</v>
      </c>
      <c r="J9" s="7">
        <v>1</v>
      </c>
      <c r="K9" s="7">
        <v>1</v>
      </c>
      <c r="L9" s="7">
        <v>1</v>
      </c>
      <c r="M9" s="7">
        <v>2</v>
      </c>
      <c r="N9" s="100"/>
      <c r="O9" s="7">
        <v>2</v>
      </c>
      <c r="P9" s="7">
        <v>0</v>
      </c>
      <c r="Q9" s="7">
        <v>1</v>
      </c>
      <c r="R9" s="7">
        <v>2</v>
      </c>
      <c r="S9" s="7">
        <v>2</v>
      </c>
      <c r="T9" s="7">
        <v>2</v>
      </c>
      <c r="U9" s="100"/>
      <c r="V9" s="7">
        <v>2</v>
      </c>
      <c r="W9" s="7">
        <v>1</v>
      </c>
      <c r="X9" s="7">
        <v>2</v>
      </c>
      <c r="Y9" s="7">
        <v>2</v>
      </c>
      <c r="Z9" s="7">
        <v>2</v>
      </c>
      <c r="AA9" s="7">
        <v>1</v>
      </c>
      <c r="AB9" s="100"/>
      <c r="AC9" s="7">
        <v>2</v>
      </c>
      <c r="AD9" s="100"/>
      <c r="AE9" s="100"/>
      <c r="AF9" s="100"/>
      <c r="AG9" s="18">
        <f t="shared" si="0"/>
        <v>1.5416666666666667</v>
      </c>
      <c r="AH9" s="690">
        <f>AVERAGE(AG9:AG11)*3</f>
        <v>4.416666666666667</v>
      </c>
      <c r="AI9" s="644">
        <v>5.5</v>
      </c>
      <c r="AJ9" s="4"/>
      <c r="AK9" s="47">
        <v>0.375</v>
      </c>
      <c r="AL9" s="48">
        <f t="shared" si="1"/>
        <v>2</v>
      </c>
      <c r="AM9" s="49">
        <f t="shared" si="2"/>
        <v>0.75</v>
      </c>
      <c r="AN9" s="49">
        <f t="shared" si="3"/>
        <v>1.25</v>
      </c>
      <c r="AO9" s="49">
        <f t="shared" si="4"/>
        <v>1.75</v>
      </c>
      <c r="AP9" s="49">
        <f t="shared" si="5"/>
        <v>1.75</v>
      </c>
      <c r="AQ9" s="92">
        <f t="shared" si="6"/>
        <v>1.75</v>
      </c>
      <c r="AR9" s="65">
        <f t="shared" si="7"/>
        <v>1.5416666666666667</v>
      </c>
      <c r="AS9" s="656">
        <f>SUM(AR9:AR11)</f>
        <v>4.416666666666667</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9">
        <v>2</v>
      </c>
      <c r="D10" s="9">
        <v>1</v>
      </c>
      <c r="E10" s="9">
        <v>1</v>
      </c>
      <c r="F10" s="9">
        <v>2</v>
      </c>
      <c r="G10" s="103"/>
      <c r="H10" s="9">
        <v>2</v>
      </c>
      <c r="I10" s="9">
        <v>0</v>
      </c>
      <c r="J10" s="9">
        <v>2</v>
      </c>
      <c r="K10" s="9">
        <v>2</v>
      </c>
      <c r="L10" s="9">
        <v>2</v>
      </c>
      <c r="M10" s="9">
        <v>2</v>
      </c>
      <c r="N10" s="103"/>
      <c r="O10" s="9">
        <v>2</v>
      </c>
      <c r="P10" s="9">
        <v>2</v>
      </c>
      <c r="Q10" s="9">
        <v>1</v>
      </c>
      <c r="R10" s="9">
        <v>3</v>
      </c>
      <c r="S10" s="9">
        <v>1</v>
      </c>
      <c r="T10" s="9">
        <v>3</v>
      </c>
      <c r="U10" s="103"/>
      <c r="V10" s="9">
        <v>2</v>
      </c>
      <c r="W10" s="9">
        <v>2</v>
      </c>
      <c r="X10" s="9">
        <v>1</v>
      </c>
      <c r="Y10" s="9">
        <v>2</v>
      </c>
      <c r="Z10" s="9">
        <v>2</v>
      </c>
      <c r="AA10" s="9">
        <v>3</v>
      </c>
      <c r="AB10" s="103"/>
      <c r="AC10" s="9">
        <v>2</v>
      </c>
      <c r="AD10" s="103"/>
      <c r="AE10" s="103"/>
      <c r="AF10" s="103"/>
      <c r="AG10" s="16">
        <f t="shared" si="0"/>
        <v>1.7916666666666667</v>
      </c>
      <c r="AH10" s="691"/>
      <c r="AI10" s="645"/>
      <c r="AJ10" s="4"/>
      <c r="AK10" s="41">
        <v>0.38888888888888901</v>
      </c>
      <c r="AL10" s="42">
        <f t="shared" si="1"/>
        <v>2</v>
      </c>
      <c r="AM10" s="43">
        <f t="shared" si="2"/>
        <v>1.25</v>
      </c>
      <c r="AN10" s="43">
        <f t="shared" si="3"/>
        <v>1.5</v>
      </c>
      <c r="AO10" s="43">
        <f t="shared" si="4"/>
        <v>2</v>
      </c>
      <c r="AP10" s="43">
        <f t="shared" si="5"/>
        <v>1.5</v>
      </c>
      <c r="AQ10" s="90">
        <f t="shared" si="6"/>
        <v>2.5</v>
      </c>
      <c r="AR10" s="66">
        <f t="shared" si="7"/>
        <v>1.7916666666666667</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0</v>
      </c>
      <c r="C11" s="8">
        <v>1</v>
      </c>
      <c r="D11" s="8">
        <v>0</v>
      </c>
      <c r="E11" s="8">
        <v>1</v>
      </c>
      <c r="F11" s="8">
        <v>2</v>
      </c>
      <c r="G11" s="99"/>
      <c r="H11" s="8">
        <v>2</v>
      </c>
      <c r="I11" s="8">
        <v>0</v>
      </c>
      <c r="J11" s="8">
        <v>0</v>
      </c>
      <c r="K11" s="8">
        <v>1</v>
      </c>
      <c r="L11" s="8">
        <v>2</v>
      </c>
      <c r="M11" s="8">
        <v>2</v>
      </c>
      <c r="N11" s="99"/>
      <c r="O11" s="8">
        <v>2</v>
      </c>
      <c r="P11" s="8">
        <v>0</v>
      </c>
      <c r="Q11" s="8">
        <v>0</v>
      </c>
      <c r="R11" s="8">
        <v>0</v>
      </c>
      <c r="S11" s="8">
        <v>1</v>
      </c>
      <c r="T11" s="8">
        <v>2</v>
      </c>
      <c r="U11" s="99"/>
      <c r="V11" s="8">
        <v>1</v>
      </c>
      <c r="W11" s="8">
        <v>0</v>
      </c>
      <c r="X11" s="8">
        <v>3</v>
      </c>
      <c r="Y11" s="8">
        <v>0</v>
      </c>
      <c r="Z11" s="8">
        <v>2</v>
      </c>
      <c r="AA11" s="8">
        <v>2</v>
      </c>
      <c r="AB11" s="99"/>
      <c r="AC11" s="8">
        <v>2</v>
      </c>
      <c r="AD11" s="99"/>
      <c r="AE11" s="99"/>
      <c r="AF11" s="99"/>
      <c r="AG11" s="17">
        <f t="shared" si="0"/>
        <v>1.0833333333333333</v>
      </c>
      <c r="AH11" s="692"/>
      <c r="AI11" s="646"/>
      <c r="AJ11" s="4"/>
      <c r="AK11" s="44">
        <v>0.40277777777777801</v>
      </c>
      <c r="AL11" s="45">
        <f t="shared" si="1"/>
        <v>1.75</v>
      </c>
      <c r="AM11" s="46">
        <f t="shared" si="2"/>
        <v>0</v>
      </c>
      <c r="AN11" s="46">
        <f t="shared" si="3"/>
        <v>1</v>
      </c>
      <c r="AO11" s="46">
        <f t="shared" si="4"/>
        <v>0.25</v>
      </c>
      <c r="AP11" s="46">
        <f t="shared" si="5"/>
        <v>1.5</v>
      </c>
      <c r="AQ11" s="91">
        <f t="shared" si="6"/>
        <v>2</v>
      </c>
      <c r="AR11" s="67">
        <f t="shared" si="7"/>
        <v>1.0833333333333333</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2</v>
      </c>
      <c r="C12" s="7">
        <v>2</v>
      </c>
      <c r="D12" s="7">
        <v>0</v>
      </c>
      <c r="E12" s="7">
        <v>2</v>
      </c>
      <c r="F12" s="7">
        <v>3</v>
      </c>
      <c r="G12" s="100"/>
      <c r="H12" s="7">
        <v>2</v>
      </c>
      <c r="I12" s="7">
        <v>2</v>
      </c>
      <c r="J12" s="7">
        <v>2</v>
      </c>
      <c r="K12" s="7">
        <v>1</v>
      </c>
      <c r="L12" s="7">
        <v>2</v>
      </c>
      <c r="M12" s="7">
        <v>2</v>
      </c>
      <c r="N12" s="100"/>
      <c r="O12" s="7">
        <v>2</v>
      </c>
      <c r="P12" s="7">
        <v>2</v>
      </c>
      <c r="Q12" s="7">
        <v>1</v>
      </c>
      <c r="R12" s="7">
        <v>0</v>
      </c>
      <c r="S12" s="7">
        <v>2</v>
      </c>
      <c r="T12" s="7">
        <v>2</v>
      </c>
      <c r="U12" s="100"/>
      <c r="V12" s="7">
        <v>2</v>
      </c>
      <c r="W12" s="7">
        <v>1</v>
      </c>
      <c r="X12" s="7">
        <v>2</v>
      </c>
      <c r="Y12" s="7">
        <v>2</v>
      </c>
      <c r="Z12" s="7">
        <v>1</v>
      </c>
      <c r="AA12" s="7">
        <v>2</v>
      </c>
      <c r="AB12" s="100"/>
      <c r="AC12" s="7">
        <v>2</v>
      </c>
      <c r="AD12" s="100"/>
      <c r="AE12" s="100"/>
      <c r="AF12" s="100"/>
      <c r="AG12" s="18">
        <f t="shared" si="0"/>
        <v>1.7083333333333333</v>
      </c>
      <c r="AH12" s="690">
        <f>AVERAGE(AG12:AG14)*3</f>
        <v>4.708333333333333</v>
      </c>
      <c r="AI12" s="644">
        <v>5</v>
      </c>
      <c r="AJ12" s="4"/>
      <c r="AK12" s="47">
        <v>0.41666666666666702</v>
      </c>
      <c r="AL12" s="48">
        <f t="shared" si="1"/>
        <v>2</v>
      </c>
      <c r="AM12" s="49">
        <f t="shared" si="2"/>
        <v>1.75</v>
      </c>
      <c r="AN12" s="49">
        <f t="shared" si="3"/>
        <v>1.75</v>
      </c>
      <c r="AO12" s="49">
        <f t="shared" si="4"/>
        <v>0.75</v>
      </c>
      <c r="AP12" s="49">
        <f t="shared" si="5"/>
        <v>1.75</v>
      </c>
      <c r="AQ12" s="92">
        <f t="shared" si="6"/>
        <v>2.25</v>
      </c>
      <c r="AR12" s="65">
        <f t="shared" si="7"/>
        <v>1.7083333333333333</v>
      </c>
      <c r="AS12" s="656">
        <f>SUM(AR12:AR14)</f>
        <v>4.708333333333333</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2</v>
      </c>
      <c r="C13" s="9">
        <v>1</v>
      </c>
      <c r="D13" s="9">
        <v>2</v>
      </c>
      <c r="E13" s="9">
        <v>1</v>
      </c>
      <c r="F13" s="9">
        <v>1</v>
      </c>
      <c r="G13" s="103"/>
      <c r="H13" s="9">
        <v>1</v>
      </c>
      <c r="I13" s="9">
        <v>2</v>
      </c>
      <c r="J13" s="9">
        <v>0</v>
      </c>
      <c r="K13" s="9">
        <v>2</v>
      </c>
      <c r="L13" s="9">
        <v>2</v>
      </c>
      <c r="M13" s="9">
        <v>2</v>
      </c>
      <c r="N13" s="103"/>
      <c r="O13" s="9">
        <v>0</v>
      </c>
      <c r="P13" s="9">
        <v>3</v>
      </c>
      <c r="Q13" s="9">
        <v>1</v>
      </c>
      <c r="R13" s="9">
        <v>2</v>
      </c>
      <c r="S13" s="9">
        <v>1</v>
      </c>
      <c r="T13" s="9">
        <v>2</v>
      </c>
      <c r="U13" s="103"/>
      <c r="V13" s="9">
        <v>2</v>
      </c>
      <c r="W13" s="9">
        <v>2</v>
      </c>
      <c r="X13" s="9">
        <v>1</v>
      </c>
      <c r="Y13" s="9">
        <v>1</v>
      </c>
      <c r="Z13" s="9">
        <v>2</v>
      </c>
      <c r="AA13" s="9">
        <v>2</v>
      </c>
      <c r="AB13" s="103"/>
      <c r="AC13" s="9">
        <v>2</v>
      </c>
      <c r="AD13" s="103"/>
      <c r="AE13" s="103"/>
      <c r="AF13" s="103"/>
      <c r="AG13" s="16">
        <f t="shared" si="0"/>
        <v>1.5416666666666667</v>
      </c>
      <c r="AH13" s="691"/>
      <c r="AI13" s="645"/>
      <c r="AJ13" s="4"/>
      <c r="AK13" s="41">
        <v>0.43055555555555602</v>
      </c>
      <c r="AL13" s="42">
        <f t="shared" si="1"/>
        <v>1.25</v>
      </c>
      <c r="AM13" s="43">
        <f t="shared" si="2"/>
        <v>2.25</v>
      </c>
      <c r="AN13" s="43">
        <f t="shared" si="3"/>
        <v>0.75</v>
      </c>
      <c r="AO13" s="43">
        <f t="shared" si="4"/>
        <v>1.75</v>
      </c>
      <c r="AP13" s="43">
        <f t="shared" si="5"/>
        <v>1.5</v>
      </c>
      <c r="AQ13" s="90">
        <f t="shared" si="6"/>
        <v>1.75</v>
      </c>
      <c r="AR13" s="66">
        <f t="shared" si="7"/>
        <v>1.5416666666666667</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0</v>
      </c>
      <c r="C14" s="8">
        <v>2</v>
      </c>
      <c r="D14" s="8">
        <v>1</v>
      </c>
      <c r="E14" s="8">
        <v>2</v>
      </c>
      <c r="F14" s="8">
        <v>2</v>
      </c>
      <c r="G14" s="99"/>
      <c r="H14" s="8">
        <v>2</v>
      </c>
      <c r="I14" s="8">
        <v>2</v>
      </c>
      <c r="J14" s="8">
        <v>1</v>
      </c>
      <c r="K14" s="8">
        <v>0</v>
      </c>
      <c r="L14" s="8">
        <v>2</v>
      </c>
      <c r="M14" s="8">
        <v>1</v>
      </c>
      <c r="N14" s="99"/>
      <c r="O14" s="8">
        <v>2</v>
      </c>
      <c r="P14" s="8">
        <v>2</v>
      </c>
      <c r="Q14" s="8">
        <v>1</v>
      </c>
      <c r="R14" s="8">
        <v>0</v>
      </c>
      <c r="S14" s="8">
        <v>2</v>
      </c>
      <c r="T14" s="8">
        <v>2</v>
      </c>
      <c r="U14" s="99"/>
      <c r="V14" s="8">
        <v>2</v>
      </c>
      <c r="W14" s="8">
        <v>2</v>
      </c>
      <c r="X14" s="8">
        <v>2</v>
      </c>
      <c r="Y14" s="8">
        <v>1</v>
      </c>
      <c r="Z14" s="8">
        <v>0</v>
      </c>
      <c r="AA14" s="8">
        <v>2</v>
      </c>
      <c r="AB14" s="99"/>
      <c r="AC14" s="8">
        <v>2</v>
      </c>
      <c r="AD14" s="99"/>
      <c r="AE14" s="99"/>
      <c r="AF14" s="99"/>
      <c r="AG14" s="17">
        <f t="shared" si="0"/>
        <v>1.4583333333333333</v>
      </c>
      <c r="AH14" s="692"/>
      <c r="AI14" s="646"/>
      <c r="AJ14" s="4"/>
      <c r="AK14" s="44">
        <v>0.44444444444444497</v>
      </c>
      <c r="AL14" s="45">
        <f t="shared" si="1"/>
        <v>2</v>
      </c>
      <c r="AM14" s="46">
        <f t="shared" si="2"/>
        <v>1.5</v>
      </c>
      <c r="AN14" s="46">
        <f t="shared" si="3"/>
        <v>1.5</v>
      </c>
      <c r="AO14" s="46">
        <f t="shared" si="4"/>
        <v>0.5</v>
      </c>
      <c r="AP14" s="46">
        <f t="shared" si="5"/>
        <v>1.5</v>
      </c>
      <c r="AQ14" s="91">
        <f t="shared" si="6"/>
        <v>1.75</v>
      </c>
      <c r="AR14" s="67">
        <f t="shared" si="7"/>
        <v>1.4583333333333333</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0</v>
      </c>
      <c r="C15" s="7">
        <v>1</v>
      </c>
      <c r="D15" s="7">
        <v>2</v>
      </c>
      <c r="E15" s="7">
        <v>2</v>
      </c>
      <c r="F15" s="7">
        <v>2</v>
      </c>
      <c r="G15" s="100"/>
      <c r="H15" s="7">
        <v>2</v>
      </c>
      <c r="I15" s="7">
        <v>2</v>
      </c>
      <c r="J15" s="7">
        <v>0</v>
      </c>
      <c r="K15" s="7">
        <v>3</v>
      </c>
      <c r="L15" s="7">
        <v>2</v>
      </c>
      <c r="M15" s="7">
        <v>2</v>
      </c>
      <c r="N15" s="100"/>
      <c r="O15" s="7">
        <v>2</v>
      </c>
      <c r="P15" s="7">
        <v>1</v>
      </c>
      <c r="Q15" s="7">
        <v>2</v>
      </c>
      <c r="R15" s="7">
        <v>1</v>
      </c>
      <c r="S15" s="7">
        <v>2</v>
      </c>
      <c r="T15" s="7">
        <v>2</v>
      </c>
      <c r="U15" s="100"/>
      <c r="V15" s="7">
        <v>2</v>
      </c>
      <c r="W15" s="7">
        <v>1</v>
      </c>
      <c r="X15" s="7">
        <v>3</v>
      </c>
      <c r="Y15" s="7">
        <v>2</v>
      </c>
      <c r="Z15" s="7">
        <v>0</v>
      </c>
      <c r="AA15" s="7">
        <v>2</v>
      </c>
      <c r="AB15" s="100"/>
      <c r="AC15" s="7">
        <v>1</v>
      </c>
      <c r="AD15" s="100"/>
      <c r="AE15" s="100"/>
      <c r="AF15" s="100"/>
      <c r="AG15" s="18">
        <f t="shared" si="0"/>
        <v>1.625</v>
      </c>
      <c r="AH15" s="690">
        <f>AVERAGE(AG15:AG17)*3</f>
        <v>3.7499999999999991</v>
      </c>
      <c r="AI15" s="644">
        <v>5</v>
      </c>
      <c r="AJ15" s="4"/>
      <c r="AK15" s="47">
        <v>0.45833333333333398</v>
      </c>
      <c r="AL15" s="48">
        <f t="shared" si="1"/>
        <v>1.75</v>
      </c>
      <c r="AM15" s="49">
        <f t="shared" si="2"/>
        <v>1</v>
      </c>
      <c r="AN15" s="49">
        <f t="shared" si="3"/>
        <v>1.5</v>
      </c>
      <c r="AO15" s="49">
        <f t="shared" si="4"/>
        <v>2</v>
      </c>
      <c r="AP15" s="49">
        <f t="shared" si="5"/>
        <v>1.5</v>
      </c>
      <c r="AQ15" s="92">
        <f t="shared" si="6"/>
        <v>2</v>
      </c>
      <c r="AR15" s="65">
        <f t="shared" si="7"/>
        <v>1.625</v>
      </c>
      <c r="AS15" s="656">
        <f>SUM(AR15:AR17)</f>
        <v>3.7499999999999996</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0</v>
      </c>
      <c r="C16" s="9">
        <v>1</v>
      </c>
      <c r="D16" s="9">
        <v>1</v>
      </c>
      <c r="E16" s="9">
        <v>1</v>
      </c>
      <c r="F16" s="9">
        <v>3</v>
      </c>
      <c r="G16" s="103"/>
      <c r="H16" s="9">
        <v>3</v>
      </c>
      <c r="I16" s="9">
        <v>1</v>
      </c>
      <c r="J16" s="9">
        <v>2</v>
      </c>
      <c r="K16" s="9">
        <v>0</v>
      </c>
      <c r="L16" s="9">
        <v>2</v>
      </c>
      <c r="M16" s="9">
        <v>2</v>
      </c>
      <c r="N16" s="103"/>
      <c r="O16" s="9">
        <v>0</v>
      </c>
      <c r="P16" s="9">
        <v>0</v>
      </c>
      <c r="Q16" s="9">
        <v>2</v>
      </c>
      <c r="R16" s="9">
        <v>0</v>
      </c>
      <c r="S16" s="9">
        <v>0</v>
      </c>
      <c r="T16" s="9">
        <v>2</v>
      </c>
      <c r="U16" s="103"/>
      <c r="V16" s="9">
        <v>0</v>
      </c>
      <c r="W16" s="9">
        <v>1</v>
      </c>
      <c r="X16" s="9">
        <v>2</v>
      </c>
      <c r="Y16" s="9">
        <v>2</v>
      </c>
      <c r="Z16" s="9">
        <v>1</v>
      </c>
      <c r="AA16" s="9">
        <v>2</v>
      </c>
      <c r="AB16" s="103"/>
      <c r="AC16" s="9">
        <v>1</v>
      </c>
      <c r="AD16" s="103"/>
      <c r="AE16" s="103"/>
      <c r="AF16" s="103"/>
      <c r="AG16" s="16">
        <f t="shared" si="0"/>
        <v>1.2083333333333333</v>
      </c>
      <c r="AH16" s="691"/>
      <c r="AI16" s="645"/>
      <c r="AJ16" s="4"/>
      <c r="AK16" s="41">
        <v>0.47222222222222299</v>
      </c>
      <c r="AL16" s="42">
        <f t="shared" si="1"/>
        <v>1</v>
      </c>
      <c r="AM16" s="43">
        <f t="shared" si="2"/>
        <v>0.5</v>
      </c>
      <c r="AN16" s="43">
        <f t="shared" si="3"/>
        <v>1.75</v>
      </c>
      <c r="AO16" s="43">
        <f t="shared" si="4"/>
        <v>0.75</v>
      </c>
      <c r="AP16" s="43">
        <f t="shared" si="5"/>
        <v>1</v>
      </c>
      <c r="AQ16" s="90">
        <f t="shared" si="6"/>
        <v>2.25</v>
      </c>
      <c r="AR16" s="66">
        <f t="shared" si="7"/>
        <v>1.2083333333333333</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0</v>
      </c>
      <c r="C17" s="76">
        <v>0</v>
      </c>
      <c r="D17" s="76">
        <v>0</v>
      </c>
      <c r="E17" s="76">
        <v>0</v>
      </c>
      <c r="F17" s="76">
        <v>3</v>
      </c>
      <c r="G17" s="105"/>
      <c r="H17" s="76">
        <v>0</v>
      </c>
      <c r="I17" s="76">
        <v>0</v>
      </c>
      <c r="J17" s="76">
        <v>0</v>
      </c>
      <c r="K17" s="76">
        <v>2</v>
      </c>
      <c r="L17" s="76">
        <v>2</v>
      </c>
      <c r="M17" s="76">
        <v>1</v>
      </c>
      <c r="N17" s="105"/>
      <c r="O17" s="76">
        <v>1</v>
      </c>
      <c r="P17" s="76">
        <v>0</v>
      </c>
      <c r="Q17" s="76">
        <v>2</v>
      </c>
      <c r="R17" s="76">
        <v>0</v>
      </c>
      <c r="S17" s="76">
        <v>0</v>
      </c>
      <c r="T17" s="76">
        <v>2</v>
      </c>
      <c r="U17" s="105"/>
      <c r="V17" s="76">
        <v>2</v>
      </c>
      <c r="W17" s="76">
        <v>0</v>
      </c>
      <c r="X17" s="76">
        <v>1</v>
      </c>
      <c r="Y17" s="76">
        <v>2</v>
      </c>
      <c r="Z17" s="76">
        <v>0</v>
      </c>
      <c r="AA17" s="76">
        <v>2</v>
      </c>
      <c r="AB17" s="105"/>
      <c r="AC17" s="76">
        <v>2</v>
      </c>
      <c r="AD17" s="105"/>
      <c r="AE17" s="105"/>
      <c r="AF17" s="105"/>
      <c r="AG17" s="77">
        <f t="shared" si="0"/>
        <v>0.91666666666666663</v>
      </c>
      <c r="AH17" s="693"/>
      <c r="AI17" s="659"/>
      <c r="AJ17" s="4"/>
      <c r="AK17" s="44">
        <v>0.48611111111111099</v>
      </c>
      <c r="AL17" s="45">
        <f t="shared" si="1"/>
        <v>1.25</v>
      </c>
      <c r="AM17" s="46">
        <f t="shared" si="2"/>
        <v>0</v>
      </c>
      <c r="AN17" s="46">
        <f t="shared" si="3"/>
        <v>0.75</v>
      </c>
      <c r="AO17" s="46">
        <f t="shared" si="4"/>
        <v>1</v>
      </c>
      <c r="AP17" s="46">
        <f t="shared" si="5"/>
        <v>0.5</v>
      </c>
      <c r="AQ17" s="91">
        <f t="shared" si="6"/>
        <v>2</v>
      </c>
      <c r="AR17" s="85">
        <f t="shared" si="7"/>
        <v>0.91666666666666663</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31">
        <v>0</v>
      </c>
      <c r="C18" s="98"/>
      <c r="D18" s="31">
        <v>0</v>
      </c>
      <c r="E18" s="31">
        <v>0</v>
      </c>
      <c r="F18" s="98"/>
      <c r="G18" s="98"/>
      <c r="H18" s="98"/>
      <c r="I18" s="31">
        <v>0</v>
      </c>
      <c r="J18" s="98"/>
      <c r="K18" s="31">
        <v>0</v>
      </c>
      <c r="L18" s="31">
        <v>0</v>
      </c>
      <c r="M18" s="98"/>
      <c r="N18" s="98"/>
      <c r="O18" s="98"/>
      <c r="P18" s="31">
        <v>0</v>
      </c>
      <c r="Q18" s="98"/>
      <c r="R18" s="31">
        <v>0</v>
      </c>
      <c r="S18" s="31">
        <v>0</v>
      </c>
      <c r="T18" s="98"/>
      <c r="U18" s="98"/>
      <c r="V18" s="98"/>
      <c r="W18" s="31">
        <v>0</v>
      </c>
      <c r="X18" s="98"/>
      <c r="Y18" s="31">
        <v>0</v>
      </c>
      <c r="Z18" s="31">
        <v>0</v>
      </c>
      <c r="AA18" s="98"/>
      <c r="AB18" s="98"/>
      <c r="AC18" s="98"/>
      <c r="AD18" s="98"/>
      <c r="AE18" s="98"/>
      <c r="AF18" s="98"/>
      <c r="AG18" s="20">
        <f t="shared" si="0"/>
        <v>0</v>
      </c>
      <c r="AH18" s="691">
        <f>AVERAGE(AG18:AG19)*3</f>
        <v>0</v>
      </c>
      <c r="AI18" s="645">
        <v>1</v>
      </c>
      <c r="AJ18" s="4"/>
      <c r="AK18" s="30">
        <v>0.54166666666666663</v>
      </c>
      <c r="AL18" s="78"/>
      <c r="AM18" s="79">
        <f t="shared" si="2"/>
        <v>0</v>
      </c>
      <c r="AN18" s="79"/>
      <c r="AO18" s="79">
        <f t="shared" ref="AO18:AO24" si="8">AVERAGE(D18,K18,R18,Y18)</f>
        <v>0</v>
      </c>
      <c r="AP18" s="79">
        <f>AVERAGE(E18,L18,S18,Z18)</f>
        <v>0</v>
      </c>
      <c r="AQ18" s="93"/>
      <c r="AR18" s="87">
        <f t="shared" ref="AR18:AR23" si="9">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8">
        <v>0</v>
      </c>
      <c r="C19" s="99"/>
      <c r="D19" s="8">
        <v>0</v>
      </c>
      <c r="E19" s="8">
        <v>0</v>
      </c>
      <c r="F19" s="99"/>
      <c r="G19" s="99"/>
      <c r="H19" s="99"/>
      <c r="I19" s="8">
        <v>0</v>
      </c>
      <c r="J19" s="99"/>
      <c r="K19" s="8">
        <v>0</v>
      </c>
      <c r="L19" s="8">
        <v>0</v>
      </c>
      <c r="M19" s="99"/>
      <c r="N19" s="99"/>
      <c r="O19" s="99"/>
      <c r="P19" s="8">
        <v>0</v>
      </c>
      <c r="Q19" s="99"/>
      <c r="R19" s="8">
        <v>0</v>
      </c>
      <c r="S19" s="8">
        <v>0</v>
      </c>
      <c r="T19" s="99"/>
      <c r="U19" s="99"/>
      <c r="V19" s="99"/>
      <c r="W19" s="8">
        <v>0</v>
      </c>
      <c r="X19" s="99"/>
      <c r="Y19" s="8">
        <v>0</v>
      </c>
      <c r="Z19" s="8">
        <v>0</v>
      </c>
      <c r="AA19" s="99"/>
      <c r="AB19" s="99"/>
      <c r="AC19" s="99"/>
      <c r="AD19" s="99"/>
      <c r="AE19" s="99"/>
      <c r="AF19" s="99"/>
      <c r="AG19" s="19">
        <f t="shared" si="0"/>
        <v>0</v>
      </c>
      <c r="AH19" s="692"/>
      <c r="AI19" s="646"/>
      <c r="AJ19" s="4"/>
      <c r="AK19" s="32">
        <v>0.56944444444444442</v>
      </c>
      <c r="AL19" s="45"/>
      <c r="AM19" s="46">
        <f t="shared" si="2"/>
        <v>0</v>
      </c>
      <c r="AN19" s="46"/>
      <c r="AO19" s="46">
        <f t="shared" si="8"/>
        <v>0</v>
      </c>
      <c r="AP19" s="46">
        <f t="shared" si="5"/>
        <v>0</v>
      </c>
      <c r="AQ19" s="91"/>
      <c r="AR19" s="67">
        <f t="shared" si="9"/>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7">
        <v>0</v>
      </c>
      <c r="C20" s="100"/>
      <c r="D20" s="7">
        <v>0</v>
      </c>
      <c r="E20" s="7">
        <v>0</v>
      </c>
      <c r="F20" s="100"/>
      <c r="G20" s="100"/>
      <c r="H20" s="100"/>
      <c r="I20" s="7">
        <v>0</v>
      </c>
      <c r="J20" s="100"/>
      <c r="K20" s="7">
        <v>0</v>
      </c>
      <c r="L20" s="7">
        <v>0</v>
      </c>
      <c r="M20" s="100"/>
      <c r="N20" s="100"/>
      <c r="O20" s="100"/>
      <c r="P20" s="7">
        <v>0</v>
      </c>
      <c r="Q20" s="100"/>
      <c r="R20" s="7">
        <v>0</v>
      </c>
      <c r="S20" s="7">
        <v>0</v>
      </c>
      <c r="T20" s="100"/>
      <c r="U20" s="100"/>
      <c r="V20" s="100"/>
      <c r="W20" s="7">
        <v>0</v>
      </c>
      <c r="X20" s="100"/>
      <c r="Y20" s="7">
        <v>0</v>
      </c>
      <c r="Z20" s="7">
        <v>0</v>
      </c>
      <c r="AA20" s="100"/>
      <c r="AB20" s="100"/>
      <c r="AC20" s="100"/>
      <c r="AD20" s="100"/>
      <c r="AE20" s="100"/>
      <c r="AF20" s="100"/>
      <c r="AG20" s="20">
        <f t="shared" si="0"/>
        <v>0</v>
      </c>
      <c r="AH20" s="690">
        <f>AVERAGE(AG20:AG21)*3</f>
        <v>0</v>
      </c>
      <c r="AI20" s="644">
        <v>1</v>
      </c>
      <c r="AJ20" s="4"/>
      <c r="AK20" s="33">
        <v>0.58333333333333337</v>
      </c>
      <c r="AL20" s="48"/>
      <c r="AM20" s="49">
        <f t="shared" si="2"/>
        <v>0</v>
      </c>
      <c r="AN20" s="49"/>
      <c r="AO20" s="49">
        <f t="shared" si="8"/>
        <v>0</v>
      </c>
      <c r="AP20" s="49">
        <f t="shared" si="5"/>
        <v>0</v>
      </c>
      <c r="AQ20" s="92"/>
      <c r="AR20" s="65">
        <f t="shared" si="9"/>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2">
        <v>0</v>
      </c>
      <c r="C21" s="101"/>
      <c r="D21" s="12">
        <v>0</v>
      </c>
      <c r="E21" s="12">
        <v>0</v>
      </c>
      <c r="F21" s="101"/>
      <c r="G21" s="101"/>
      <c r="H21" s="101"/>
      <c r="I21" s="12">
        <v>0</v>
      </c>
      <c r="J21" s="101"/>
      <c r="K21" s="12">
        <v>0</v>
      </c>
      <c r="L21" s="12">
        <v>0</v>
      </c>
      <c r="M21" s="101"/>
      <c r="N21" s="101"/>
      <c r="O21" s="101"/>
      <c r="P21" s="12">
        <v>0</v>
      </c>
      <c r="Q21" s="101"/>
      <c r="R21" s="12">
        <v>0</v>
      </c>
      <c r="S21" s="12">
        <v>0</v>
      </c>
      <c r="T21" s="101"/>
      <c r="U21" s="101"/>
      <c r="V21" s="101"/>
      <c r="W21" s="12">
        <v>0</v>
      </c>
      <c r="X21" s="101"/>
      <c r="Y21" s="12">
        <v>0</v>
      </c>
      <c r="Z21" s="12">
        <v>0</v>
      </c>
      <c r="AA21" s="101"/>
      <c r="AB21" s="101"/>
      <c r="AC21" s="101"/>
      <c r="AD21" s="101"/>
      <c r="AE21" s="101"/>
      <c r="AF21" s="101"/>
      <c r="AG21" s="19">
        <f t="shared" si="0"/>
        <v>0</v>
      </c>
      <c r="AH21" s="691"/>
      <c r="AI21" s="645"/>
      <c r="AJ21" s="4"/>
      <c r="AK21" s="30">
        <v>0.61111111111111105</v>
      </c>
      <c r="AL21" s="81"/>
      <c r="AM21" s="82">
        <f t="shared" si="2"/>
        <v>0</v>
      </c>
      <c r="AN21" s="82"/>
      <c r="AO21" s="82">
        <f t="shared" si="8"/>
        <v>0</v>
      </c>
      <c r="AP21" s="82">
        <f t="shared" si="5"/>
        <v>0</v>
      </c>
      <c r="AQ21" s="94"/>
      <c r="AR21" s="67">
        <f t="shared" si="9"/>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7">
        <v>0</v>
      </c>
      <c r="C22" s="100"/>
      <c r="D22" s="7">
        <v>0</v>
      </c>
      <c r="E22" s="7">
        <v>0</v>
      </c>
      <c r="F22" s="100"/>
      <c r="G22" s="100"/>
      <c r="H22" s="100"/>
      <c r="I22" s="7">
        <v>0</v>
      </c>
      <c r="J22" s="100"/>
      <c r="K22" s="7">
        <v>0</v>
      </c>
      <c r="L22" s="7">
        <v>0</v>
      </c>
      <c r="M22" s="100"/>
      <c r="N22" s="100"/>
      <c r="O22" s="100"/>
      <c r="P22" s="7">
        <v>0</v>
      </c>
      <c r="Q22" s="100"/>
      <c r="R22" s="7">
        <v>0</v>
      </c>
      <c r="S22" s="7">
        <v>0</v>
      </c>
      <c r="T22" s="100"/>
      <c r="U22" s="100"/>
      <c r="V22" s="100"/>
      <c r="W22" s="7">
        <v>0</v>
      </c>
      <c r="X22" s="100"/>
      <c r="Y22" s="7">
        <v>0</v>
      </c>
      <c r="Z22" s="7">
        <v>0</v>
      </c>
      <c r="AA22" s="100"/>
      <c r="AB22" s="100"/>
      <c r="AC22" s="100"/>
      <c r="AD22" s="100"/>
      <c r="AE22" s="100"/>
      <c r="AF22" s="100"/>
      <c r="AG22" s="20">
        <f t="shared" si="0"/>
        <v>0</v>
      </c>
      <c r="AH22" s="690">
        <f>AVERAGE(AG22:AG23)*3</f>
        <v>0</v>
      </c>
      <c r="AI22" s="644">
        <v>1</v>
      </c>
      <c r="AJ22" s="4"/>
      <c r="AK22" s="33">
        <v>0.625</v>
      </c>
      <c r="AL22" s="48"/>
      <c r="AM22" s="49">
        <f t="shared" si="2"/>
        <v>0</v>
      </c>
      <c r="AN22" s="49"/>
      <c r="AO22" s="49">
        <f t="shared" si="8"/>
        <v>0</v>
      </c>
      <c r="AP22" s="49">
        <f t="shared" si="5"/>
        <v>0</v>
      </c>
      <c r="AQ22" s="92"/>
      <c r="AR22" s="65">
        <f t="shared" si="9"/>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2">
        <v>0</v>
      </c>
      <c r="C23" s="101"/>
      <c r="D23" s="12">
        <v>0</v>
      </c>
      <c r="E23" s="12">
        <v>0</v>
      </c>
      <c r="F23" s="101"/>
      <c r="G23" s="101"/>
      <c r="H23" s="101"/>
      <c r="I23" s="12">
        <v>0</v>
      </c>
      <c r="J23" s="101"/>
      <c r="K23" s="12">
        <v>0</v>
      </c>
      <c r="L23" s="12">
        <v>0</v>
      </c>
      <c r="M23" s="101"/>
      <c r="N23" s="101"/>
      <c r="O23" s="101"/>
      <c r="P23" s="12">
        <v>0</v>
      </c>
      <c r="Q23" s="101"/>
      <c r="R23" s="12">
        <v>0</v>
      </c>
      <c r="S23" s="12">
        <v>0</v>
      </c>
      <c r="T23" s="101"/>
      <c r="U23" s="101"/>
      <c r="V23" s="101"/>
      <c r="W23" s="12">
        <v>0</v>
      </c>
      <c r="X23" s="101"/>
      <c r="Y23" s="12">
        <v>0</v>
      </c>
      <c r="Z23" s="12">
        <v>0</v>
      </c>
      <c r="AA23" s="101"/>
      <c r="AB23" s="101"/>
      <c r="AC23" s="101"/>
      <c r="AD23" s="101"/>
      <c r="AE23" s="101"/>
      <c r="AF23" s="101"/>
      <c r="AG23" s="17">
        <f t="shared" si="0"/>
        <v>0</v>
      </c>
      <c r="AH23" s="691"/>
      <c r="AI23" s="645"/>
      <c r="AJ23" s="4"/>
      <c r="AK23" s="30">
        <v>0.65277777777777779</v>
      </c>
      <c r="AL23" s="81"/>
      <c r="AM23" s="82">
        <f t="shared" si="2"/>
        <v>0</v>
      </c>
      <c r="AN23" s="82"/>
      <c r="AO23" s="82">
        <f t="shared" si="8"/>
        <v>0</v>
      </c>
      <c r="AP23" s="82">
        <f t="shared" si="5"/>
        <v>0</v>
      </c>
      <c r="AQ23" s="94"/>
      <c r="AR23" s="85">
        <f t="shared" si="9"/>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1</v>
      </c>
      <c r="C24" s="73">
        <v>0</v>
      </c>
      <c r="D24" s="73">
        <v>1</v>
      </c>
      <c r="E24" s="73">
        <v>2</v>
      </c>
      <c r="F24" s="102"/>
      <c r="G24" s="102"/>
      <c r="H24" s="73">
        <v>3</v>
      </c>
      <c r="I24" s="73">
        <v>2</v>
      </c>
      <c r="J24" s="73">
        <v>2</v>
      </c>
      <c r="K24" s="73">
        <v>2</v>
      </c>
      <c r="L24" s="73">
        <v>3</v>
      </c>
      <c r="M24" s="102"/>
      <c r="N24" s="102"/>
      <c r="O24" s="73">
        <v>0</v>
      </c>
      <c r="P24" s="73">
        <v>2</v>
      </c>
      <c r="Q24" s="73">
        <v>2</v>
      </c>
      <c r="R24" s="73">
        <v>0</v>
      </c>
      <c r="S24" s="73">
        <v>2</v>
      </c>
      <c r="T24" s="102"/>
      <c r="U24" s="102"/>
      <c r="V24" s="73">
        <v>3</v>
      </c>
      <c r="W24" s="73">
        <v>1</v>
      </c>
      <c r="X24" s="73">
        <v>2</v>
      </c>
      <c r="Y24" s="73">
        <v>4</v>
      </c>
      <c r="Z24" s="73">
        <v>3</v>
      </c>
      <c r="AA24" s="102"/>
      <c r="AB24" s="102"/>
      <c r="AC24" s="73">
        <v>3</v>
      </c>
      <c r="AD24" s="102"/>
      <c r="AE24" s="102"/>
      <c r="AF24" s="102"/>
      <c r="AG24" s="74">
        <f t="shared" si="0"/>
        <v>1.9</v>
      </c>
      <c r="AH24" s="694">
        <f>AVERAGE(AG24:AG26)*3</f>
        <v>5.5</v>
      </c>
      <c r="AI24" s="661">
        <v>5.5</v>
      </c>
      <c r="AJ24" s="4"/>
      <c r="AK24" s="38">
        <v>0.66666666666666796</v>
      </c>
      <c r="AL24" s="39">
        <f>AVERAGE(H24,O24,V24,AC24)</f>
        <v>2.25</v>
      </c>
      <c r="AM24" s="40">
        <f>AVERAGE(B24,I24,P24,W24)</f>
        <v>1.5</v>
      </c>
      <c r="AN24" s="40">
        <f>AVERAGE(C24,J24,Q24,X24)</f>
        <v>1.5</v>
      </c>
      <c r="AO24" s="40">
        <f t="shared" si="8"/>
        <v>1.75</v>
      </c>
      <c r="AP24" s="40">
        <f>AVERAGE(E24,L24,S24,Z24)</f>
        <v>2.5</v>
      </c>
      <c r="AQ24" s="95"/>
      <c r="AR24" s="87">
        <f>AVERAGE(AL24:AP24)</f>
        <v>1.9</v>
      </c>
      <c r="AS24" s="702">
        <f>SUM(AR24:AR26)</f>
        <v>5.5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2</v>
      </c>
      <c r="C25" s="9">
        <v>2</v>
      </c>
      <c r="D25" s="9">
        <v>3</v>
      </c>
      <c r="E25" s="9">
        <v>2</v>
      </c>
      <c r="F25" s="103"/>
      <c r="G25" s="103"/>
      <c r="H25" s="9">
        <v>2</v>
      </c>
      <c r="I25" s="9">
        <v>2</v>
      </c>
      <c r="J25" s="9">
        <v>2</v>
      </c>
      <c r="K25" s="9">
        <v>2</v>
      </c>
      <c r="L25" s="9">
        <v>1</v>
      </c>
      <c r="M25" s="103"/>
      <c r="N25" s="103"/>
      <c r="O25" s="9">
        <v>2</v>
      </c>
      <c r="P25" s="9">
        <v>2</v>
      </c>
      <c r="Q25" s="9">
        <v>2</v>
      </c>
      <c r="R25" s="9">
        <v>2</v>
      </c>
      <c r="S25" s="9">
        <v>2</v>
      </c>
      <c r="T25" s="103"/>
      <c r="U25" s="103"/>
      <c r="V25" s="9">
        <v>2</v>
      </c>
      <c r="W25" s="9">
        <v>2</v>
      </c>
      <c r="X25" s="9">
        <v>1</v>
      </c>
      <c r="Y25" s="9">
        <v>2</v>
      </c>
      <c r="Z25" s="9">
        <v>2</v>
      </c>
      <c r="AA25" s="103"/>
      <c r="AB25" s="103"/>
      <c r="AC25" s="9">
        <v>2</v>
      </c>
      <c r="AD25" s="103"/>
      <c r="AE25" s="103"/>
      <c r="AF25" s="103"/>
      <c r="AG25" s="16">
        <f t="shared" si="0"/>
        <v>1.95</v>
      </c>
      <c r="AH25" s="691"/>
      <c r="AI25" s="645"/>
      <c r="AJ25" s="4"/>
      <c r="AK25" s="41">
        <v>0.68055555555555702</v>
      </c>
      <c r="AL25" s="42">
        <f t="shared" ref="AL25:AL35" si="10">AVERAGE(H25,O25,V25,AC25)</f>
        <v>2</v>
      </c>
      <c r="AM25" s="43">
        <f t="shared" ref="AM25:AM35" si="11">AVERAGE(B25,I25,P25,W25)</f>
        <v>2</v>
      </c>
      <c r="AN25" s="43">
        <f t="shared" ref="AN25:AN35" si="12">AVERAGE(C25,J25,Q25,X25)</f>
        <v>1.75</v>
      </c>
      <c r="AO25" s="43">
        <f t="shared" ref="AO25:AO35" si="13">AVERAGE(D25,K25,R25,Y25)</f>
        <v>2.25</v>
      </c>
      <c r="AP25" s="43">
        <f t="shared" ref="AP25:AP34" si="14">AVERAGE(E25,L25,S25,Z25)</f>
        <v>1.75</v>
      </c>
      <c r="AQ25" s="90"/>
      <c r="AR25" s="66">
        <f>AVERAGE(AL25:AP25)</f>
        <v>1.95</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2</v>
      </c>
      <c r="C26" s="8">
        <v>3</v>
      </c>
      <c r="D26" s="8">
        <v>2</v>
      </c>
      <c r="E26" s="8">
        <v>0</v>
      </c>
      <c r="F26" s="99"/>
      <c r="G26" s="99"/>
      <c r="H26" s="8">
        <v>3</v>
      </c>
      <c r="I26" s="8">
        <v>3</v>
      </c>
      <c r="J26" s="8">
        <v>0</v>
      </c>
      <c r="K26" s="8">
        <v>2</v>
      </c>
      <c r="L26" s="8">
        <v>1</v>
      </c>
      <c r="M26" s="99"/>
      <c r="N26" s="99"/>
      <c r="O26" s="8">
        <v>3</v>
      </c>
      <c r="P26" s="8">
        <v>1</v>
      </c>
      <c r="Q26" s="8">
        <v>2</v>
      </c>
      <c r="R26" s="8">
        <v>2</v>
      </c>
      <c r="S26" s="8">
        <v>1</v>
      </c>
      <c r="T26" s="99"/>
      <c r="U26" s="99"/>
      <c r="V26" s="8">
        <v>2</v>
      </c>
      <c r="W26" s="8">
        <v>0</v>
      </c>
      <c r="X26" s="8">
        <v>1</v>
      </c>
      <c r="Y26" s="8">
        <v>1</v>
      </c>
      <c r="Z26" s="8">
        <v>3</v>
      </c>
      <c r="AA26" s="99"/>
      <c r="AB26" s="99"/>
      <c r="AC26" s="8">
        <v>1</v>
      </c>
      <c r="AD26" s="99"/>
      <c r="AE26" s="99"/>
      <c r="AF26" s="99"/>
      <c r="AG26" s="19">
        <f t="shared" si="0"/>
        <v>1.65</v>
      </c>
      <c r="AH26" s="692"/>
      <c r="AI26" s="646"/>
      <c r="AJ26" s="4"/>
      <c r="AK26" s="44">
        <v>0.69444444444444597</v>
      </c>
      <c r="AL26" s="45">
        <f t="shared" si="10"/>
        <v>2.25</v>
      </c>
      <c r="AM26" s="46">
        <f t="shared" si="11"/>
        <v>1.5</v>
      </c>
      <c r="AN26" s="46">
        <f t="shared" si="12"/>
        <v>1.5</v>
      </c>
      <c r="AO26" s="46">
        <f t="shared" si="13"/>
        <v>1.75</v>
      </c>
      <c r="AP26" s="46">
        <f t="shared" si="14"/>
        <v>1.25</v>
      </c>
      <c r="AQ26" s="91"/>
      <c r="AR26" s="67">
        <f t="shared" ref="AR26:AR38" si="15">AVERAGE(AL26:AP26)</f>
        <v>1.65</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3</v>
      </c>
      <c r="C27" s="7">
        <v>1</v>
      </c>
      <c r="D27" s="7">
        <v>2</v>
      </c>
      <c r="E27" s="7">
        <v>1</v>
      </c>
      <c r="F27" s="100"/>
      <c r="G27" s="100"/>
      <c r="H27" s="7">
        <v>3</v>
      </c>
      <c r="I27" s="7">
        <v>0</v>
      </c>
      <c r="J27" s="7">
        <v>1</v>
      </c>
      <c r="K27" s="7">
        <v>2</v>
      </c>
      <c r="L27" s="7">
        <v>0</v>
      </c>
      <c r="M27" s="100"/>
      <c r="N27" s="100"/>
      <c r="O27" s="7">
        <v>1</v>
      </c>
      <c r="P27" s="7">
        <v>0</v>
      </c>
      <c r="Q27" s="7">
        <v>1</v>
      </c>
      <c r="R27" s="7">
        <v>2</v>
      </c>
      <c r="S27" s="7">
        <v>0</v>
      </c>
      <c r="T27" s="100"/>
      <c r="U27" s="100"/>
      <c r="V27" s="7">
        <v>2</v>
      </c>
      <c r="W27" s="7">
        <v>0</v>
      </c>
      <c r="X27" s="7">
        <v>1</v>
      </c>
      <c r="Y27" s="7">
        <v>2</v>
      </c>
      <c r="Z27" s="7">
        <v>0</v>
      </c>
      <c r="AA27" s="100"/>
      <c r="AB27" s="100"/>
      <c r="AC27" s="7">
        <v>1</v>
      </c>
      <c r="AD27" s="100"/>
      <c r="AE27" s="100"/>
      <c r="AF27" s="100"/>
      <c r="AG27" s="20">
        <f t="shared" si="0"/>
        <v>1.1499999999999999</v>
      </c>
      <c r="AH27" s="690">
        <f>AVERAGE(AG27:AG29)*3</f>
        <v>4.4000000000000004</v>
      </c>
      <c r="AI27" s="644">
        <v>4</v>
      </c>
      <c r="AJ27" s="4"/>
      <c r="AK27" s="47">
        <v>0.70833333333333504</v>
      </c>
      <c r="AL27" s="48">
        <f t="shared" si="10"/>
        <v>1.75</v>
      </c>
      <c r="AM27" s="49">
        <f t="shared" si="11"/>
        <v>0.75</v>
      </c>
      <c r="AN27" s="49">
        <f t="shared" si="12"/>
        <v>1</v>
      </c>
      <c r="AO27" s="49">
        <f t="shared" si="13"/>
        <v>2</v>
      </c>
      <c r="AP27" s="49">
        <f t="shared" si="14"/>
        <v>0.25</v>
      </c>
      <c r="AQ27" s="92"/>
      <c r="AR27" s="65">
        <f t="shared" si="15"/>
        <v>1.1499999999999999</v>
      </c>
      <c r="AS27" s="656">
        <f>SUM(AR27:AR29)</f>
        <v>4.4000000000000004</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3</v>
      </c>
      <c r="C28" s="9">
        <v>2</v>
      </c>
      <c r="D28" s="9">
        <v>2</v>
      </c>
      <c r="E28" s="9">
        <v>2</v>
      </c>
      <c r="F28" s="103"/>
      <c r="G28" s="103"/>
      <c r="H28" s="9">
        <v>2</v>
      </c>
      <c r="I28" s="9">
        <v>2</v>
      </c>
      <c r="J28" s="9">
        <v>2</v>
      </c>
      <c r="K28" s="9">
        <v>2</v>
      </c>
      <c r="L28" s="9">
        <v>3</v>
      </c>
      <c r="M28" s="103"/>
      <c r="N28" s="103"/>
      <c r="O28" s="9">
        <v>1</v>
      </c>
      <c r="P28" s="9">
        <v>1</v>
      </c>
      <c r="Q28" s="9">
        <v>2</v>
      </c>
      <c r="R28" s="9">
        <v>1</v>
      </c>
      <c r="S28" s="9">
        <v>3</v>
      </c>
      <c r="T28" s="103"/>
      <c r="U28" s="103"/>
      <c r="V28" s="9">
        <v>1</v>
      </c>
      <c r="W28" s="9">
        <v>2</v>
      </c>
      <c r="X28" s="9">
        <v>1</v>
      </c>
      <c r="Y28" s="9">
        <v>1</v>
      </c>
      <c r="Z28" s="9">
        <v>2</v>
      </c>
      <c r="AA28" s="103"/>
      <c r="AB28" s="103"/>
      <c r="AC28" s="9">
        <v>2</v>
      </c>
      <c r="AD28" s="103"/>
      <c r="AE28" s="103"/>
      <c r="AF28" s="103"/>
      <c r="AG28" s="16">
        <f t="shared" si="0"/>
        <v>1.85</v>
      </c>
      <c r="AH28" s="691"/>
      <c r="AI28" s="645"/>
      <c r="AJ28" s="4"/>
      <c r="AK28" s="41">
        <v>0.72222222222222399</v>
      </c>
      <c r="AL28" s="42">
        <f t="shared" si="10"/>
        <v>1.5</v>
      </c>
      <c r="AM28" s="43">
        <f t="shared" si="11"/>
        <v>2</v>
      </c>
      <c r="AN28" s="43">
        <f t="shared" si="12"/>
        <v>1.75</v>
      </c>
      <c r="AO28" s="43">
        <f t="shared" si="13"/>
        <v>1.5</v>
      </c>
      <c r="AP28" s="43">
        <f t="shared" si="14"/>
        <v>2.5</v>
      </c>
      <c r="AQ28" s="90"/>
      <c r="AR28" s="66">
        <f t="shared" si="15"/>
        <v>1.85</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1</v>
      </c>
      <c r="C29" s="8">
        <v>3</v>
      </c>
      <c r="D29" s="8">
        <v>1</v>
      </c>
      <c r="E29" s="8">
        <v>3</v>
      </c>
      <c r="F29" s="99"/>
      <c r="G29" s="99"/>
      <c r="H29" s="8">
        <v>0</v>
      </c>
      <c r="I29" s="8">
        <v>1</v>
      </c>
      <c r="J29" s="8">
        <v>1</v>
      </c>
      <c r="K29" s="8">
        <v>2</v>
      </c>
      <c r="L29" s="8">
        <v>1</v>
      </c>
      <c r="M29" s="99"/>
      <c r="N29" s="99"/>
      <c r="O29" s="8">
        <v>1</v>
      </c>
      <c r="P29" s="8">
        <v>2</v>
      </c>
      <c r="Q29" s="8">
        <v>0</v>
      </c>
      <c r="R29" s="8">
        <v>1</v>
      </c>
      <c r="S29" s="8">
        <v>2</v>
      </c>
      <c r="T29" s="99"/>
      <c r="U29" s="99"/>
      <c r="V29" s="8">
        <v>1</v>
      </c>
      <c r="W29" s="8">
        <v>2</v>
      </c>
      <c r="X29" s="8">
        <v>1</v>
      </c>
      <c r="Y29" s="8">
        <v>1</v>
      </c>
      <c r="Z29" s="8">
        <v>2</v>
      </c>
      <c r="AA29" s="99"/>
      <c r="AB29" s="99"/>
      <c r="AC29" s="8">
        <v>2</v>
      </c>
      <c r="AD29" s="99"/>
      <c r="AE29" s="99"/>
      <c r="AF29" s="99"/>
      <c r="AG29" s="17">
        <f t="shared" si="0"/>
        <v>1.4</v>
      </c>
      <c r="AH29" s="692"/>
      <c r="AI29" s="646"/>
      <c r="AJ29" s="4"/>
      <c r="AK29" s="44">
        <v>0.73611111111111305</v>
      </c>
      <c r="AL29" s="45">
        <f t="shared" si="10"/>
        <v>1</v>
      </c>
      <c r="AM29" s="46">
        <f t="shared" si="11"/>
        <v>1.5</v>
      </c>
      <c r="AN29" s="46">
        <f t="shared" si="12"/>
        <v>1.25</v>
      </c>
      <c r="AO29" s="46">
        <f t="shared" si="13"/>
        <v>1.25</v>
      </c>
      <c r="AP29" s="46">
        <f t="shared" si="14"/>
        <v>2</v>
      </c>
      <c r="AQ29" s="91"/>
      <c r="AR29" s="67">
        <f t="shared" si="15"/>
        <v>1.4</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2</v>
      </c>
      <c r="C30" s="7">
        <v>2</v>
      </c>
      <c r="D30" s="7">
        <v>2</v>
      </c>
      <c r="E30" s="7">
        <v>2</v>
      </c>
      <c r="F30" s="100"/>
      <c r="G30" s="100"/>
      <c r="H30" s="7">
        <v>2</v>
      </c>
      <c r="I30" s="7">
        <v>2</v>
      </c>
      <c r="J30" s="7">
        <v>0</v>
      </c>
      <c r="K30" s="7">
        <v>2</v>
      </c>
      <c r="L30" s="7">
        <v>2</v>
      </c>
      <c r="M30" s="100"/>
      <c r="N30" s="100"/>
      <c r="O30" s="7">
        <v>2</v>
      </c>
      <c r="P30" s="7">
        <v>2</v>
      </c>
      <c r="Q30" s="7">
        <v>2</v>
      </c>
      <c r="R30" s="7">
        <v>2</v>
      </c>
      <c r="S30" s="7">
        <v>2</v>
      </c>
      <c r="T30" s="100"/>
      <c r="U30" s="100"/>
      <c r="V30" s="7">
        <v>2</v>
      </c>
      <c r="W30" s="7">
        <v>3</v>
      </c>
      <c r="X30" s="7">
        <v>1</v>
      </c>
      <c r="Y30" s="7">
        <v>2</v>
      </c>
      <c r="Z30" s="7">
        <v>2</v>
      </c>
      <c r="AA30" s="100"/>
      <c r="AB30" s="100"/>
      <c r="AC30" s="7">
        <v>2</v>
      </c>
      <c r="AD30" s="100"/>
      <c r="AE30" s="100"/>
      <c r="AF30" s="100"/>
      <c r="AG30" s="18">
        <f t="shared" si="0"/>
        <v>1.9</v>
      </c>
      <c r="AH30" s="690">
        <f>AVERAGE(AG30:AG32)*3</f>
        <v>4.9499999999999993</v>
      </c>
      <c r="AI30" s="644">
        <v>5.5</v>
      </c>
      <c r="AJ30" s="4"/>
      <c r="AK30" s="47">
        <v>0.750000000000002</v>
      </c>
      <c r="AL30" s="48">
        <f t="shared" si="10"/>
        <v>2</v>
      </c>
      <c r="AM30" s="49">
        <f t="shared" si="11"/>
        <v>2.25</v>
      </c>
      <c r="AN30" s="49">
        <f t="shared" si="12"/>
        <v>1.25</v>
      </c>
      <c r="AO30" s="49">
        <f t="shared" si="13"/>
        <v>2</v>
      </c>
      <c r="AP30" s="49">
        <f t="shared" si="14"/>
        <v>2</v>
      </c>
      <c r="AQ30" s="92"/>
      <c r="AR30" s="65">
        <f t="shared" si="15"/>
        <v>1.9</v>
      </c>
      <c r="AS30" s="656">
        <f>SUM(AR30:AR32)</f>
        <v>4.9499999999999993</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1</v>
      </c>
      <c r="C31" s="9">
        <v>1</v>
      </c>
      <c r="D31" s="9">
        <v>2</v>
      </c>
      <c r="E31" s="9">
        <v>1</v>
      </c>
      <c r="F31" s="103"/>
      <c r="G31" s="103"/>
      <c r="H31" s="9">
        <v>0</v>
      </c>
      <c r="I31" s="9">
        <v>0</v>
      </c>
      <c r="J31" s="9">
        <v>2</v>
      </c>
      <c r="K31" s="9">
        <v>0</v>
      </c>
      <c r="L31" s="9">
        <v>0</v>
      </c>
      <c r="M31" s="103"/>
      <c r="N31" s="103"/>
      <c r="O31" s="9">
        <v>2</v>
      </c>
      <c r="P31" s="9">
        <v>2</v>
      </c>
      <c r="Q31" s="9">
        <v>2</v>
      </c>
      <c r="R31" s="9">
        <v>2</v>
      </c>
      <c r="S31" s="9">
        <v>3</v>
      </c>
      <c r="T31" s="103"/>
      <c r="U31" s="103"/>
      <c r="V31" s="9">
        <v>2</v>
      </c>
      <c r="W31" s="9">
        <v>1</v>
      </c>
      <c r="X31" s="9">
        <v>1</v>
      </c>
      <c r="Y31" s="9">
        <v>2</v>
      </c>
      <c r="Z31" s="9">
        <v>2</v>
      </c>
      <c r="AA31" s="103"/>
      <c r="AB31" s="103"/>
      <c r="AC31" s="9">
        <v>2</v>
      </c>
      <c r="AD31" s="103"/>
      <c r="AE31" s="103"/>
      <c r="AF31" s="103"/>
      <c r="AG31" s="16">
        <f t="shared" si="0"/>
        <v>1.4</v>
      </c>
      <c r="AH31" s="691"/>
      <c r="AI31" s="645"/>
      <c r="AJ31" s="4"/>
      <c r="AK31" s="41">
        <v>0.76388888888888995</v>
      </c>
      <c r="AL31" s="42">
        <f t="shared" si="10"/>
        <v>1.5</v>
      </c>
      <c r="AM31" s="43">
        <f t="shared" si="11"/>
        <v>1</v>
      </c>
      <c r="AN31" s="43">
        <f t="shared" si="12"/>
        <v>1.5</v>
      </c>
      <c r="AO31" s="43">
        <f t="shared" si="13"/>
        <v>1.5</v>
      </c>
      <c r="AP31" s="43">
        <f t="shared" si="14"/>
        <v>1.5</v>
      </c>
      <c r="AQ31" s="90"/>
      <c r="AR31" s="66">
        <f t="shared" si="15"/>
        <v>1.4</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1</v>
      </c>
      <c r="C32" s="8">
        <v>2</v>
      </c>
      <c r="D32" s="8">
        <v>2</v>
      </c>
      <c r="E32" s="8">
        <v>1</v>
      </c>
      <c r="F32" s="99"/>
      <c r="G32" s="99"/>
      <c r="H32" s="8">
        <v>0</v>
      </c>
      <c r="I32" s="8">
        <v>2</v>
      </c>
      <c r="J32" s="8">
        <v>2</v>
      </c>
      <c r="K32" s="8">
        <v>1</v>
      </c>
      <c r="L32" s="8">
        <v>1</v>
      </c>
      <c r="M32" s="99"/>
      <c r="N32" s="99"/>
      <c r="O32" s="8">
        <v>2</v>
      </c>
      <c r="P32" s="8">
        <v>0</v>
      </c>
      <c r="Q32" s="8">
        <v>2</v>
      </c>
      <c r="R32" s="8">
        <v>2</v>
      </c>
      <c r="S32" s="8">
        <v>1</v>
      </c>
      <c r="T32" s="99"/>
      <c r="U32" s="99"/>
      <c r="V32" s="8">
        <v>3</v>
      </c>
      <c r="W32" s="8">
        <v>3</v>
      </c>
      <c r="X32" s="8">
        <v>2</v>
      </c>
      <c r="Y32" s="8">
        <v>2</v>
      </c>
      <c r="Z32" s="8">
        <v>2</v>
      </c>
      <c r="AA32" s="99"/>
      <c r="AB32" s="99"/>
      <c r="AC32" s="8">
        <v>2</v>
      </c>
      <c r="AD32" s="99"/>
      <c r="AE32" s="99"/>
      <c r="AF32" s="99"/>
      <c r="AG32" s="17">
        <f t="shared" si="0"/>
        <v>1.65</v>
      </c>
      <c r="AH32" s="692"/>
      <c r="AI32" s="646"/>
      <c r="AJ32" s="4"/>
      <c r="AK32" s="50">
        <v>0.77777777777777901</v>
      </c>
      <c r="AL32" s="51">
        <f t="shared" si="10"/>
        <v>1.75</v>
      </c>
      <c r="AM32" s="52">
        <f t="shared" si="11"/>
        <v>1.5</v>
      </c>
      <c r="AN32" s="52">
        <f t="shared" si="12"/>
        <v>2</v>
      </c>
      <c r="AO32" s="52">
        <f t="shared" si="13"/>
        <v>1.75</v>
      </c>
      <c r="AP32" s="52">
        <f t="shared" si="14"/>
        <v>1.25</v>
      </c>
      <c r="AQ32" s="96"/>
      <c r="AR32" s="67">
        <f t="shared" si="15"/>
        <v>1.65</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1</v>
      </c>
      <c r="C33" s="7">
        <v>2</v>
      </c>
      <c r="D33" s="7">
        <v>0</v>
      </c>
      <c r="E33" s="7">
        <v>2</v>
      </c>
      <c r="F33" s="100"/>
      <c r="G33" s="100"/>
      <c r="H33" s="7">
        <v>0</v>
      </c>
      <c r="I33" s="7">
        <v>2</v>
      </c>
      <c r="J33" s="7">
        <v>3</v>
      </c>
      <c r="K33" s="7">
        <v>2</v>
      </c>
      <c r="L33" s="7">
        <v>2</v>
      </c>
      <c r="M33" s="100"/>
      <c r="N33" s="100"/>
      <c r="O33" s="7">
        <v>0</v>
      </c>
      <c r="P33" s="7">
        <v>1</v>
      </c>
      <c r="Q33" s="7">
        <v>3</v>
      </c>
      <c r="R33" s="7">
        <v>2</v>
      </c>
      <c r="S33" s="7">
        <v>2</v>
      </c>
      <c r="T33" s="100"/>
      <c r="U33" s="100"/>
      <c r="V33" s="7">
        <v>1</v>
      </c>
      <c r="W33" s="7">
        <v>0</v>
      </c>
      <c r="X33" s="7">
        <v>2</v>
      </c>
      <c r="Y33" s="7">
        <v>2</v>
      </c>
      <c r="Z33" s="7">
        <v>1</v>
      </c>
      <c r="AA33" s="100"/>
      <c r="AB33" s="100"/>
      <c r="AC33" s="7">
        <v>2</v>
      </c>
      <c r="AD33" s="100"/>
      <c r="AE33" s="100"/>
      <c r="AF33" s="100"/>
      <c r="AG33" s="18">
        <f t="shared" si="0"/>
        <v>1.5</v>
      </c>
      <c r="AH33" s="690">
        <f>AVERAGE(AG33:AG35)*3</f>
        <v>5.05</v>
      </c>
      <c r="AI33" s="644">
        <v>5</v>
      </c>
      <c r="AJ33" s="4"/>
      <c r="AK33" s="38">
        <v>0.79166666666666796</v>
      </c>
      <c r="AL33" s="39">
        <f t="shared" si="10"/>
        <v>0.75</v>
      </c>
      <c r="AM33" s="40">
        <f t="shared" si="11"/>
        <v>1</v>
      </c>
      <c r="AN33" s="40">
        <f t="shared" si="12"/>
        <v>2.5</v>
      </c>
      <c r="AO33" s="40">
        <f t="shared" si="13"/>
        <v>1.5</v>
      </c>
      <c r="AP33" s="40">
        <f t="shared" si="14"/>
        <v>1.75</v>
      </c>
      <c r="AQ33" s="53"/>
      <c r="AR33" s="64">
        <f t="shared" si="15"/>
        <v>1.5</v>
      </c>
      <c r="AS33" s="669">
        <f>SUM(AR33:AR35)</f>
        <v>5.05</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3</v>
      </c>
      <c r="C34" s="9">
        <v>1</v>
      </c>
      <c r="D34" s="9">
        <v>1</v>
      </c>
      <c r="E34" s="9">
        <v>2</v>
      </c>
      <c r="F34" s="103"/>
      <c r="G34" s="103"/>
      <c r="H34" s="9">
        <v>2</v>
      </c>
      <c r="I34" s="9">
        <v>2</v>
      </c>
      <c r="J34" s="9">
        <v>1</v>
      </c>
      <c r="K34" s="9">
        <v>2</v>
      </c>
      <c r="L34" s="9">
        <v>1</v>
      </c>
      <c r="M34" s="103"/>
      <c r="N34" s="103"/>
      <c r="O34" s="9">
        <v>1</v>
      </c>
      <c r="P34" s="9">
        <v>3</v>
      </c>
      <c r="Q34" s="9">
        <v>2</v>
      </c>
      <c r="R34" s="9">
        <v>0</v>
      </c>
      <c r="S34" s="9">
        <v>4</v>
      </c>
      <c r="T34" s="103"/>
      <c r="U34" s="103"/>
      <c r="V34" s="9">
        <v>2</v>
      </c>
      <c r="W34" s="9">
        <v>2</v>
      </c>
      <c r="X34" s="9">
        <v>0</v>
      </c>
      <c r="Y34" s="9">
        <v>2</v>
      </c>
      <c r="Z34" s="9">
        <v>2</v>
      </c>
      <c r="AA34" s="103"/>
      <c r="AB34" s="103"/>
      <c r="AC34" s="9">
        <v>2</v>
      </c>
      <c r="AD34" s="103"/>
      <c r="AE34" s="103"/>
      <c r="AF34" s="103"/>
      <c r="AG34" s="16">
        <f t="shared" si="0"/>
        <v>1.75</v>
      </c>
      <c r="AH34" s="691"/>
      <c r="AI34" s="645"/>
      <c r="AJ34" s="4"/>
      <c r="AK34" s="41">
        <v>0.80555555555555702</v>
      </c>
      <c r="AL34" s="42">
        <f t="shared" si="10"/>
        <v>1.75</v>
      </c>
      <c r="AM34" s="43">
        <f t="shared" si="11"/>
        <v>2.5</v>
      </c>
      <c r="AN34" s="43">
        <f t="shared" si="12"/>
        <v>1</v>
      </c>
      <c r="AO34" s="43">
        <f t="shared" si="13"/>
        <v>1.25</v>
      </c>
      <c r="AP34" s="43">
        <f t="shared" si="14"/>
        <v>2.25</v>
      </c>
      <c r="AQ34" s="54"/>
      <c r="AR34" s="64">
        <f t="shared" si="15"/>
        <v>1.75</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3</v>
      </c>
      <c r="C35" s="12">
        <v>2</v>
      </c>
      <c r="D35" s="12">
        <v>2</v>
      </c>
      <c r="E35" s="12">
        <v>2</v>
      </c>
      <c r="F35" s="101"/>
      <c r="G35" s="101"/>
      <c r="H35" s="12">
        <v>2</v>
      </c>
      <c r="I35" s="12">
        <v>2</v>
      </c>
      <c r="J35" s="12">
        <v>2</v>
      </c>
      <c r="K35" s="12">
        <v>1</v>
      </c>
      <c r="L35" s="12">
        <v>0</v>
      </c>
      <c r="M35" s="101"/>
      <c r="N35" s="101"/>
      <c r="O35" s="12">
        <v>2</v>
      </c>
      <c r="P35" s="12">
        <v>2</v>
      </c>
      <c r="Q35" s="12">
        <v>2</v>
      </c>
      <c r="R35" s="12">
        <v>2</v>
      </c>
      <c r="S35" s="12">
        <v>3</v>
      </c>
      <c r="T35" s="101"/>
      <c r="U35" s="101"/>
      <c r="V35" s="12">
        <v>1</v>
      </c>
      <c r="W35" s="12">
        <v>2</v>
      </c>
      <c r="X35" s="12">
        <v>0</v>
      </c>
      <c r="Y35" s="12">
        <v>2</v>
      </c>
      <c r="Z35" s="12">
        <v>2</v>
      </c>
      <c r="AA35" s="101"/>
      <c r="AB35" s="101"/>
      <c r="AC35" s="12">
        <v>2</v>
      </c>
      <c r="AD35" s="101"/>
      <c r="AE35" s="101"/>
      <c r="AF35" s="101"/>
      <c r="AG35" s="17">
        <f t="shared" si="0"/>
        <v>1.8</v>
      </c>
      <c r="AH35" s="692"/>
      <c r="AI35" s="646"/>
      <c r="AJ35" s="4"/>
      <c r="AK35" s="44">
        <v>0.81944444444444597</v>
      </c>
      <c r="AL35" s="45">
        <f t="shared" si="10"/>
        <v>1.75</v>
      </c>
      <c r="AM35" s="46">
        <f t="shared" si="11"/>
        <v>2.25</v>
      </c>
      <c r="AN35" s="46">
        <f t="shared" si="12"/>
        <v>1.5</v>
      </c>
      <c r="AO35" s="46">
        <f t="shared" si="13"/>
        <v>1.75</v>
      </c>
      <c r="AP35" s="46">
        <f>AVERAGE(E35,L35,S35,Z35)</f>
        <v>1.75</v>
      </c>
      <c r="AQ35" s="55"/>
      <c r="AR35" s="125">
        <f t="shared" si="15"/>
        <v>1.8</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SUM(B6:B17)</f>
        <v>8</v>
      </c>
      <c r="C36" s="1">
        <f>SUM(C6:C17)</f>
        <v>15</v>
      </c>
      <c r="D36" s="1">
        <f>SUM(D6:D17)</f>
        <v>11</v>
      </c>
      <c r="E36" s="1">
        <f>SUM(E6:E17)</f>
        <v>15</v>
      </c>
      <c r="F36" s="1">
        <f>SUM(F6:F17)</f>
        <v>26</v>
      </c>
      <c r="G36" s="106"/>
      <c r="H36" s="1">
        <f t="shared" ref="H36:M36" si="16">SUM(H6:H17)</f>
        <v>22</v>
      </c>
      <c r="I36" s="1">
        <f t="shared" si="16"/>
        <v>12</v>
      </c>
      <c r="J36" s="1">
        <f t="shared" si="16"/>
        <v>12</v>
      </c>
      <c r="K36" s="1">
        <f t="shared" si="16"/>
        <v>14</v>
      </c>
      <c r="L36" s="1">
        <f t="shared" si="16"/>
        <v>21</v>
      </c>
      <c r="M36" s="1">
        <f t="shared" si="16"/>
        <v>19</v>
      </c>
      <c r="N36" s="106"/>
      <c r="O36" s="1">
        <f t="shared" ref="O36:T36" si="17">SUM(O6:O17)</f>
        <v>19</v>
      </c>
      <c r="P36" s="1">
        <f t="shared" si="17"/>
        <v>12</v>
      </c>
      <c r="Q36" s="1">
        <f t="shared" si="17"/>
        <v>15</v>
      </c>
      <c r="R36" s="1">
        <f t="shared" si="17"/>
        <v>12</v>
      </c>
      <c r="S36" s="1">
        <f t="shared" si="17"/>
        <v>13</v>
      </c>
      <c r="T36" s="1">
        <f t="shared" si="17"/>
        <v>25</v>
      </c>
      <c r="U36" s="106"/>
      <c r="V36" s="1">
        <f t="shared" ref="V36:AA36" si="18">SUM(V6:V17)</f>
        <v>17</v>
      </c>
      <c r="W36" s="1">
        <f t="shared" si="18"/>
        <v>12</v>
      </c>
      <c r="X36" s="1">
        <f t="shared" si="18"/>
        <v>23</v>
      </c>
      <c r="Y36" s="1">
        <f t="shared" si="18"/>
        <v>18</v>
      </c>
      <c r="Z36" s="1">
        <f t="shared" si="18"/>
        <v>15</v>
      </c>
      <c r="AA36" s="1">
        <f t="shared" si="18"/>
        <v>25</v>
      </c>
      <c r="AB36" s="106"/>
      <c r="AC36" s="1">
        <f>SUM(AC6:AC17)</f>
        <v>20</v>
      </c>
      <c r="AD36" s="106"/>
      <c r="AE36" s="106"/>
      <c r="AF36" s="106"/>
      <c r="AG36" s="21">
        <f>SUM(AG6:AG17)</f>
        <v>16.708333333333336</v>
      </c>
      <c r="AH36" s="690"/>
      <c r="AI36" s="112">
        <f>SUM(AI6:AI17)</f>
        <v>21</v>
      </c>
      <c r="AJ36" s="4"/>
      <c r="AK36" s="123" t="s">
        <v>27</v>
      </c>
      <c r="AL36" s="118">
        <f t="shared" ref="AL36:AQ36" si="19">SUM(AL6:AL17)</f>
        <v>19.5</v>
      </c>
      <c r="AM36" s="118">
        <f t="shared" si="19"/>
        <v>11</v>
      </c>
      <c r="AN36" s="118">
        <f t="shared" si="19"/>
        <v>16.25</v>
      </c>
      <c r="AO36" s="118">
        <f t="shared" si="19"/>
        <v>13.75</v>
      </c>
      <c r="AP36" s="118">
        <f t="shared" si="19"/>
        <v>16</v>
      </c>
      <c r="AQ36" s="119">
        <f t="shared" si="19"/>
        <v>23.75</v>
      </c>
      <c r="AR36" s="65">
        <f t="shared" si="15"/>
        <v>15.3</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f>SUM(B18:B23)</f>
        <v>0</v>
      </c>
      <c r="C37" s="83"/>
      <c r="D37" s="83">
        <f>SUM(D18:D23)</f>
        <v>0</v>
      </c>
      <c r="E37" s="83">
        <f>SUM(E18:E23)</f>
        <v>0</v>
      </c>
      <c r="F37" s="83"/>
      <c r="G37" s="107"/>
      <c r="H37" s="83"/>
      <c r="I37" s="83">
        <f>SUM(I18:I23)</f>
        <v>0</v>
      </c>
      <c r="J37" s="83"/>
      <c r="K37" s="83">
        <f>SUM(K18:K23)</f>
        <v>0</v>
      </c>
      <c r="L37" s="83">
        <f>SUM(L18:L23)</f>
        <v>0</v>
      </c>
      <c r="M37" s="83"/>
      <c r="N37" s="107"/>
      <c r="O37" s="83"/>
      <c r="P37" s="83">
        <f>SUM(P18:P23)</f>
        <v>0</v>
      </c>
      <c r="Q37" s="83"/>
      <c r="R37" s="83">
        <f>SUM(R18:R23)</f>
        <v>0</v>
      </c>
      <c r="S37" s="83">
        <f>SUM(S18:S23)</f>
        <v>0</v>
      </c>
      <c r="T37" s="83"/>
      <c r="U37" s="107"/>
      <c r="V37" s="83"/>
      <c r="W37" s="83">
        <f>SUM(W18:W23)</f>
        <v>0</v>
      </c>
      <c r="X37" s="83"/>
      <c r="Y37" s="83">
        <f>SUM(Y18:Y23)</f>
        <v>0</v>
      </c>
      <c r="Z37" s="83">
        <f>SUM(Z18:Z23)</f>
        <v>0</v>
      </c>
      <c r="AA37" s="83"/>
      <c r="AB37" s="107"/>
      <c r="AC37" s="83"/>
      <c r="AD37" s="107"/>
      <c r="AE37" s="107"/>
      <c r="AF37" s="107"/>
      <c r="AG37" s="84"/>
      <c r="AH37" s="691"/>
      <c r="AI37" s="114"/>
      <c r="AJ37" s="4"/>
      <c r="AK37" s="124" t="s">
        <v>45</v>
      </c>
      <c r="AL37" s="120"/>
      <c r="AM37" s="121">
        <f>SUM(AM18:AM23)</f>
        <v>0</v>
      </c>
      <c r="AN37" s="120"/>
      <c r="AO37" s="121">
        <f>SUM(AO18:AO23)</f>
        <v>0</v>
      </c>
      <c r="AP37" s="121">
        <f>SUM(AP18:AP23)</f>
        <v>0</v>
      </c>
      <c r="AQ37" s="122"/>
      <c r="AR37" s="66">
        <f t="shared" si="15"/>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f>SUM(B24:B35)</f>
        <v>23</v>
      </c>
      <c r="C38" s="2">
        <f>SUM(C24:C35)</f>
        <v>21</v>
      </c>
      <c r="D38" s="2">
        <f>SUM(D24:D35)</f>
        <v>20</v>
      </c>
      <c r="E38" s="2">
        <f>SUM(E24:E35)</f>
        <v>20</v>
      </c>
      <c r="F38" s="2"/>
      <c r="G38" s="108"/>
      <c r="H38" s="2">
        <f>SUM(H24:H35)</f>
        <v>19</v>
      </c>
      <c r="I38" s="2">
        <f>SUM(I24:I35)</f>
        <v>20</v>
      </c>
      <c r="J38" s="2">
        <f>SUM(J24:J35)</f>
        <v>18</v>
      </c>
      <c r="K38" s="2">
        <f>SUM(K24:K35)</f>
        <v>20</v>
      </c>
      <c r="L38" s="2">
        <f>SUM(L24:L35)</f>
        <v>15</v>
      </c>
      <c r="M38" s="2"/>
      <c r="N38" s="108"/>
      <c r="O38" s="2">
        <f>SUM(O24:O35)</f>
        <v>17</v>
      </c>
      <c r="P38" s="2">
        <f>SUM(P24:P35)</f>
        <v>18</v>
      </c>
      <c r="Q38" s="2">
        <f>SUM(Q24:Q35)</f>
        <v>22</v>
      </c>
      <c r="R38" s="2">
        <f>SUM(R24:R35)</f>
        <v>18</v>
      </c>
      <c r="S38" s="2">
        <f>SUM(S24:S35)</f>
        <v>25</v>
      </c>
      <c r="T38" s="2"/>
      <c r="U38" s="108"/>
      <c r="V38" s="2">
        <f>SUM(V24:V35)</f>
        <v>22</v>
      </c>
      <c r="W38" s="2">
        <f>SUM(W24:W35)</f>
        <v>18</v>
      </c>
      <c r="X38" s="2">
        <f>SUM(X24:X35)</f>
        <v>13</v>
      </c>
      <c r="Y38" s="2">
        <f>SUM(Y24:Y35)</f>
        <v>23</v>
      </c>
      <c r="Z38" s="2">
        <f>SUM(Z24:Z35)</f>
        <v>23</v>
      </c>
      <c r="AA38" s="2"/>
      <c r="AB38" s="108"/>
      <c r="AC38" s="2">
        <f>SUM(AC24:AC35)</f>
        <v>23</v>
      </c>
      <c r="AD38" s="108"/>
      <c r="AE38" s="108"/>
      <c r="AF38" s="108"/>
      <c r="AG38" s="22">
        <f>SUM(AG24:AG35)</f>
        <v>19.900000000000002</v>
      </c>
      <c r="AH38" s="691"/>
      <c r="AI38" s="23">
        <f>SUM(AI24:AI35)</f>
        <v>20</v>
      </c>
      <c r="AJ38" s="4"/>
      <c r="AK38" s="126" t="s">
        <v>28</v>
      </c>
      <c r="AL38" s="127">
        <f>SUM(AL24:AL35)</f>
        <v>20.25</v>
      </c>
      <c r="AM38" s="127">
        <f>SUM(AM24:AM35)</f>
        <v>19.75</v>
      </c>
      <c r="AN38" s="127">
        <f>SUM(AN24:AN35)</f>
        <v>18.5</v>
      </c>
      <c r="AO38" s="127">
        <f>SUM(AO24:AO35)</f>
        <v>20.25</v>
      </c>
      <c r="AP38" s="127">
        <f>SUM(AP24:AP35)</f>
        <v>20.75</v>
      </c>
      <c r="AQ38" s="128"/>
      <c r="AR38" s="85">
        <f t="shared" si="15"/>
        <v>19.899999999999999</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SUM(B36:B38)</f>
        <v>31</v>
      </c>
      <c r="C39" s="3">
        <f>SUM(C36:C38)</f>
        <v>36</v>
      </c>
      <c r="D39" s="3">
        <f>SUM(D36:D38)</f>
        <v>31</v>
      </c>
      <c r="E39" s="3">
        <f>SUM(E36:E38)</f>
        <v>35</v>
      </c>
      <c r="F39" s="3">
        <f>SUM(F36:F38)</f>
        <v>26</v>
      </c>
      <c r="G39" s="13"/>
      <c r="H39" s="3">
        <f t="shared" ref="H39:M39" si="20">SUM(H36:H38)</f>
        <v>41</v>
      </c>
      <c r="I39" s="3">
        <f t="shared" si="20"/>
        <v>32</v>
      </c>
      <c r="J39" s="3">
        <f t="shared" si="20"/>
        <v>30</v>
      </c>
      <c r="K39" s="3">
        <f t="shared" si="20"/>
        <v>34</v>
      </c>
      <c r="L39" s="3">
        <f t="shared" si="20"/>
        <v>36</v>
      </c>
      <c r="M39" s="3">
        <f t="shared" si="20"/>
        <v>19</v>
      </c>
      <c r="N39" s="13"/>
      <c r="O39" s="3">
        <f t="shared" ref="O39:T39" si="21">SUM(O36:O38)</f>
        <v>36</v>
      </c>
      <c r="P39" s="3">
        <f t="shared" si="21"/>
        <v>30</v>
      </c>
      <c r="Q39" s="3">
        <f t="shared" si="21"/>
        <v>37</v>
      </c>
      <c r="R39" s="3">
        <f t="shared" si="21"/>
        <v>30</v>
      </c>
      <c r="S39" s="3">
        <f t="shared" si="21"/>
        <v>38</v>
      </c>
      <c r="T39" s="3">
        <f t="shared" si="21"/>
        <v>25</v>
      </c>
      <c r="U39" s="13"/>
      <c r="V39" s="3">
        <f t="shared" ref="V39:AA39" si="22">SUM(V36:V38)</f>
        <v>39</v>
      </c>
      <c r="W39" s="3">
        <f t="shared" si="22"/>
        <v>30</v>
      </c>
      <c r="X39" s="3">
        <f t="shared" si="22"/>
        <v>36</v>
      </c>
      <c r="Y39" s="3">
        <f t="shared" si="22"/>
        <v>41</v>
      </c>
      <c r="Z39" s="3">
        <f t="shared" si="22"/>
        <v>38</v>
      </c>
      <c r="AA39" s="3">
        <f t="shared" si="22"/>
        <v>25</v>
      </c>
      <c r="AB39" s="13"/>
      <c r="AC39" s="3">
        <f>SUM(AC36:AC38)</f>
        <v>43</v>
      </c>
      <c r="AD39" s="109"/>
      <c r="AE39" s="109"/>
      <c r="AF39" s="109"/>
      <c r="AG39" s="24">
        <f>SUM(AG36:AG38)</f>
        <v>36.608333333333334</v>
      </c>
      <c r="AH39" s="692"/>
      <c r="AI39" s="25">
        <f>SUM(AI36:AI38)</f>
        <v>41</v>
      </c>
      <c r="AJ39" s="4"/>
      <c r="AK39" s="129" t="s">
        <v>40</v>
      </c>
      <c r="AL39" s="130">
        <f t="shared" ref="AL39:AQ39" si="23">SUM(AL36:AL38)</f>
        <v>39.75</v>
      </c>
      <c r="AM39" s="130">
        <f t="shared" si="23"/>
        <v>30.75</v>
      </c>
      <c r="AN39" s="130">
        <f t="shared" si="23"/>
        <v>34.75</v>
      </c>
      <c r="AO39" s="130">
        <f t="shared" si="23"/>
        <v>34</v>
      </c>
      <c r="AP39" s="130">
        <f t="shared" si="23"/>
        <v>36.75</v>
      </c>
      <c r="AQ39" s="131">
        <f t="shared" si="23"/>
        <v>23.75</v>
      </c>
      <c r="AR39" s="132"/>
      <c r="AS39" s="132">
        <f>AVERAGE(AL39:AQ39)</f>
        <v>33.291666666666664</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10"/>
      <c r="R42" s="10"/>
      <c r="S42" s="10"/>
      <c r="T42" s="10"/>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10"/>
      <c r="R44" s="10"/>
      <c r="S44" s="10"/>
      <c r="T44" s="10"/>
      <c r="U44" s="4"/>
      <c r="V44" s="4"/>
      <c r="W44" s="4"/>
      <c r="X44" s="4"/>
      <c r="Y44" s="4"/>
      <c r="Z44" s="4"/>
      <c r="AA44" s="4"/>
      <c r="AB44" s="4"/>
      <c r="AC44" s="4"/>
      <c r="AD44" s="4"/>
      <c r="AE44" s="4"/>
      <c r="AF44" s="4"/>
      <c r="AG44" s="26"/>
      <c r="AH44" s="4"/>
      <c r="AI44" s="27"/>
      <c r="AJ44" s="4"/>
      <c r="AK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sheetData>
  <mergeCells count="42">
    <mergeCell ref="AH33:AH35"/>
    <mergeCell ref="AI33:AI35"/>
    <mergeCell ref="AS33:AS35"/>
    <mergeCell ref="AH36:AH39"/>
    <mergeCell ref="AS36:AS38"/>
    <mergeCell ref="AH27:AH29"/>
    <mergeCell ref="AI27:AI29"/>
    <mergeCell ref="AS27:AS29"/>
    <mergeCell ref="AH30:AH32"/>
    <mergeCell ref="AI30:AI32"/>
    <mergeCell ref="AS30:AS32"/>
    <mergeCell ref="AH22:AH23"/>
    <mergeCell ref="AI22:AI23"/>
    <mergeCell ref="AS22:AS23"/>
    <mergeCell ref="AH24:AH26"/>
    <mergeCell ref="AI24:AI26"/>
    <mergeCell ref="AS24:AS26"/>
    <mergeCell ref="AH18:AH19"/>
    <mergeCell ref="AI18:AI19"/>
    <mergeCell ref="AS18:AS19"/>
    <mergeCell ref="AH20:AH21"/>
    <mergeCell ref="AI20:AI21"/>
    <mergeCell ref="AS20:AS21"/>
    <mergeCell ref="AH12:AH14"/>
    <mergeCell ref="AI12:AI14"/>
    <mergeCell ref="AS12:AS14"/>
    <mergeCell ref="AH15:AH17"/>
    <mergeCell ref="AI15:AI17"/>
    <mergeCell ref="AS15:AS17"/>
    <mergeCell ref="AS4:AS5"/>
    <mergeCell ref="AH6:AH8"/>
    <mergeCell ref="AI6:AI8"/>
    <mergeCell ref="AS6:AS8"/>
    <mergeCell ref="AH9:AH11"/>
    <mergeCell ref="AI9:AI11"/>
    <mergeCell ref="AS9:AS11"/>
    <mergeCell ref="AR4:AR5"/>
    <mergeCell ref="B1:M3"/>
    <mergeCell ref="O1:R1"/>
    <mergeCell ref="S1:U1"/>
    <mergeCell ref="O2:R2"/>
    <mergeCell ref="S2:U2"/>
  </mergeCells>
  <phoneticPr fontId="23"/>
  <conditionalFormatting sqref="B36:E36 H36:L36 O36:S36 V36:Z36 AC36 B38:E38 H38:L38 O38:S38 V38:Z38 AC38">
    <cfRule type="cellIs" dxfId="311" priority="1" operator="lessThanOrEqual">
      <formula>10</formula>
    </cfRule>
    <cfRule type="cellIs" dxfId="310" priority="2" operator="greaterThanOrEqual">
      <formula>20</formula>
    </cfRule>
  </conditionalFormatting>
  <conditionalFormatting sqref="B39:E39 H39:L39 O39:S39 V39:Z39 AC39">
    <cfRule type="cellIs" dxfId="309" priority="4" operator="greaterThanOrEqual">
      <formula>40</formula>
    </cfRule>
    <cfRule type="cellIs" dxfId="308" priority="5" operator="lessThanOrEqual">
      <formula>30</formula>
    </cfRule>
  </conditionalFormatting>
  <conditionalFormatting sqref="B6:I35">
    <cfRule type="cellIs" dxfId="307" priority="118" stopIfTrue="1" operator="greaterThanOrEqual">
      <formula>3</formula>
    </cfRule>
    <cfRule type="cellIs" dxfId="306" priority="119" stopIfTrue="1" operator="greaterThanOrEqual">
      <formula>2</formula>
    </cfRule>
  </conditionalFormatting>
  <conditionalFormatting sqref="F39 M39 T39 AA39">
    <cfRule type="cellIs" dxfId="305" priority="3" operator="greaterThanOrEqual">
      <formula>24</formula>
    </cfRule>
  </conditionalFormatting>
  <conditionalFormatting sqref="F6:N35">
    <cfRule type="cellIs" dxfId="304" priority="76" stopIfTrue="1" operator="greaterThanOrEqual">
      <formula>3</formula>
    </cfRule>
    <cfRule type="cellIs" dxfId="303" priority="77" stopIfTrue="1" operator="greaterThanOrEqual">
      <formula>2</formula>
    </cfRule>
  </conditionalFormatting>
  <conditionalFormatting sqref="M6:P35">
    <cfRule type="cellIs" dxfId="302" priority="59" stopIfTrue="1" operator="greaterThanOrEqual">
      <formula>3</formula>
    </cfRule>
    <cfRule type="cellIs" dxfId="301" priority="60" stopIfTrue="1" operator="greaterThanOrEqual">
      <formula>2</formula>
    </cfRule>
  </conditionalFormatting>
  <conditionalFormatting sqref="O6:U35">
    <cfRule type="cellIs" dxfId="300" priority="57" stopIfTrue="1" operator="greaterThanOrEqual">
      <formula>3</formula>
    </cfRule>
    <cfRule type="cellIs" dxfId="299" priority="58" stopIfTrue="1" operator="greaterThanOrEqual">
      <formula>2</formula>
    </cfRule>
  </conditionalFormatting>
  <conditionalFormatting sqref="T6:W35">
    <cfRule type="cellIs" dxfId="298" priority="36" stopIfTrue="1" operator="greaterThanOrEqual">
      <formula>3</formula>
    </cfRule>
    <cfRule type="cellIs" dxfId="297" priority="37" stopIfTrue="1" operator="greaterThanOrEqual">
      <formula>2</formula>
    </cfRule>
  </conditionalFormatting>
  <conditionalFormatting sqref="V6:AB35">
    <cfRule type="cellIs" dxfId="296" priority="34" stopIfTrue="1" operator="greaterThanOrEqual">
      <formula>3</formula>
    </cfRule>
    <cfRule type="cellIs" dxfId="295" priority="35" stopIfTrue="1" operator="greaterThanOrEqual">
      <formula>2</formula>
    </cfRule>
  </conditionalFormatting>
  <conditionalFormatting sqref="AA6:AF35">
    <cfRule type="cellIs" dxfId="294" priority="19" stopIfTrue="1" operator="greaterThanOrEqual">
      <formula>3</formula>
    </cfRule>
    <cfRule type="cellIs" dxfId="293" priority="20" stopIfTrue="1" operator="greaterThanOrEqual">
      <formula>2</formula>
    </cfRule>
  </conditionalFormatting>
  <conditionalFormatting sqref="AC6:AC35">
    <cfRule type="cellIs" dxfId="292" priority="17" stopIfTrue="1" operator="greaterThanOrEqual">
      <formula>3</formula>
    </cfRule>
    <cfRule type="cellIs" dxfId="291" priority="18" stopIfTrue="1" operator="greaterThanOrEqual">
      <formula>2</formula>
    </cfRule>
  </conditionalFormatting>
  <conditionalFormatting sqref="AD39">
    <cfRule type="cellIs" dxfId="290" priority="82" operator="greaterThanOrEqual">
      <formula>24</formula>
    </cfRule>
  </conditionalFormatting>
  <conditionalFormatting sqref="AE39:AG39">
    <cfRule type="cellIs" dxfId="289" priority="84" operator="greaterThanOrEqual">
      <formula>40</formula>
    </cfRule>
  </conditionalFormatting>
  <conditionalFormatting sqref="AF39">
    <cfRule type="cellIs" dxfId="288" priority="83" operator="lessThanOrEqual">
      <formula>30</formula>
    </cfRule>
  </conditionalFormatting>
  <conditionalFormatting sqref="AL6:AQ17 AL24:AP35">
    <cfRule type="cellIs" dxfId="287" priority="11" stopIfTrue="1" operator="lessThanOrEqual">
      <formula>1.3</formula>
    </cfRule>
    <cfRule type="cellIs" dxfId="286" priority="12" stopIfTrue="1" operator="greaterThanOrEqual">
      <formula>2</formula>
    </cfRule>
  </conditionalFormatting>
  <conditionalFormatting sqref="AL36:AQ36 AL38:AP38">
    <cfRule type="cellIs" dxfId="285" priority="7" operator="greaterThanOrEqual">
      <formula>22</formula>
    </cfRule>
    <cfRule type="cellIs" dxfId="284" priority="10" stopIfTrue="1" operator="lessThanOrEqual">
      <formula>16</formula>
    </cfRule>
  </conditionalFormatting>
  <conditionalFormatting sqref="AR6:AR17">
    <cfRule type="cellIs" dxfId="283" priority="13" stopIfTrue="1" operator="lessThanOrEqual">
      <formula>1.4</formula>
    </cfRule>
  </conditionalFormatting>
  <conditionalFormatting sqref="AR24:AR36 AR38">
    <cfRule type="cellIs" dxfId="282" priority="6" stopIfTrue="1" operator="lessThanOrEqual">
      <formula>1.4</formula>
    </cfRule>
  </conditionalFormatting>
  <conditionalFormatting sqref="AS6:AS17 AS24:AS33">
    <cfRule type="cellIs" dxfId="281" priority="8" stopIfTrue="1" operator="lessThanOrEqual">
      <formula>3</formula>
    </cfRule>
    <cfRule type="cellIs" dxfId="280" priority="9"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61F33-C1CB-4A33-8A21-08BA53D0F11B}">
  <dimension ref="A1:IV69"/>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8.375" customWidth="1"/>
  </cols>
  <sheetData>
    <row r="1" spans="1:256" ht="18.75" customHeight="1" x14ac:dyDescent="0.15">
      <c r="A1" s="4"/>
      <c r="B1" s="651" t="s">
        <v>66</v>
      </c>
      <c r="C1" s="651"/>
      <c r="D1" s="651"/>
      <c r="E1" s="651"/>
      <c r="F1" s="651"/>
      <c r="G1" s="651"/>
      <c r="H1" s="651"/>
      <c r="I1" s="651"/>
      <c r="J1" s="651"/>
      <c r="K1" s="651"/>
      <c r="L1" s="651"/>
      <c r="M1" s="651"/>
      <c r="N1" s="4"/>
      <c r="O1" s="652" t="s">
        <v>64</v>
      </c>
      <c r="P1" s="652"/>
      <c r="Q1" s="652"/>
      <c r="R1" s="652"/>
      <c r="S1" s="653">
        <f>AVERAGE(E39:H39,K39:O39,R39:V39,Y39:AC39,AF39)</f>
        <v>35.35</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AVERAGE(I39,P39,W39,AD39)</f>
        <v>23.5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104" t="s">
        <v>49</v>
      </c>
      <c r="C5" s="104" t="s">
        <v>50</v>
      </c>
      <c r="D5" s="104" t="s">
        <v>46</v>
      </c>
      <c r="E5" s="97" t="s">
        <v>47</v>
      </c>
      <c r="F5" s="97" t="s">
        <v>42</v>
      </c>
      <c r="G5" s="97" t="s">
        <v>43</v>
      </c>
      <c r="H5" s="97" t="s">
        <v>48</v>
      </c>
      <c r="I5" s="97" t="s">
        <v>49</v>
      </c>
      <c r="J5" s="104" t="s">
        <v>50</v>
      </c>
      <c r="K5" s="97" t="s">
        <v>46</v>
      </c>
      <c r="L5" s="97" t="s">
        <v>47</v>
      </c>
      <c r="M5" s="97" t="s">
        <v>42</v>
      </c>
      <c r="N5" s="97" t="s">
        <v>43</v>
      </c>
      <c r="O5" s="97" t="s">
        <v>48</v>
      </c>
      <c r="P5" s="97" t="s">
        <v>49</v>
      </c>
      <c r="Q5" s="104" t="s">
        <v>50</v>
      </c>
      <c r="R5" s="97" t="s">
        <v>46</v>
      </c>
      <c r="S5" s="97" t="s">
        <v>47</v>
      </c>
      <c r="T5" s="97" t="s">
        <v>42</v>
      </c>
      <c r="U5" s="97" t="s">
        <v>43</v>
      </c>
      <c r="V5" s="97" t="s">
        <v>48</v>
      </c>
      <c r="W5" s="97" t="s">
        <v>49</v>
      </c>
      <c r="X5" s="104" t="s">
        <v>50</v>
      </c>
      <c r="Y5" s="97" t="s">
        <v>46</v>
      </c>
      <c r="Z5" s="97" t="s">
        <v>47</v>
      </c>
      <c r="AA5" s="97" t="s">
        <v>42</v>
      </c>
      <c r="AB5" s="97" t="s">
        <v>43</v>
      </c>
      <c r="AC5" s="97" t="s">
        <v>48</v>
      </c>
      <c r="AD5" s="97" t="s">
        <v>49</v>
      </c>
      <c r="AE5" s="104" t="s">
        <v>50</v>
      </c>
      <c r="AF5" s="97" t="s">
        <v>46</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98"/>
      <c r="C6" s="98"/>
      <c r="D6" s="98"/>
      <c r="E6" s="31">
        <v>3</v>
      </c>
      <c r="F6" s="31">
        <v>1</v>
      </c>
      <c r="G6" s="31">
        <v>1</v>
      </c>
      <c r="H6" s="31">
        <v>0</v>
      </c>
      <c r="I6" s="31">
        <v>1</v>
      </c>
      <c r="J6" s="98"/>
      <c r="K6" s="31">
        <v>3</v>
      </c>
      <c r="L6" s="31">
        <v>0</v>
      </c>
      <c r="M6" s="31">
        <v>1</v>
      </c>
      <c r="N6" s="31">
        <v>1</v>
      </c>
      <c r="O6" s="31">
        <v>0</v>
      </c>
      <c r="P6" s="31">
        <v>2</v>
      </c>
      <c r="Q6" s="98"/>
      <c r="R6" s="31">
        <v>2</v>
      </c>
      <c r="S6" s="31">
        <v>0</v>
      </c>
      <c r="T6" s="31">
        <v>2</v>
      </c>
      <c r="U6" s="31">
        <v>1</v>
      </c>
      <c r="V6" s="31">
        <v>2</v>
      </c>
      <c r="W6" s="31">
        <v>3</v>
      </c>
      <c r="X6" s="98"/>
      <c r="Y6" s="31">
        <v>1</v>
      </c>
      <c r="Z6" s="31">
        <v>2</v>
      </c>
      <c r="AA6" s="31">
        <v>2</v>
      </c>
      <c r="AB6" s="31">
        <v>1</v>
      </c>
      <c r="AC6" s="31">
        <v>0</v>
      </c>
      <c r="AD6" s="31">
        <v>2</v>
      </c>
      <c r="AE6" s="98"/>
      <c r="AF6" s="31">
        <v>1</v>
      </c>
      <c r="AG6" s="20">
        <f t="shared" ref="AG6:AG35" si="0">AVERAGE(B6:AF6)</f>
        <v>1.3333333333333333</v>
      </c>
      <c r="AH6" s="690">
        <f>AVERAGE(AG6:AG8)*3</f>
        <v>4.208333333333333</v>
      </c>
      <c r="AI6" s="644">
        <v>5.5</v>
      </c>
      <c r="AJ6" s="4"/>
      <c r="AK6" s="38">
        <v>0.33333333333333298</v>
      </c>
      <c r="AL6" s="39">
        <f>AVERAGE(K6,R6,Y6,AF6)</f>
        <v>1.75</v>
      </c>
      <c r="AM6" s="39">
        <f>AVERAGE(E6,L6,S6,Z6)</f>
        <v>1.25</v>
      </c>
      <c r="AN6" s="39">
        <f>AVERAGE(F6,M6,T6,AA6)</f>
        <v>1.5</v>
      </c>
      <c r="AO6" s="39">
        <f t="shared" ref="AN6:AP21" si="1">AVERAGE(G6,N6,U6,AB6)</f>
        <v>1</v>
      </c>
      <c r="AP6" s="39">
        <f t="shared" si="1"/>
        <v>0.5</v>
      </c>
      <c r="AQ6" s="89">
        <f>AVERAGE(B6,I6,P6,W6,AD6)</f>
        <v>2</v>
      </c>
      <c r="AR6" s="65">
        <f>AVERAGE(AL6:AQ6)</f>
        <v>1.3333333333333333</v>
      </c>
      <c r="AS6" s="656">
        <f>SUM(AR6:AR8)</f>
        <v>4.208333333333333</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103"/>
      <c r="C7" s="103"/>
      <c r="D7" s="103"/>
      <c r="E7" s="9">
        <v>2</v>
      </c>
      <c r="F7" s="9">
        <v>2</v>
      </c>
      <c r="G7" s="9">
        <v>1</v>
      </c>
      <c r="H7" s="9">
        <v>1</v>
      </c>
      <c r="I7" s="9">
        <v>2</v>
      </c>
      <c r="J7" s="103"/>
      <c r="K7" s="9">
        <v>2</v>
      </c>
      <c r="L7" s="9">
        <v>1</v>
      </c>
      <c r="M7" s="9">
        <v>2</v>
      </c>
      <c r="N7" s="9">
        <v>2</v>
      </c>
      <c r="O7" s="9">
        <v>2</v>
      </c>
      <c r="P7" s="9">
        <v>2</v>
      </c>
      <c r="Q7" s="103"/>
      <c r="R7" s="9">
        <v>2</v>
      </c>
      <c r="S7" s="9">
        <v>1</v>
      </c>
      <c r="T7" s="9">
        <v>0</v>
      </c>
      <c r="U7" s="9">
        <v>2</v>
      </c>
      <c r="V7" s="9">
        <v>0</v>
      </c>
      <c r="W7" s="9">
        <v>3</v>
      </c>
      <c r="X7" s="103"/>
      <c r="Y7" s="9">
        <v>2</v>
      </c>
      <c r="Z7" s="9">
        <v>2</v>
      </c>
      <c r="AA7" s="9">
        <v>1</v>
      </c>
      <c r="AB7" s="9">
        <v>1</v>
      </c>
      <c r="AC7" s="9">
        <v>1</v>
      </c>
      <c r="AD7" s="9">
        <v>2</v>
      </c>
      <c r="AE7" s="103"/>
      <c r="AF7" s="9">
        <v>1</v>
      </c>
      <c r="AG7" s="16">
        <f t="shared" si="0"/>
        <v>1.5416666666666667</v>
      </c>
      <c r="AH7" s="691"/>
      <c r="AI7" s="645"/>
      <c r="AJ7" s="4"/>
      <c r="AK7" s="41">
        <v>0.34722222222222199</v>
      </c>
      <c r="AL7" s="42">
        <f t="shared" ref="AL7:AL17" si="2">AVERAGE(K7,R7,Y7,AF7)</f>
        <v>1.75</v>
      </c>
      <c r="AM7" s="43">
        <f t="shared" ref="AM7:AN35" si="3">AVERAGE(E7,L7,S7,Z7)</f>
        <v>1.5</v>
      </c>
      <c r="AN7" s="43">
        <f t="shared" si="1"/>
        <v>1.25</v>
      </c>
      <c r="AO7" s="43">
        <f t="shared" si="1"/>
        <v>1.5</v>
      </c>
      <c r="AP7" s="43">
        <f t="shared" si="1"/>
        <v>1</v>
      </c>
      <c r="AQ7" s="90">
        <f t="shared" ref="AQ7:AQ17" si="4">AVERAGE(B7,I7,P7,W7,AD7)</f>
        <v>2.25</v>
      </c>
      <c r="AR7" s="66">
        <f t="shared" ref="AR7:AR17" si="5">AVERAGE(AL7:AQ7)</f>
        <v>1.5416666666666667</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99"/>
      <c r="C8" s="99"/>
      <c r="D8" s="99"/>
      <c r="E8" s="8">
        <v>3</v>
      </c>
      <c r="F8" s="8">
        <v>1</v>
      </c>
      <c r="G8" s="8">
        <v>0</v>
      </c>
      <c r="H8" s="8">
        <v>2</v>
      </c>
      <c r="I8" s="8">
        <v>1</v>
      </c>
      <c r="J8" s="99"/>
      <c r="K8" s="8">
        <v>2</v>
      </c>
      <c r="L8" s="8">
        <v>1</v>
      </c>
      <c r="M8" s="8">
        <v>2</v>
      </c>
      <c r="N8" s="8">
        <v>0</v>
      </c>
      <c r="O8" s="8">
        <v>1</v>
      </c>
      <c r="P8" s="8">
        <v>2</v>
      </c>
      <c r="Q8" s="99"/>
      <c r="R8" s="8">
        <v>3</v>
      </c>
      <c r="S8" s="8">
        <v>0</v>
      </c>
      <c r="T8" s="8">
        <v>2</v>
      </c>
      <c r="U8" s="8">
        <v>2</v>
      </c>
      <c r="V8" s="8">
        <v>2</v>
      </c>
      <c r="W8" s="8">
        <v>2</v>
      </c>
      <c r="X8" s="99"/>
      <c r="Y8" s="8">
        <v>1</v>
      </c>
      <c r="Z8" s="8">
        <v>0</v>
      </c>
      <c r="AA8" s="8">
        <v>1</v>
      </c>
      <c r="AB8" s="8">
        <v>0</v>
      </c>
      <c r="AC8" s="8">
        <v>1</v>
      </c>
      <c r="AD8" s="8">
        <v>2</v>
      </c>
      <c r="AE8" s="99"/>
      <c r="AF8" s="8">
        <v>1</v>
      </c>
      <c r="AG8" s="17">
        <f t="shared" si="0"/>
        <v>1.3333333333333333</v>
      </c>
      <c r="AH8" s="692"/>
      <c r="AI8" s="646"/>
      <c r="AJ8" s="4"/>
      <c r="AK8" s="44">
        <v>0.36111111111111099</v>
      </c>
      <c r="AL8" s="45">
        <f t="shared" si="2"/>
        <v>1.75</v>
      </c>
      <c r="AM8" s="46">
        <f t="shared" si="3"/>
        <v>1</v>
      </c>
      <c r="AN8" s="46">
        <f t="shared" si="1"/>
        <v>1.5</v>
      </c>
      <c r="AO8" s="46">
        <f t="shared" si="1"/>
        <v>0.5</v>
      </c>
      <c r="AP8" s="46">
        <f t="shared" si="1"/>
        <v>1.5</v>
      </c>
      <c r="AQ8" s="91">
        <f t="shared" si="4"/>
        <v>1.75</v>
      </c>
      <c r="AR8" s="67">
        <f t="shared" si="5"/>
        <v>1.3333333333333333</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100"/>
      <c r="C9" s="100"/>
      <c r="D9" s="100"/>
      <c r="E9" s="7">
        <v>2</v>
      </c>
      <c r="F9" s="7">
        <v>2</v>
      </c>
      <c r="G9" s="7">
        <v>1</v>
      </c>
      <c r="H9" s="7">
        <v>2</v>
      </c>
      <c r="I9" s="7">
        <v>2</v>
      </c>
      <c r="J9" s="100"/>
      <c r="K9" s="7">
        <v>3</v>
      </c>
      <c r="L9" s="7">
        <v>1</v>
      </c>
      <c r="M9" s="7">
        <v>1</v>
      </c>
      <c r="N9" s="7">
        <v>1</v>
      </c>
      <c r="O9" s="7">
        <v>2</v>
      </c>
      <c r="P9" s="7">
        <v>2</v>
      </c>
      <c r="Q9" s="100"/>
      <c r="R9" s="7">
        <v>2</v>
      </c>
      <c r="S9" s="7">
        <v>1</v>
      </c>
      <c r="T9" s="7">
        <v>2</v>
      </c>
      <c r="U9" s="7">
        <v>1</v>
      </c>
      <c r="V9" s="7">
        <v>2</v>
      </c>
      <c r="W9" s="7">
        <v>2</v>
      </c>
      <c r="X9" s="100"/>
      <c r="Y9" s="7">
        <v>1</v>
      </c>
      <c r="Z9" s="7">
        <v>1</v>
      </c>
      <c r="AA9" s="7">
        <v>1</v>
      </c>
      <c r="AB9" s="7">
        <v>2</v>
      </c>
      <c r="AC9" s="7">
        <v>2</v>
      </c>
      <c r="AD9" s="7">
        <v>2</v>
      </c>
      <c r="AE9" s="100"/>
      <c r="AF9" s="7">
        <v>2</v>
      </c>
      <c r="AG9" s="18">
        <f t="shared" si="0"/>
        <v>1.6666666666666667</v>
      </c>
      <c r="AH9" s="690">
        <f>AVERAGE(AG9:AG11)*3</f>
        <v>4.375</v>
      </c>
      <c r="AI9" s="644">
        <v>5.5</v>
      </c>
      <c r="AJ9" s="4"/>
      <c r="AK9" s="47">
        <v>0.375</v>
      </c>
      <c r="AL9" s="48">
        <f t="shared" si="2"/>
        <v>2</v>
      </c>
      <c r="AM9" s="49">
        <f t="shared" si="3"/>
        <v>1.25</v>
      </c>
      <c r="AN9" s="49">
        <f t="shared" si="1"/>
        <v>1.5</v>
      </c>
      <c r="AO9" s="49">
        <f t="shared" si="1"/>
        <v>1.25</v>
      </c>
      <c r="AP9" s="49">
        <f t="shared" si="1"/>
        <v>2</v>
      </c>
      <c r="AQ9" s="92">
        <f t="shared" si="4"/>
        <v>2</v>
      </c>
      <c r="AR9" s="65">
        <f t="shared" si="5"/>
        <v>1.6666666666666667</v>
      </c>
      <c r="AS9" s="656">
        <f>SUM(AR9:AR11)</f>
        <v>4.375</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103"/>
      <c r="C10" s="103"/>
      <c r="D10" s="103"/>
      <c r="E10" s="9">
        <v>2</v>
      </c>
      <c r="F10" s="9">
        <v>2</v>
      </c>
      <c r="G10" s="9">
        <v>2</v>
      </c>
      <c r="H10" s="9">
        <v>2</v>
      </c>
      <c r="I10" s="9">
        <v>2</v>
      </c>
      <c r="J10" s="103"/>
      <c r="K10" s="9">
        <v>2</v>
      </c>
      <c r="L10" s="9">
        <v>1</v>
      </c>
      <c r="M10" s="9">
        <v>2</v>
      </c>
      <c r="N10" s="9">
        <v>0</v>
      </c>
      <c r="O10" s="9">
        <v>0</v>
      </c>
      <c r="P10" s="9">
        <v>2</v>
      </c>
      <c r="Q10" s="103"/>
      <c r="R10" s="9">
        <v>2</v>
      </c>
      <c r="S10" s="9">
        <v>0</v>
      </c>
      <c r="T10" s="9">
        <v>1</v>
      </c>
      <c r="U10" s="9">
        <v>1</v>
      </c>
      <c r="V10" s="9">
        <v>2</v>
      </c>
      <c r="W10" s="9">
        <v>3</v>
      </c>
      <c r="X10" s="103"/>
      <c r="Y10" s="9">
        <v>0</v>
      </c>
      <c r="Z10" s="9">
        <v>1</v>
      </c>
      <c r="AA10" s="9">
        <v>2</v>
      </c>
      <c r="AB10" s="9">
        <v>1</v>
      </c>
      <c r="AC10" s="9">
        <v>2</v>
      </c>
      <c r="AD10" s="9">
        <v>2</v>
      </c>
      <c r="AE10" s="103"/>
      <c r="AF10" s="9">
        <v>2</v>
      </c>
      <c r="AG10" s="16">
        <f t="shared" si="0"/>
        <v>1.5</v>
      </c>
      <c r="AH10" s="691"/>
      <c r="AI10" s="645"/>
      <c r="AJ10" s="4"/>
      <c r="AK10" s="41">
        <v>0.38888888888888901</v>
      </c>
      <c r="AL10" s="42">
        <f t="shared" si="2"/>
        <v>1.5</v>
      </c>
      <c r="AM10" s="43">
        <f t="shared" si="3"/>
        <v>1</v>
      </c>
      <c r="AN10" s="43">
        <f t="shared" si="1"/>
        <v>1.75</v>
      </c>
      <c r="AO10" s="43">
        <f t="shared" si="1"/>
        <v>1</v>
      </c>
      <c r="AP10" s="43">
        <f t="shared" si="1"/>
        <v>1.5</v>
      </c>
      <c r="AQ10" s="90">
        <f t="shared" si="4"/>
        <v>2.25</v>
      </c>
      <c r="AR10" s="66">
        <f t="shared" si="5"/>
        <v>1.5</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99"/>
      <c r="C11" s="99"/>
      <c r="D11" s="99"/>
      <c r="E11" s="8">
        <v>2</v>
      </c>
      <c r="F11" s="8">
        <v>2</v>
      </c>
      <c r="G11" s="8">
        <v>1</v>
      </c>
      <c r="H11" s="8">
        <v>0</v>
      </c>
      <c r="I11" s="8">
        <v>3</v>
      </c>
      <c r="J11" s="99"/>
      <c r="K11" s="8">
        <v>2</v>
      </c>
      <c r="L11" s="8">
        <v>1</v>
      </c>
      <c r="M11" s="8">
        <v>0</v>
      </c>
      <c r="N11" s="8">
        <v>0</v>
      </c>
      <c r="O11" s="8">
        <v>1</v>
      </c>
      <c r="P11" s="8">
        <v>2</v>
      </c>
      <c r="Q11" s="99"/>
      <c r="R11" s="8">
        <v>2</v>
      </c>
      <c r="S11" s="8">
        <v>2</v>
      </c>
      <c r="T11" s="8">
        <v>1</v>
      </c>
      <c r="U11" s="8">
        <v>0</v>
      </c>
      <c r="V11" s="8">
        <v>2</v>
      </c>
      <c r="W11" s="8">
        <v>2</v>
      </c>
      <c r="X11" s="99"/>
      <c r="Y11" s="8">
        <v>1</v>
      </c>
      <c r="Z11" s="8">
        <v>0</v>
      </c>
      <c r="AA11" s="8">
        <v>1</v>
      </c>
      <c r="AB11" s="8">
        <v>1</v>
      </c>
      <c r="AC11" s="8">
        <v>0</v>
      </c>
      <c r="AD11" s="8">
        <v>2</v>
      </c>
      <c r="AE11" s="99"/>
      <c r="AF11" s="8">
        <v>1</v>
      </c>
      <c r="AG11" s="17">
        <f t="shared" si="0"/>
        <v>1.2083333333333333</v>
      </c>
      <c r="AH11" s="692"/>
      <c r="AI11" s="646"/>
      <c r="AJ11" s="4"/>
      <c r="AK11" s="44">
        <v>0.40277777777777801</v>
      </c>
      <c r="AL11" s="45">
        <f t="shared" si="2"/>
        <v>1.5</v>
      </c>
      <c r="AM11" s="46">
        <f t="shared" si="3"/>
        <v>1.25</v>
      </c>
      <c r="AN11" s="46">
        <f t="shared" si="1"/>
        <v>1</v>
      </c>
      <c r="AO11" s="46">
        <f t="shared" si="1"/>
        <v>0.5</v>
      </c>
      <c r="AP11" s="46">
        <f t="shared" si="1"/>
        <v>0.75</v>
      </c>
      <c r="AQ11" s="91">
        <f t="shared" si="4"/>
        <v>2.25</v>
      </c>
      <c r="AR11" s="67">
        <f t="shared" si="5"/>
        <v>1.2083333333333333</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100"/>
      <c r="C12" s="100"/>
      <c r="D12" s="100"/>
      <c r="E12" s="7">
        <v>3</v>
      </c>
      <c r="F12" s="7">
        <v>2</v>
      </c>
      <c r="G12" s="7">
        <v>2</v>
      </c>
      <c r="H12" s="7">
        <v>1</v>
      </c>
      <c r="I12" s="7">
        <v>2</v>
      </c>
      <c r="J12" s="100"/>
      <c r="K12" s="7">
        <v>2</v>
      </c>
      <c r="L12" s="7">
        <v>0</v>
      </c>
      <c r="M12" s="7">
        <v>1</v>
      </c>
      <c r="N12" s="7">
        <v>0</v>
      </c>
      <c r="O12" s="7">
        <v>2</v>
      </c>
      <c r="P12" s="7">
        <v>2</v>
      </c>
      <c r="Q12" s="100"/>
      <c r="R12" s="7">
        <v>2</v>
      </c>
      <c r="S12" s="7">
        <v>2</v>
      </c>
      <c r="T12" s="7">
        <v>1</v>
      </c>
      <c r="U12" s="7">
        <v>2</v>
      </c>
      <c r="V12" s="7">
        <v>2</v>
      </c>
      <c r="W12" s="7">
        <v>2</v>
      </c>
      <c r="X12" s="100"/>
      <c r="Y12" s="7">
        <v>2</v>
      </c>
      <c r="Z12" s="7">
        <v>2</v>
      </c>
      <c r="AA12" s="7">
        <v>1</v>
      </c>
      <c r="AB12" s="7">
        <v>0</v>
      </c>
      <c r="AC12" s="7">
        <v>0</v>
      </c>
      <c r="AD12" s="7">
        <v>2</v>
      </c>
      <c r="AE12" s="100"/>
      <c r="AF12" s="7">
        <v>1</v>
      </c>
      <c r="AG12" s="18">
        <f t="shared" si="0"/>
        <v>1.5</v>
      </c>
      <c r="AH12" s="690">
        <f>AVERAGE(AG12:AG14)*3</f>
        <v>4.2916666666666661</v>
      </c>
      <c r="AI12" s="644">
        <v>5</v>
      </c>
      <c r="AJ12" s="4"/>
      <c r="AK12" s="47">
        <v>0.41666666666666702</v>
      </c>
      <c r="AL12" s="48">
        <f t="shared" si="2"/>
        <v>1.75</v>
      </c>
      <c r="AM12" s="49">
        <f t="shared" si="3"/>
        <v>1.75</v>
      </c>
      <c r="AN12" s="49">
        <f t="shared" si="1"/>
        <v>1.25</v>
      </c>
      <c r="AO12" s="49">
        <f t="shared" si="1"/>
        <v>1</v>
      </c>
      <c r="AP12" s="49">
        <f t="shared" si="1"/>
        <v>1.25</v>
      </c>
      <c r="AQ12" s="92">
        <f t="shared" si="4"/>
        <v>2</v>
      </c>
      <c r="AR12" s="65">
        <f t="shared" si="5"/>
        <v>1.5</v>
      </c>
      <c r="AS12" s="656">
        <f>SUM(AR12:AR14)</f>
        <v>4.2916666666666661</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103"/>
      <c r="C13" s="103"/>
      <c r="D13" s="103"/>
      <c r="E13" s="9">
        <v>2</v>
      </c>
      <c r="F13" s="9">
        <v>2</v>
      </c>
      <c r="G13" s="9">
        <v>2</v>
      </c>
      <c r="H13" s="9">
        <v>0</v>
      </c>
      <c r="I13" s="9">
        <v>2</v>
      </c>
      <c r="J13" s="103"/>
      <c r="K13" s="9">
        <v>2</v>
      </c>
      <c r="L13" s="9">
        <v>1</v>
      </c>
      <c r="M13" s="9">
        <v>1</v>
      </c>
      <c r="N13" s="9">
        <v>0</v>
      </c>
      <c r="O13" s="9">
        <v>2</v>
      </c>
      <c r="P13" s="9">
        <v>2</v>
      </c>
      <c r="Q13" s="103"/>
      <c r="R13" s="9">
        <v>1</v>
      </c>
      <c r="S13" s="9">
        <v>2</v>
      </c>
      <c r="T13" s="9">
        <v>1</v>
      </c>
      <c r="U13" s="9">
        <v>1</v>
      </c>
      <c r="V13" s="9">
        <v>2</v>
      </c>
      <c r="W13" s="9">
        <v>2</v>
      </c>
      <c r="X13" s="103"/>
      <c r="Y13" s="9">
        <v>1</v>
      </c>
      <c r="Z13" s="9">
        <v>2</v>
      </c>
      <c r="AA13" s="9">
        <v>0</v>
      </c>
      <c r="AB13" s="9">
        <v>0</v>
      </c>
      <c r="AC13" s="9">
        <v>2</v>
      </c>
      <c r="AD13" s="9">
        <v>2</v>
      </c>
      <c r="AE13" s="103"/>
      <c r="AF13" s="9">
        <v>0</v>
      </c>
      <c r="AG13" s="16">
        <f t="shared" si="0"/>
        <v>1.3333333333333333</v>
      </c>
      <c r="AH13" s="691"/>
      <c r="AI13" s="645"/>
      <c r="AJ13" s="4"/>
      <c r="AK13" s="41">
        <v>0.43055555555555602</v>
      </c>
      <c r="AL13" s="42">
        <f t="shared" si="2"/>
        <v>1</v>
      </c>
      <c r="AM13" s="43">
        <f t="shared" si="3"/>
        <v>1.75</v>
      </c>
      <c r="AN13" s="43">
        <f t="shared" si="1"/>
        <v>1</v>
      </c>
      <c r="AO13" s="43">
        <f t="shared" si="1"/>
        <v>0.75</v>
      </c>
      <c r="AP13" s="43">
        <f t="shared" si="1"/>
        <v>1.5</v>
      </c>
      <c r="AQ13" s="90">
        <f t="shared" si="4"/>
        <v>2</v>
      </c>
      <c r="AR13" s="66">
        <f t="shared" si="5"/>
        <v>1.3333333333333333</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99"/>
      <c r="C14" s="99"/>
      <c r="D14" s="99"/>
      <c r="E14" s="8">
        <v>2</v>
      </c>
      <c r="F14" s="8">
        <v>2</v>
      </c>
      <c r="G14" s="8">
        <v>1</v>
      </c>
      <c r="H14" s="8">
        <v>1</v>
      </c>
      <c r="I14" s="8">
        <v>2</v>
      </c>
      <c r="J14" s="99"/>
      <c r="K14" s="8">
        <v>3</v>
      </c>
      <c r="L14" s="8">
        <v>1</v>
      </c>
      <c r="M14" s="8">
        <v>0</v>
      </c>
      <c r="N14" s="8">
        <v>2</v>
      </c>
      <c r="O14" s="8">
        <v>1</v>
      </c>
      <c r="P14" s="8">
        <v>2</v>
      </c>
      <c r="Q14" s="99"/>
      <c r="R14" s="8">
        <v>2</v>
      </c>
      <c r="S14" s="8">
        <v>1</v>
      </c>
      <c r="T14" s="8">
        <v>1</v>
      </c>
      <c r="U14" s="8">
        <v>1</v>
      </c>
      <c r="V14" s="8">
        <v>2</v>
      </c>
      <c r="W14" s="8">
        <v>2</v>
      </c>
      <c r="X14" s="99"/>
      <c r="Y14" s="8">
        <v>1</v>
      </c>
      <c r="Z14" s="8">
        <v>1</v>
      </c>
      <c r="AA14" s="8">
        <v>3</v>
      </c>
      <c r="AB14" s="8">
        <v>0</v>
      </c>
      <c r="AC14" s="8">
        <v>1</v>
      </c>
      <c r="AD14" s="8">
        <v>2</v>
      </c>
      <c r="AE14" s="99"/>
      <c r="AF14" s="8">
        <v>1</v>
      </c>
      <c r="AG14" s="17">
        <f t="shared" si="0"/>
        <v>1.4583333333333333</v>
      </c>
      <c r="AH14" s="692"/>
      <c r="AI14" s="646"/>
      <c r="AJ14" s="4"/>
      <c r="AK14" s="44">
        <v>0.44444444444444497</v>
      </c>
      <c r="AL14" s="45">
        <f t="shared" si="2"/>
        <v>1.75</v>
      </c>
      <c r="AM14" s="46">
        <f t="shared" si="3"/>
        <v>1.25</v>
      </c>
      <c r="AN14" s="46">
        <f t="shared" si="1"/>
        <v>1.5</v>
      </c>
      <c r="AO14" s="46">
        <f t="shared" si="1"/>
        <v>1</v>
      </c>
      <c r="AP14" s="46">
        <f t="shared" si="1"/>
        <v>1.25</v>
      </c>
      <c r="AQ14" s="91">
        <f t="shared" si="4"/>
        <v>2</v>
      </c>
      <c r="AR14" s="67">
        <f t="shared" si="5"/>
        <v>1.4583333333333333</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100"/>
      <c r="C15" s="100"/>
      <c r="D15" s="100"/>
      <c r="E15" s="7">
        <v>0</v>
      </c>
      <c r="F15" s="7">
        <v>0</v>
      </c>
      <c r="G15" s="7">
        <v>2</v>
      </c>
      <c r="H15" s="7">
        <v>0</v>
      </c>
      <c r="I15" s="7">
        <v>1</v>
      </c>
      <c r="J15" s="100"/>
      <c r="K15" s="7">
        <v>1</v>
      </c>
      <c r="L15" s="7">
        <v>2</v>
      </c>
      <c r="M15" s="7">
        <v>0</v>
      </c>
      <c r="N15" s="7">
        <v>2</v>
      </c>
      <c r="O15" s="7">
        <v>2</v>
      </c>
      <c r="P15" s="7">
        <v>2</v>
      </c>
      <c r="Q15" s="100"/>
      <c r="R15" s="7">
        <v>1</v>
      </c>
      <c r="S15" s="7">
        <v>0</v>
      </c>
      <c r="T15" s="7">
        <v>0</v>
      </c>
      <c r="U15" s="7">
        <v>1</v>
      </c>
      <c r="V15" s="7">
        <v>1</v>
      </c>
      <c r="W15" s="7">
        <v>2</v>
      </c>
      <c r="X15" s="100"/>
      <c r="Y15" s="7">
        <v>0</v>
      </c>
      <c r="Z15" s="7">
        <v>1</v>
      </c>
      <c r="AA15" s="7">
        <v>1</v>
      </c>
      <c r="AB15" s="7">
        <v>1</v>
      </c>
      <c r="AC15" s="7">
        <v>0</v>
      </c>
      <c r="AD15" s="7">
        <v>3</v>
      </c>
      <c r="AE15" s="100"/>
      <c r="AF15" s="7">
        <v>0</v>
      </c>
      <c r="AG15" s="18">
        <f t="shared" si="0"/>
        <v>0.95833333333333337</v>
      </c>
      <c r="AH15" s="690">
        <f>AVERAGE(AG15:AG17)*3</f>
        <v>2.7916666666666665</v>
      </c>
      <c r="AI15" s="644">
        <v>5</v>
      </c>
      <c r="AJ15" s="4"/>
      <c r="AK15" s="47">
        <v>0.45833333333333398</v>
      </c>
      <c r="AL15" s="48">
        <f t="shared" si="2"/>
        <v>0.5</v>
      </c>
      <c r="AM15" s="49">
        <f t="shared" si="3"/>
        <v>0.75</v>
      </c>
      <c r="AN15" s="49">
        <f t="shared" si="1"/>
        <v>0.25</v>
      </c>
      <c r="AO15" s="49">
        <f t="shared" si="1"/>
        <v>1.5</v>
      </c>
      <c r="AP15" s="49">
        <f t="shared" si="1"/>
        <v>0.75</v>
      </c>
      <c r="AQ15" s="92">
        <f t="shared" si="4"/>
        <v>2</v>
      </c>
      <c r="AR15" s="65">
        <f t="shared" si="5"/>
        <v>0.95833333333333337</v>
      </c>
      <c r="AS15" s="656">
        <f>SUM(AR15:AR17)</f>
        <v>2.7916666666666665</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103"/>
      <c r="C16" s="103"/>
      <c r="D16" s="103"/>
      <c r="E16" s="9">
        <v>2</v>
      </c>
      <c r="F16" s="9">
        <v>0</v>
      </c>
      <c r="G16" s="9">
        <v>2</v>
      </c>
      <c r="H16" s="9">
        <v>0</v>
      </c>
      <c r="I16" s="9">
        <v>2</v>
      </c>
      <c r="J16" s="103"/>
      <c r="K16" s="9">
        <v>2</v>
      </c>
      <c r="L16" s="9">
        <v>0</v>
      </c>
      <c r="M16" s="9">
        <v>0</v>
      </c>
      <c r="N16" s="9">
        <v>2</v>
      </c>
      <c r="O16" s="9">
        <v>1</v>
      </c>
      <c r="P16" s="9">
        <v>0</v>
      </c>
      <c r="Q16" s="103"/>
      <c r="R16" s="9">
        <v>0</v>
      </c>
      <c r="S16" s="9">
        <v>0</v>
      </c>
      <c r="T16" s="9">
        <v>1</v>
      </c>
      <c r="U16" s="9">
        <v>2</v>
      </c>
      <c r="V16" s="9">
        <v>2</v>
      </c>
      <c r="W16" s="9">
        <v>2</v>
      </c>
      <c r="X16" s="103"/>
      <c r="Y16" s="9">
        <v>1</v>
      </c>
      <c r="Z16" s="9">
        <v>0</v>
      </c>
      <c r="AA16" s="9">
        <v>0</v>
      </c>
      <c r="AB16" s="9">
        <v>2</v>
      </c>
      <c r="AC16" s="9">
        <v>0</v>
      </c>
      <c r="AD16" s="9">
        <v>1</v>
      </c>
      <c r="AE16" s="103"/>
      <c r="AF16" s="9">
        <v>0</v>
      </c>
      <c r="AG16" s="16">
        <f t="shared" si="0"/>
        <v>0.91666666666666663</v>
      </c>
      <c r="AH16" s="691"/>
      <c r="AI16" s="645"/>
      <c r="AJ16" s="4"/>
      <c r="AK16" s="41">
        <v>0.47222222222222299</v>
      </c>
      <c r="AL16" s="42">
        <f t="shared" si="2"/>
        <v>0.75</v>
      </c>
      <c r="AM16" s="43">
        <f t="shared" si="3"/>
        <v>0.5</v>
      </c>
      <c r="AN16" s="43">
        <f t="shared" si="1"/>
        <v>0.25</v>
      </c>
      <c r="AO16" s="43">
        <f t="shared" si="1"/>
        <v>2</v>
      </c>
      <c r="AP16" s="43">
        <f t="shared" si="1"/>
        <v>0.75</v>
      </c>
      <c r="AQ16" s="90">
        <f t="shared" si="4"/>
        <v>1.25</v>
      </c>
      <c r="AR16" s="66">
        <f t="shared" si="5"/>
        <v>0.91666666666666663</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105"/>
      <c r="C17" s="105"/>
      <c r="D17" s="105"/>
      <c r="E17" s="76">
        <v>2</v>
      </c>
      <c r="F17" s="76">
        <v>0</v>
      </c>
      <c r="G17" s="76">
        <v>2</v>
      </c>
      <c r="H17" s="76">
        <v>0</v>
      </c>
      <c r="I17" s="76">
        <v>2</v>
      </c>
      <c r="J17" s="105"/>
      <c r="K17" s="76">
        <v>1</v>
      </c>
      <c r="L17" s="76">
        <v>1</v>
      </c>
      <c r="M17" s="76">
        <v>0</v>
      </c>
      <c r="N17" s="76">
        <v>1</v>
      </c>
      <c r="O17" s="76">
        <v>0</v>
      </c>
      <c r="P17" s="76">
        <v>1</v>
      </c>
      <c r="Q17" s="105"/>
      <c r="R17" s="76">
        <v>2</v>
      </c>
      <c r="S17" s="76">
        <v>0</v>
      </c>
      <c r="T17" s="76">
        <v>0</v>
      </c>
      <c r="U17" s="76">
        <v>1</v>
      </c>
      <c r="V17" s="76">
        <v>1</v>
      </c>
      <c r="W17" s="76">
        <v>2</v>
      </c>
      <c r="X17" s="105"/>
      <c r="Y17" s="76">
        <v>1</v>
      </c>
      <c r="Z17" s="76">
        <v>1</v>
      </c>
      <c r="AA17" s="76">
        <v>1</v>
      </c>
      <c r="AB17" s="76">
        <v>0</v>
      </c>
      <c r="AC17" s="76">
        <v>1</v>
      </c>
      <c r="AD17" s="76">
        <v>2</v>
      </c>
      <c r="AE17" s="105"/>
      <c r="AF17" s="76">
        <v>0</v>
      </c>
      <c r="AG17" s="77">
        <f t="shared" si="0"/>
        <v>0.91666666666666663</v>
      </c>
      <c r="AH17" s="693"/>
      <c r="AI17" s="659"/>
      <c r="AJ17" s="4"/>
      <c r="AK17" s="44">
        <v>0.48611111111111099</v>
      </c>
      <c r="AL17" s="45">
        <f t="shared" si="2"/>
        <v>1</v>
      </c>
      <c r="AM17" s="46">
        <f t="shared" si="3"/>
        <v>1</v>
      </c>
      <c r="AN17" s="46">
        <f t="shared" si="1"/>
        <v>0.25</v>
      </c>
      <c r="AO17" s="46">
        <f t="shared" si="1"/>
        <v>1</v>
      </c>
      <c r="AP17" s="46">
        <f t="shared" si="1"/>
        <v>0.5</v>
      </c>
      <c r="AQ17" s="91">
        <f t="shared" si="4"/>
        <v>1.75</v>
      </c>
      <c r="AR17" s="85">
        <f t="shared" si="5"/>
        <v>0.91666666666666663</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98"/>
      <c r="C18" s="98"/>
      <c r="D18" s="98"/>
      <c r="E18" s="31">
        <v>0</v>
      </c>
      <c r="F18" s="98"/>
      <c r="G18" s="31">
        <v>0</v>
      </c>
      <c r="H18" s="31">
        <v>0</v>
      </c>
      <c r="I18" s="98"/>
      <c r="J18" s="98"/>
      <c r="K18" s="98"/>
      <c r="L18" s="31">
        <v>0</v>
      </c>
      <c r="M18" s="98"/>
      <c r="N18" s="31">
        <v>0</v>
      </c>
      <c r="O18" s="31">
        <v>0</v>
      </c>
      <c r="P18" s="98"/>
      <c r="Q18" s="98"/>
      <c r="R18" s="98"/>
      <c r="S18" s="98"/>
      <c r="T18" s="98"/>
      <c r="U18" s="31">
        <v>0</v>
      </c>
      <c r="V18" s="31">
        <v>0</v>
      </c>
      <c r="W18" s="98"/>
      <c r="X18" s="98"/>
      <c r="Y18" s="98"/>
      <c r="Z18" s="98"/>
      <c r="AA18" s="98"/>
      <c r="AB18" s="31">
        <v>0</v>
      </c>
      <c r="AC18" s="31">
        <v>0</v>
      </c>
      <c r="AD18" s="98"/>
      <c r="AE18" s="98"/>
      <c r="AF18" s="98"/>
      <c r="AG18" s="20">
        <f t="shared" si="0"/>
        <v>0</v>
      </c>
      <c r="AH18" s="691">
        <f>AVERAGE(AG18:AG19)*3</f>
        <v>0</v>
      </c>
      <c r="AI18" s="645">
        <v>1</v>
      </c>
      <c r="AJ18" s="4"/>
      <c r="AK18" s="30">
        <v>0.54166666666666663</v>
      </c>
      <c r="AL18" s="78"/>
      <c r="AM18" s="79">
        <f t="shared" si="3"/>
        <v>0</v>
      </c>
      <c r="AN18" s="79"/>
      <c r="AO18" s="79">
        <f t="shared" si="1"/>
        <v>0</v>
      </c>
      <c r="AP18" s="79">
        <f t="shared" si="1"/>
        <v>0</v>
      </c>
      <c r="AQ18" s="93"/>
      <c r="AR18" s="87">
        <f t="shared" ref="AR18:AR23" si="6">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99"/>
      <c r="C19" s="99"/>
      <c r="D19" s="99"/>
      <c r="E19" s="8">
        <v>0</v>
      </c>
      <c r="F19" s="99"/>
      <c r="G19" s="8">
        <v>0</v>
      </c>
      <c r="H19" s="8">
        <v>0</v>
      </c>
      <c r="I19" s="99"/>
      <c r="J19" s="99"/>
      <c r="K19" s="99"/>
      <c r="L19" s="8">
        <v>0</v>
      </c>
      <c r="M19" s="99"/>
      <c r="N19" s="8">
        <v>0</v>
      </c>
      <c r="O19" s="8">
        <v>0</v>
      </c>
      <c r="P19" s="99"/>
      <c r="Q19" s="99"/>
      <c r="R19" s="99"/>
      <c r="S19" s="99"/>
      <c r="T19" s="99"/>
      <c r="U19" s="8">
        <v>0</v>
      </c>
      <c r="V19" s="8">
        <v>0</v>
      </c>
      <c r="W19" s="99"/>
      <c r="X19" s="99"/>
      <c r="Y19" s="99"/>
      <c r="Z19" s="99"/>
      <c r="AA19" s="99"/>
      <c r="AB19" s="8">
        <v>0</v>
      </c>
      <c r="AC19" s="8">
        <v>0</v>
      </c>
      <c r="AD19" s="99"/>
      <c r="AE19" s="99"/>
      <c r="AF19" s="99"/>
      <c r="AG19" s="19">
        <f t="shared" si="0"/>
        <v>0</v>
      </c>
      <c r="AH19" s="692"/>
      <c r="AI19" s="646"/>
      <c r="AJ19" s="4"/>
      <c r="AK19" s="32">
        <v>0.56944444444444442</v>
      </c>
      <c r="AL19" s="45"/>
      <c r="AM19" s="46">
        <f t="shared" si="3"/>
        <v>0</v>
      </c>
      <c r="AN19" s="46"/>
      <c r="AO19" s="46">
        <f t="shared" si="1"/>
        <v>0</v>
      </c>
      <c r="AP19" s="46">
        <f t="shared" si="1"/>
        <v>0</v>
      </c>
      <c r="AQ19" s="91"/>
      <c r="AR19" s="67">
        <f t="shared" si="6"/>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100"/>
      <c r="C20" s="100"/>
      <c r="D20" s="100"/>
      <c r="E20" s="7">
        <v>0</v>
      </c>
      <c r="F20" s="100"/>
      <c r="G20" s="7">
        <v>0</v>
      </c>
      <c r="H20" s="7">
        <v>0</v>
      </c>
      <c r="I20" s="100"/>
      <c r="J20" s="100"/>
      <c r="K20" s="100"/>
      <c r="L20" s="7">
        <v>0</v>
      </c>
      <c r="M20" s="100"/>
      <c r="N20" s="7">
        <v>0</v>
      </c>
      <c r="O20" s="7">
        <v>0</v>
      </c>
      <c r="P20" s="100"/>
      <c r="Q20" s="100"/>
      <c r="R20" s="100"/>
      <c r="S20" s="100"/>
      <c r="T20" s="100"/>
      <c r="U20" s="7">
        <v>0</v>
      </c>
      <c r="V20" s="7">
        <v>0</v>
      </c>
      <c r="W20" s="100"/>
      <c r="X20" s="100"/>
      <c r="Y20" s="100"/>
      <c r="Z20" s="100"/>
      <c r="AA20" s="100"/>
      <c r="AB20" s="7">
        <v>0</v>
      </c>
      <c r="AC20" s="7">
        <v>0</v>
      </c>
      <c r="AD20" s="100"/>
      <c r="AE20" s="100"/>
      <c r="AF20" s="100"/>
      <c r="AG20" s="20">
        <f t="shared" si="0"/>
        <v>0</v>
      </c>
      <c r="AH20" s="690">
        <f>AVERAGE(AG20:AG21)*3</f>
        <v>0</v>
      </c>
      <c r="AI20" s="644">
        <v>1</v>
      </c>
      <c r="AJ20" s="4"/>
      <c r="AK20" s="33">
        <v>0.58333333333333337</v>
      </c>
      <c r="AL20" s="48"/>
      <c r="AM20" s="49">
        <f t="shared" si="3"/>
        <v>0</v>
      </c>
      <c r="AN20" s="49"/>
      <c r="AO20" s="49">
        <f t="shared" si="1"/>
        <v>0</v>
      </c>
      <c r="AP20" s="49">
        <f t="shared" si="1"/>
        <v>0</v>
      </c>
      <c r="AQ20" s="92"/>
      <c r="AR20" s="65">
        <f t="shared" si="6"/>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01"/>
      <c r="C21" s="101"/>
      <c r="D21" s="101"/>
      <c r="E21" s="12">
        <v>0</v>
      </c>
      <c r="F21" s="101"/>
      <c r="G21" s="12">
        <v>0</v>
      </c>
      <c r="H21" s="12">
        <v>0</v>
      </c>
      <c r="I21" s="101"/>
      <c r="J21" s="101"/>
      <c r="K21" s="101"/>
      <c r="L21" s="12">
        <v>0</v>
      </c>
      <c r="M21" s="101"/>
      <c r="N21" s="12">
        <v>0</v>
      </c>
      <c r="O21" s="12">
        <v>0</v>
      </c>
      <c r="P21" s="101"/>
      <c r="Q21" s="101"/>
      <c r="R21" s="101"/>
      <c r="S21" s="101"/>
      <c r="T21" s="101"/>
      <c r="U21" s="12">
        <v>0</v>
      </c>
      <c r="V21" s="12">
        <v>0</v>
      </c>
      <c r="W21" s="101"/>
      <c r="X21" s="101"/>
      <c r="Y21" s="101"/>
      <c r="Z21" s="101"/>
      <c r="AA21" s="101"/>
      <c r="AB21" s="12">
        <v>0</v>
      </c>
      <c r="AC21" s="12">
        <v>0</v>
      </c>
      <c r="AD21" s="101"/>
      <c r="AE21" s="101"/>
      <c r="AF21" s="101"/>
      <c r="AG21" s="19">
        <f t="shared" si="0"/>
        <v>0</v>
      </c>
      <c r="AH21" s="691"/>
      <c r="AI21" s="645"/>
      <c r="AJ21" s="4"/>
      <c r="AK21" s="30">
        <v>0.61111111111111105</v>
      </c>
      <c r="AL21" s="81"/>
      <c r="AM21" s="82">
        <f t="shared" si="3"/>
        <v>0</v>
      </c>
      <c r="AN21" s="82"/>
      <c r="AO21" s="82">
        <f t="shared" si="1"/>
        <v>0</v>
      </c>
      <c r="AP21" s="82">
        <f t="shared" si="1"/>
        <v>0</v>
      </c>
      <c r="AQ21" s="94"/>
      <c r="AR21" s="67">
        <f t="shared" si="6"/>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100"/>
      <c r="C22" s="100"/>
      <c r="D22" s="100"/>
      <c r="E22" s="7">
        <v>0</v>
      </c>
      <c r="F22" s="100"/>
      <c r="G22" s="7">
        <v>0</v>
      </c>
      <c r="H22" s="7">
        <v>0</v>
      </c>
      <c r="I22" s="100"/>
      <c r="J22" s="100"/>
      <c r="K22" s="100"/>
      <c r="L22" s="7">
        <v>0</v>
      </c>
      <c r="M22" s="100"/>
      <c r="N22" s="7">
        <v>0</v>
      </c>
      <c r="O22" s="7">
        <v>0</v>
      </c>
      <c r="P22" s="100"/>
      <c r="Q22" s="100"/>
      <c r="R22" s="100"/>
      <c r="S22" s="100"/>
      <c r="T22" s="100"/>
      <c r="U22" s="7">
        <v>0</v>
      </c>
      <c r="V22" s="7">
        <v>0</v>
      </c>
      <c r="W22" s="100"/>
      <c r="X22" s="100"/>
      <c r="Y22" s="100"/>
      <c r="Z22" s="100"/>
      <c r="AA22" s="100"/>
      <c r="AB22" s="7">
        <v>0</v>
      </c>
      <c r="AC22" s="7">
        <v>0</v>
      </c>
      <c r="AD22" s="100"/>
      <c r="AE22" s="100"/>
      <c r="AF22" s="100"/>
      <c r="AG22" s="20">
        <f t="shared" si="0"/>
        <v>0</v>
      </c>
      <c r="AH22" s="690">
        <f>AVERAGE(AG22:AG23)*3</f>
        <v>0</v>
      </c>
      <c r="AI22" s="644">
        <v>1</v>
      </c>
      <c r="AJ22" s="4"/>
      <c r="AK22" s="33">
        <v>0.625</v>
      </c>
      <c r="AL22" s="48"/>
      <c r="AM22" s="49">
        <f t="shared" si="3"/>
        <v>0</v>
      </c>
      <c r="AN22" s="49"/>
      <c r="AO22" s="49">
        <f t="shared" ref="AO22:AP35" si="7">AVERAGE(G22,N22,U22,AB22)</f>
        <v>0</v>
      </c>
      <c r="AP22" s="49">
        <f t="shared" si="7"/>
        <v>0</v>
      </c>
      <c r="AQ22" s="92"/>
      <c r="AR22" s="65">
        <f t="shared" si="6"/>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01"/>
      <c r="C23" s="101"/>
      <c r="D23" s="101"/>
      <c r="E23" s="12">
        <v>0</v>
      </c>
      <c r="F23" s="101"/>
      <c r="G23" s="12">
        <v>0</v>
      </c>
      <c r="H23" s="12">
        <v>0</v>
      </c>
      <c r="I23" s="101"/>
      <c r="J23" s="101"/>
      <c r="K23" s="101"/>
      <c r="L23" s="12">
        <v>0</v>
      </c>
      <c r="M23" s="101"/>
      <c r="N23" s="12">
        <v>0</v>
      </c>
      <c r="O23" s="12">
        <v>0</v>
      </c>
      <c r="P23" s="101"/>
      <c r="Q23" s="101"/>
      <c r="R23" s="101"/>
      <c r="S23" s="101"/>
      <c r="T23" s="101"/>
      <c r="U23" s="12">
        <v>0</v>
      </c>
      <c r="V23" s="12">
        <v>0</v>
      </c>
      <c r="W23" s="101"/>
      <c r="X23" s="101"/>
      <c r="Y23" s="101"/>
      <c r="Z23" s="101"/>
      <c r="AA23" s="101"/>
      <c r="AB23" s="12">
        <v>0</v>
      </c>
      <c r="AC23" s="12">
        <v>0</v>
      </c>
      <c r="AD23" s="101"/>
      <c r="AE23" s="101"/>
      <c r="AF23" s="101"/>
      <c r="AG23" s="17">
        <f t="shared" si="0"/>
        <v>0</v>
      </c>
      <c r="AH23" s="691"/>
      <c r="AI23" s="645"/>
      <c r="AJ23" s="4"/>
      <c r="AK23" s="30">
        <v>0.65277777777777779</v>
      </c>
      <c r="AL23" s="81"/>
      <c r="AM23" s="82">
        <f t="shared" si="3"/>
        <v>0</v>
      </c>
      <c r="AN23" s="82"/>
      <c r="AO23" s="82">
        <f t="shared" si="7"/>
        <v>0</v>
      </c>
      <c r="AP23" s="82">
        <f t="shared" si="7"/>
        <v>0</v>
      </c>
      <c r="AQ23" s="94"/>
      <c r="AR23" s="85">
        <f t="shared" si="6"/>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102"/>
      <c r="C24" s="102"/>
      <c r="D24" s="102"/>
      <c r="E24" s="73">
        <v>3</v>
      </c>
      <c r="F24" s="73">
        <v>0</v>
      </c>
      <c r="G24" s="73">
        <v>0</v>
      </c>
      <c r="H24" s="73">
        <v>3</v>
      </c>
      <c r="I24" s="102"/>
      <c r="J24" s="102"/>
      <c r="K24" s="73">
        <v>3</v>
      </c>
      <c r="L24" s="73">
        <v>2</v>
      </c>
      <c r="M24" s="73">
        <v>1</v>
      </c>
      <c r="N24" s="73">
        <v>2</v>
      </c>
      <c r="O24" s="73">
        <v>1</v>
      </c>
      <c r="P24" s="102"/>
      <c r="Q24" s="102"/>
      <c r="R24" s="73">
        <v>3</v>
      </c>
      <c r="S24" s="73">
        <v>2</v>
      </c>
      <c r="T24" s="73">
        <v>1</v>
      </c>
      <c r="U24" s="73">
        <v>2</v>
      </c>
      <c r="V24" s="73">
        <v>2</v>
      </c>
      <c r="W24" s="102"/>
      <c r="X24" s="102"/>
      <c r="Y24" s="73">
        <v>3</v>
      </c>
      <c r="Z24" s="73">
        <v>2</v>
      </c>
      <c r="AA24" s="73">
        <v>2</v>
      </c>
      <c r="AB24" s="73">
        <v>1</v>
      </c>
      <c r="AC24" s="73">
        <v>2</v>
      </c>
      <c r="AD24" s="102"/>
      <c r="AE24" s="102"/>
      <c r="AF24" s="73">
        <v>3</v>
      </c>
      <c r="AG24" s="74">
        <f t="shared" si="0"/>
        <v>1.9</v>
      </c>
      <c r="AH24" s="694">
        <f>AVERAGE(AG24:AG26)*3</f>
        <v>5.45</v>
      </c>
      <c r="AI24" s="661">
        <v>5.5</v>
      </c>
      <c r="AJ24" s="4"/>
      <c r="AK24" s="38">
        <v>0.66666666666666796</v>
      </c>
      <c r="AL24" s="39">
        <f t="shared" ref="AL24:AL35" si="8">AVERAGE(D24,K24,R24,Y24)</f>
        <v>3</v>
      </c>
      <c r="AM24" s="40">
        <f t="shared" si="3"/>
        <v>2.25</v>
      </c>
      <c r="AN24" s="40">
        <f t="shared" si="3"/>
        <v>1</v>
      </c>
      <c r="AO24" s="40">
        <f t="shared" si="7"/>
        <v>1.25</v>
      </c>
      <c r="AP24" s="40">
        <f t="shared" si="7"/>
        <v>2</v>
      </c>
      <c r="AQ24" s="95"/>
      <c r="AR24" s="87">
        <f>AVERAGE(AL24:AP24)</f>
        <v>1.9</v>
      </c>
      <c r="AS24" s="702">
        <f>SUM(AR24:AR26)</f>
        <v>5.4666666666666668</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103"/>
      <c r="C25" s="103"/>
      <c r="D25" s="103"/>
      <c r="E25" s="9">
        <v>2</v>
      </c>
      <c r="F25" s="9">
        <v>0</v>
      </c>
      <c r="G25" s="9">
        <v>1</v>
      </c>
      <c r="H25" s="9">
        <v>3</v>
      </c>
      <c r="I25" s="103"/>
      <c r="J25" s="103"/>
      <c r="K25" s="9">
        <v>2</v>
      </c>
      <c r="L25" s="9">
        <v>2</v>
      </c>
      <c r="M25" s="9">
        <v>2</v>
      </c>
      <c r="N25" s="9">
        <v>2</v>
      </c>
      <c r="O25" s="9">
        <v>2</v>
      </c>
      <c r="P25" s="103"/>
      <c r="Q25" s="103"/>
      <c r="R25" s="9">
        <v>2</v>
      </c>
      <c r="S25" s="9">
        <v>2</v>
      </c>
      <c r="T25" s="9">
        <v>3</v>
      </c>
      <c r="U25" s="9">
        <v>2</v>
      </c>
      <c r="V25" s="9">
        <v>2</v>
      </c>
      <c r="W25" s="103"/>
      <c r="X25" s="103"/>
      <c r="Y25" s="9">
        <v>2</v>
      </c>
      <c r="Z25" s="9">
        <v>2</v>
      </c>
      <c r="AA25" s="9">
        <v>2</v>
      </c>
      <c r="AB25" s="9">
        <v>3</v>
      </c>
      <c r="AC25" s="9">
        <v>2</v>
      </c>
      <c r="AD25" s="103"/>
      <c r="AE25" s="103"/>
      <c r="AF25" s="9">
        <v>2</v>
      </c>
      <c r="AG25" s="16">
        <f t="shared" si="0"/>
        <v>2</v>
      </c>
      <c r="AH25" s="691"/>
      <c r="AI25" s="645"/>
      <c r="AJ25" s="4"/>
      <c r="AK25" s="41">
        <v>0.68055555555555702</v>
      </c>
      <c r="AL25" s="42">
        <f t="shared" si="8"/>
        <v>2</v>
      </c>
      <c r="AM25" s="43">
        <f t="shared" si="3"/>
        <v>2</v>
      </c>
      <c r="AN25" s="43">
        <f t="shared" si="3"/>
        <v>1.75</v>
      </c>
      <c r="AO25" s="43">
        <f t="shared" si="7"/>
        <v>2</v>
      </c>
      <c r="AP25" s="43">
        <f t="shared" si="7"/>
        <v>2.25</v>
      </c>
      <c r="AQ25" s="90"/>
      <c r="AR25" s="66">
        <f>AVERAGE(AL25:AP25)</f>
        <v>2</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99"/>
      <c r="C26" s="99"/>
      <c r="D26" s="99"/>
      <c r="E26" s="8">
        <v>3</v>
      </c>
      <c r="F26" s="8">
        <v>0</v>
      </c>
      <c r="G26" s="8">
        <v>0</v>
      </c>
      <c r="H26" s="8">
        <v>2</v>
      </c>
      <c r="I26" s="99"/>
      <c r="J26" s="99"/>
      <c r="K26" s="8">
        <v>2</v>
      </c>
      <c r="L26" s="8">
        <v>2</v>
      </c>
      <c r="M26" s="8">
        <v>1</v>
      </c>
      <c r="N26" s="8">
        <v>1</v>
      </c>
      <c r="O26" s="8">
        <v>2</v>
      </c>
      <c r="P26" s="99"/>
      <c r="Q26" s="99"/>
      <c r="R26" s="8">
        <v>2</v>
      </c>
      <c r="S26" s="8">
        <v>2</v>
      </c>
      <c r="T26" s="8">
        <v>2</v>
      </c>
      <c r="U26" s="8">
        <v>0</v>
      </c>
      <c r="V26" s="8">
        <v>2</v>
      </c>
      <c r="W26" s="99"/>
      <c r="X26" s="99"/>
      <c r="Y26" s="8">
        <v>3</v>
      </c>
      <c r="Z26" s="8">
        <v>0</v>
      </c>
      <c r="AA26" s="8">
        <v>0</v>
      </c>
      <c r="AB26" s="8">
        <v>2</v>
      </c>
      <c r="AC26" s="8">
        <v>3</v>
      </c>
      <c r="AD26" s="99"/>
      <c r="AE26" s="99"/>
      <c r="AF26" s="8">
        <v>2</v>
      </c>
      <c r="AG26" s="19">
        <f t="shared" si="0"/>
        <v>1.55</v>
      </c>
      <c r="AH26" s="692"/>
      <c r="AI26" s="646"/>
      <c r="AJ26" s="4"/>
      <c r="AK26" s="44">
        <v>0.69444444444444597</v>
      </c>
      <c r="AL26" s="45">
        <f t="shared" si="8"/>
        <v>2.3333333333333335</v>
      </c>
      <c r="AM26" s="46">
        <f t="shared" si="3"/>
        <v>1.75</v>
      </c>
      <c r="AN26" s="46">
        <f t="shared" si="3"/>
        <v>0.75</v>
      </c>
      <c r="AO26" s="46">
        <f t="shared" si="7"/>
        <v>0.75</v>
      </c>
      <c r="AP26" s="46">
        <f t="shared" si="7"/>
        <v>2.25</v>
      </c>
      <c r="AQ26" s="91"/>
      <c r="AR26" s="67">
        <f t="shared" ref="AR26:AR38" si="9">AVERAGE(AL26:AP26)</f>
        <v>1.5666666666666669</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100"/>
      <c r="C27" s="100"/>
      <c r="D27" s="100"/>
      <c r="E27" s="7">
        <v>1</v>
      </c>
      <c r="F27" s="7">
        <v>1</v>
      </c>
      <c r="G27" s="7">
        <v>2</v>
      </c>
      <c r="H27" s="7">
        <v>3</v>
      </c>
      <c r="I27" s="100"/>
      <c r="J27" s="100"/>
      <c r="K27" s="7">
        <v>2</v>
      </c>
      <c r="L27" s="7">
        <v>1</v>
      </c>
      <c r="M27" s="7">
        <v>2</v>
      </c>
      <c r="N27" s="7">
        <v>1</v>
      </c>
      <c r="O27" s="7">
        <v>2</v>
      </c>
      <c r="P27" s="100"/>
      <c r="Q27" s="100"/>
      <c r="R27" s="7">
        <v>3</v>
      </c>
      <c r="S27" s="7">
        <v>1</v>
      </c>
      <c r="T27" s="7">
        <v>2</v>
      </c>
      <c r="U27" s="7">
        <v>0</v>
      </c>
      <c r="V27" s="7">
        <v>2</v>
      </c>
      <c r="W27" s="100"/>
      <c r="X27" s="100"/>
      <c r="Y27" s="7">
        <v>2</v>
      </c>
      <c r="Z27" s="7">
        <v>2</v>
      </c>
      <c r="AA27" s="7">
        <v>1</v>
      </c>
      <c r="AB27" s="7">
        <v>1</v>
      </c>
      <c r="AC27" s="7">
        <v>2</v>
      </c>
      <c r="AD27" s="100"/>
      <c r="AE27" s="100"/>
      <c r="AF27" s="7">
        <v>2</v>
      </c>
      <c r="AG27" s="20">
        <f t="shared" si="0"/>
        <v>1.65</v>
      </c>
      <c r="AH27" s="690">
        <f>AVERAGE(AG27:AG29)*3</f>
        <v>5.05</v>
      </c>
      <c r="AI27" s="644">
        <v>4</v>
      </c>
      <c r="AJ27" s="4"/>
      <c r="AK27" s="47">
        <v>0.70833333333333504</v>
      </c>
      <c r="AL27" s="48">
        <f t="shared" si="8"/>
        <v>2.3333333333333335</v>
      </c>
      <c r="AM27" s="49">
        <f t="shared" si="3"/>
        <v>1.25</v>
      </c>
      <c r="AN27" s="49">
        <f t="shared" si="3"/>
        <v>1.5</v>
      </c>
      <c r="AO27" s="49">
        <f t="shared" si="7"/>
        <v>1</v>
      </c>
      <c r="AP27" s="49">
        <f t="shared" si="7"/>
        <v>2.25</v>
      </c>
      <c r="AQ27" s="92"/>
      <c r="AR27" s="65">
        <f t="shared" si="9"/>
        <v>1.6666666666666667</v>
      </c>
      <c r="AS27" s="656">
        <f>SUM(AR27:AR29)</f>
        <v>5.1000000000000005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103"/>
      <c r="C28" s="103"/>
      <c r="D28" s="103"/>
      <c r="E28" s="9">
        <v>2</v>
      </c>
      <c r="F28" s="9">
        <v>2</v>
      </c>
      <c r="G28" s="9">
        <v>1</v>
      </c>
      <c r="H28" s="9">
        <v>2</v>
      </c>
      <c r="I28" s="103"/>
      <c r="J28" s="103"/>
      <c r="K28" s="9">
        <v>2</v>
      </c>
      <c r="L28" s="9">
        <v>1</v>
      </c>
      <c r="M28" s="9">
        <v>3</v>
      </c>
      <c r="N28" s="9">
        <v>2</v>
      </c>
      <c r="O28" s="9">
        <v>2</v>
      </c>
      <c r="P28" s="103"/>
      <c r="Q28" s="103"/>
      <c r="R28" s="9">
        <v>2</v>
      </c>
      <c r="S28" s="9">
        <v>1</v>
      </c>
      <c r="T28" s="9">
        <v>2</v>
      </c>
      <c r="U28" s="9">
        <v>1</v>
      </c>
      <c r="V28" s="9">
        <v>2</v>
      </c>
      <c r="W28" s="103"/>
      <c r="X28" s="103"/>
      <c r="Y28" s="9">
        <v>1</v>
      </c>
      <c r="Z28" s="9">
        <v>2</v>
      </c>
      <c r="AA28" s="9">
        <v>2</v>
      </c>
      <c r="AB28" s="9">
        <v>1</v>
      </c>
      <c r="AC28" s="9">
        <v>2</v>
      </c>
      <c r="AD28" s="103"/>
      <c r="AE28" s="103"/>
      <c r="AF28" s="9">
        <v>1</v>
      </c>
      <c r="AG28" s="16">
        <f t="shared" si="0"/>
        <v>1.7</v>
      </c>
      <c r="AH28" s="691"/>
      <c r="AI28" s="645"/>
      <c r="AJ28" s="4"/>
      <c r="AK28" s="41">
        <v>0.72222222222222399</v>
      </c>
      <c r="AL28" s="42">
        <f t="shared" si="8"/>
        <v>1.6666666666666667</v>
      </c>
      <c r="AM28" s="43">
        <f t="shared" si="3"/>
        <v>1.5</v>
      </c>
      <c r="AN28" s="43">
        <f t="shared" si="3"/>
        <v>2.25</v>
      </c>
      <c r="AO28" s="43">
        <f t="shared" si="7"/>
        <v>1.25</v>
      </c>
      <c r="AP28" s="43">
        <f t="shared" si="7"/>
        <v>2</v>
      </c>
      <c r="AQ28" s="90"/>
      <c r="AR28" s="66">
        <f t="shared" si="9"/>
        <v>1.7333333333333336</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99"/>
      <c r="C29" s="99"/>
      <c r="D29" s="99"/>
      <c r="E29" s="8">
        <v>2</v>
      </c>
      <c r="F29" s="8">
        <v>0</v>
      </c>
      <c r="G29" s="8">
        <v>0</v>
      </c>
      <c r="H29" s="8">
        <v>2</v>
      </c>
      <c r="I29" s="99"/>
      <c r="J29" s="99"/>
      <c r="K29" s="8">
        <v>2</v>
      </c>
      <c r="L29" s="8">
        <v>1</v>
      </c>
      <c r="M29" s="8">
        <v>0</v>
      </c>
      <c r="N29" s="8">
        <v>2</v>
      </c>
      <c r="O29" s="8">
        <v>2</v>
      </c>
      <c r="P29" s="99"/>
      <c r="Q29" s="99"/>
      <c r="R29" s="8">
        <v>2</v>
      </c>
      <c r="S29" s="8">
        <v>2</v>
      </c>
      <c r="T29" s="8">
        <v>1</v>
      </c>
      <c r="U29" s="8">
        <v>3</v>
      </c>
      <c r="V29" s="8">
        <v>2</v>
      </c>
      <c r="W29" s="99"/>
      <c r="X29" s="99"/>
      <c r="Y29" s="8">
        <v>2</v>
      </c>
      <c r="Z29" s="8">
        <v>2</v>
      </c>
      <c r="AA29" s="8">
        <v>2</v>
      </c>
      <c r="AB29" s="8">
        <v>2</v>
      </c>
      <c r="AC29" s="8">
        <v>3</v>
      </c>
      <c r="AD29" s="99"/>
      <c r="AE29" s="99"/>
      <c r="AF29" s="8">
        <v>2</v>
      </c>
      <c r="AG29" s="17">
        <f t="shared" si="0"/>
        <v>1.7</v>
      </c>
      <c r="AH29" s="692"/>
      <c r="AI29" s="646"/>
      <c r="AJ29" s="4"/>
      <c r="AK29" s="44">
        <v>0.73611111111111305</v>
      </c>
      <c r="AL29" s="45">
        <f t="shared" si="8"/>
        <v>2</v>
      </c>
      <c r="AM29" s="46">
        <f t="shared" si="3"/>
        <v>1.75</v>
      </c>
      <c r="AN29" s="46">
        <f t="shared" si="3"/>
        <v>0.75</v>
      </c>
      <c r="AO29" s="46">
        <f t="shared" si="7"/>
        <v>1.75</v>
      </c>
      <c r="AP29" s="46">
        <f t="shared" si="7"/>
        <v>2.25</v>
      </c>
      <c r="AQ29" s="91"/>
      <c r="AR29" s="67">
        <f t="shared" si="9"/>
        <v>1.7</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100"/>
      <c r="C30" s="100"/>
      <c r="D30" s="100"/>
      <c r="E30" s="7">
        <v>2</v>
      </c>
      <c r="F30" s="7">
        <v>0</v>
      </c>
      <c r="G30" s="7">
        <v>2</v>
      </c>
      <c r="H30" s="7">
        <v>2</v>
      </c>
      <c r="I30" s="100"/>
      <c r="J30" s="100"/>
      <c r="K30" s="7">
        <v>2</v>
      </c>
      <c r="L30" s="7">
        <v>1</v>
      </c>
      <c r="M30" s="7">
        <v>0</v>
      </c>
      <c r="N30" s="7">
        <v>3</v>
      </c>
      <c r="O30" s="7">
        <v>2</v>
      </c>
      <c r="P30" s="100"/>
      <c r="Q30" s="100"/>
      <c r="R30" s="7">
        <v>3</v>
      </c>
      <c r="S30" s="7">
        <v>1</v>
      </c>
      <c r="T30" s="7">
        <v>2</v>
      </c>
      <c r="U30" s="7">
        <v>2</v>
      </c>
      <c r="V30" s="7">
        <v>0</v>
      </c>
      <c r="W30" s="100"/>
      <c r="X30" s="100"/>
      <c r="Y30" s="7">
        <v>0</v>
      </c>
      <c r="Z30" s="7">
        <v>2</v>
      </c>
      <c r="AA30" s="7">
        <v>2</v>
      </c>
      <c r="AB30" s="7">
        <v>1</v>
      </c>
      <c r="AC30" s="7">
        <v>2</v>
      </c>
      <c r="AD30" s="100"/>
      <c r="AE30" s="100"/>
      <c r="AF30" s="7">
        <v>2</v>
      </c>
      <c r="AG30" s="18">
        <f t="shared" si="0"/>
        <v>1.55</v>
      </c>
      <c r="AH30" s="690">
        <f>AVERAGE(AG30:AG32)*3</f>
        <v>4.95</v>
      </c>
      <c r="AI30" s="644">
        <v>5.5</v>
      </c>
      <c r="AJ30" s="4"/>
      <c r="AK30" s="47">
        <v>0.750000000000002</v>
      </c>
      <c r="AL30" s="48">
        <f t="shared" si="8"/>
        <v>1.6666666666666667</v>
      </c>
      <c r="AM30" s="49">
        <f t="shared" si="3"/>
        <v>1.5</v>
      </c>
      <c r="AN30" s="49">
        <f t="shared" si="3"/>
        <v>1</v>
      </c>
      <c r="AO30" s="49">
        <f t="shared" si="7"/>
        <v>2</v>
      </c>
      <c r="AP30" s="49">
        <f t="shared" si="7"/>
        <v>1.5</v>
      </c>
      <c r="AQ30" s="92"/>
      <c r="AR30" s="65">
        <f t="shared" si="9"/>
        <v>1.5333333333333334</v>
      </c>
      <c r="AS30" s="656">
        <f>SUM(AR30:AR32)</f>
        <v>4.95</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103"/>
      <c r="C31" s="103"/>
      <c r="D31" s="103"/>
      <c r="E31" s="9">
        <v>2</v>
      </c>
      <c r="F31" s="9">
        <v>0</v>
      </c>
      <c r="G31" s="9">
        <v>1</v>
      </c>
      <c r="H31" s="9">
        <v>2</v>
      </c>
      <c r="I31" s="103"/>
      <c r="J31" s="103"/>
      <c r="K31" s="9">
        <v>1</v>
      </c>
      <c r="L31" s="9">
        <v>0</v>
      </c>
      <c r="M31" s="9">
        <v>2</v>
      </c>
      <c r="N31" s="9">
        <v>2</v>
      </c>
      <c r="O31" s="9">
        <v>2</v>
      </c>
      <c r="P31" s="103"/>
      <c r="Q31" s="103"/>
      <c r="R31" s="9">
        <v>1</v>
      </c>
      <c r="S31" s="9">
        <v>1</v>
      </c>
      <c r="T31" s="9">
        <v>2</v>
      </c>
      <c r="U31" s="9">
        <v>2</v>
      </c>
      <c r="V31" s="9">
        <v>3</v>
      </c>
      <c r="W31" s="103"/>
      <c r="X31" s="103"/>
      <c r="Y31" s="9">
        <v>2</v>
      </c>
      <c r="Z31" s="9">
        <v>1</v>
      </c>
      <c r="AA31" s="9">
        <v>3</v>
      </c>
      <c r="AB31" s="9">
        <v>2</v>
      </c>
      <c r="AC31" s="9">
        <v>2</v>
      </c>
      <c r="AD31" s="103"/>
      <c r="AE31" s="103"/>
      <c r="AF31" s="9">
        <v>1</v>
      </c>
      <c r="AG31" s="16">
        <f t="shared" si="0"/>
        <v>1.6</v>
      </c>
      <c r="AH31" s="691"/>
      <c r="AI31" s="645"/>
      <c r="AJ31" s="4"/>
      <c r="AK31" s="41">
        <v>0.76388888888888995</v>
      </c>
      <c r="AL31" s="42">
        <f t="shared" si="8"/>
        <v>1.3333333333333333</v>
      </c>
      <c r="AM31" s="43">
        <f t="shared" si="3"/>
        <v>1</v>
      </c>
      <c r="AN31" s="43">
        <f t="shared" si="3"/>
        <v>1.75</v>
      </c>
      <c r="AO31" s="43">
        <f t="shared" si="7"/>
        <v>1.75</v>
      </c>
      <c r="AP31" s="43">
        <f t="shared" si="7"/>
        <v>2.25</v>
      </c>
      <c r="AQ31" s="90"/>
      <c r="AR31" s="66">
        <f t="shared" si="9"/>
        <v>1.6166666666666665</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99"/>
      <c r="C32" s="99"/>
      <c r="D32" s="99"/>
      <c r="E32" s="8">
        <v>1</v>
      </c>
      <c r="F32" s="8">
        <v>1</v>
      </c>
      <c r="G32" s="8">
        <v>1</v>
      </c>
      <c r="H32" s="8">
        <v>2</v>
      </c>
      <c r="I32" s="99"/>
      <c r="J32" s="99"/>
      <c r="K32" s="8">
        <v>2</v>
      </c>
      <c r="L32" s="8">
        <v>2</v>
      </c>
      <c r="M32" s="8">
        <v>0</v>
      </c>
      <c r="N32" s="8">
        <v>3</v>
      </c>
      <c r="O32" s="8">
        <v>3</v>
      </c>
      <c r="P32" s="99"/>
      <c r="Q32" s="99"/>
      <c r="R32" s="8">
        <v>2</v>
      </c>
      <c r="S32" s="8">
        <v>2</v>
      </c>
      <c r="T32" s="8">
        <v>2</v>
      </c>
      <c r="U32" s="8">
        <v>2</v>
      </c>
      <c r="V32" s="8">
        <v>3</v>
      </c>
      <c r="W32" s="99"/>
      <c r="X32" s="99"/>
      <c r="Y32" s="8">
        <v>2</v>
      </c>
      <c r="Z32" s="8">
        <v>2</v>
      </c>
      <c r="AA32" s="8">
        <v>0</v>
      </c>
      <c r="AB32" s="8">
        <v>2</v>
      </c>
      <c r="AC32" s="8">
        <v>2</v>
      </c>
      <c r="AD32" s="99"/>
      <c r="AE32" s="99"/>
      <c r="AF32" s="8">
        <v>2</v>
      </c>
      <c r="AG32" s="17">
        <f t="shared" si="0"/>
        <v>1.8</v>
      </c>
      <c r="AH32" s="692"/>
      <c r="AI32" s="646"/>
      <c r="AJ32" s="4"/>
      <c r="AK32" s="50">
        <v>0.77777777777777901</v>
      </c>
      <c r="AL32" s="51">
        <f t="shared" si="8"/>
        <v>2</v>
      </c>
      <c r="AM32" s="52">
        <f t="shared" si="3"/>
        <v>1.75</v>
      </c>
      <c r="AN32" s="52">
        <f t="shared" si="3"/>
        <v>0.75</v>
      </c>
      <c r="AO32" s="52">
        <f t="shared" si="7"/>
        <v>2</v>
      </c>
      <c r="AP32" s="52">
        <f t="shared" si="7"/>
        <v>2.5</v>
      </c>
      <c r="AQ32" s="96"/>
      <c r="AR32" s="67">
        <f t="shared" si="9"/>
        <v>1.8</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100"/>
      <c r="C33" s="100"/>
      <c r="D33" s="100"/>
      <c r="E33" s="7">
        <v>2</v>
      </c>
      <c r="F33" s="7">
        <v>1</v>
      </c>
      <c r="G33" s="7">
        <v>2</v>
      </c>
      <c r="H33" s="7">
        <v>2</v>
      </c>
      <c r="I33" s="100"/>
      <c r="J33" s="100"/>
      <c r="K33" s="7">
        <v>1</v>
      </c>
      <c r="L33" s="7">
        <v>2</v>
      </c>
      <c r="M33" s="7">
        <v>1</v>
      </c>
      <c r="N33" s="7">
        <v>2</v>
      </c>
      <c r="O33" s="7">
        <v>1</v>
      </c>
      <c r="P33" s="100"/>
      <c r="Q33" s="100"/>
      <c r="R33" s="7">
        <v>2</v>
      </c>
      <c r="S33" s="7">
        <v>2</v>
      </c>
      <c r="T33" s="7">
        <v>3</v>
      </c>
      <c r="U33" s="7">
        <v>1</v>
      </c>
      <c r="V33" s="7">
        <v>1</v>
      </c>
      <c r="W33" s="100"/>
      <c r="X33" s="100"/>
      <c r="Y33" s="7">
        <v>2</v>
      </c>
      <c r="Z33" s="7">
        <v>2</v>
      </c>
      <c r="AA33" s="7">
        <v>2</v>
      </c>
      <c r="AB33" s="7">
        <v>3</v>
      </c>
      <c r="AC33" s="7">
        <v>3</v>
      </c>
      <c r="AD33" s="100"/>
      <c r="AE33" s="100"/>
      <c r="AF33" s="7">
        <v>0</v>
      </c>
      <c r="AG33" s="18">
        <f t="shared" si="0"/>
        <v>1.75</v>
      </c>
      <c r="AH33" s="690">
        <f>AVERAGE(AG33:AG35)*3</f>
        <v>5.8000000000000007</v>
      </c>
      <c r="AI33" s="644">
        <v>5</v>
      </c>
      <c r="AJ33" s="4"/>
      <c r="AK33" s="38">
        <v>0.79166666666666796</v>
      </c>
      <c r="AL33" s="39">
        <f t="shared" si="8"/>
        <v>1.6666666666666667</v>
      </c>
      <c r="AM33" s="40">
        <f t="shared" si="3"/>
        <v>2</v>
      </c>
      <c r="AN33" s="40">
        <f t="shared" si="3"/>
        <v>1.75</v>
      </c>
      <c r="AO33" s="40">
        <f t="shared" si="7"/>
        <v>2</v>
      </c>
      <c r="AP33" s="40">
        <f t="shared" si="7"/>
        <v>1.75</v>
      </c>
      <c r="AQ33" s="53"/>
      <c r="AR33" s="64">
        <f t="shared" si="9"/>
        <v>1.8333333333333335</v>
      </c>
      <c r="AS33" s="669">
        <f>SUM(AR33:AR35)</f>
        <v>5.9</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103"/>
      <c r="C34" s="103"/>
      <c r="D34" s="103"/>
      <c r="E34" s="9">
        <v>1</v>
      </c>
      <c r="F34" s="9">
        <v>1</v>
      </c>
      <c r="G34" s="9">
        <v>3</v>
      </c>
      <c r="H34" s="9">
        <v>3</v>
      </c>
      <c r="I34" s="103"/>
      <c r="J34" s="103"/>
      <c r="K34" s="9">
        <v>0</v>
      </c>
      <c r="L34" s="9">
        <v>2</v>
      </c>
      <c r="M34" s="9">
        <v>2</v>
      </c>
      <c r="N34" s="9">
        <v>2</v>
      </c>
      <c r="O34" s="9">
        <v>2</v>
      </c>
      <c r="P34" s="103"/>
      <c r="Q34" s="103"/>
      <c r="R34" s="9">
        <v>2</v>
      </c>
      <c r="S34" s="9">
        <v>2</v>
      </c>
      <c r="T34" s="9">
        <v>1</v>
      </c>
      <c r="U34" s="9">
        <v>2</v>
      </c>
      <c r="V34" s="9">
        <v>3</v>
      </c>
      <c r="W34" s="103"/>
      <c r="X34" s="103"/>
      <c r="Y34" s="9">
        <v>2</v>
      </c>
      <c r="Z34" s="9">
        <v>2</v>
      </c>
      <c r="AA34" s="9">
        <v>2</v>
      </c>
      <c r="AB34" s="9">
        <v>2</v>
      </c>
      <c r="AC34" s="9">
        <v>2</v>
      </c>
      <c r="AD34" s="103"/>
      <c r="AE34" s="103"/>
      <c r="AF34" s="9">
        <v>1</v>
      </c>
      <c r="AG34" s="16">
        <f t="shared" si="0"/>
        <v>1.85</v>
      </c>
      <c r="AH34" s="691"/>
      <c r="AI34" s="645"/>
      <c r="AJ34" s="4"/>
      <c r="AK34" s="41">
        <v>0.80555555555555702</v>
      </c>
      <c r="AL34" s="42">
        <f t="shared" si="8"/>
        <v>1.3333333333333333</v>
      </c>
      <c r="AM34" s="43">
        <f t="shared" si="3"/>
        <v>1.75</v>
      </c>
      <c r="AN34" s="43">
        <f t="shared" si="3"/>
        <v>1.5</v>
      </c>
      <c r="AO34" s="43">
        <f t="shared" si="7"/>
        <v>2.25</v>
      </c>
      <c r="AP34" s="43">
        <f t="shared" si="7"/>
        <v>2.5</v>
      </c>
      <c r="AQ34" s="54"/>
      <c r="AR34" s="64">
        <f t="shared" si="9"/>
        <v>1.8666666666666665</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01"/>
      <c r="C35" s="101"/>
      <c r="D35" s="101"/>
      <c r="E35" s="12">
        <v>2</v>
      </c>
      <c r="F35" s="12">
        <v>0</v>
      </c>
      <c r="G35" s="12">
        <v>2</v>
      </c>
      <c r="H35" s="12">
        <v>3</v>
      </c>
      <c r="I35" s="101"/>
      <c r="J35" s="101"/>
      <c r="K35" s="12">
        <v>1</v>
      </c>
      <c r="L35" s="12">
        <v>2</v>
      </c>
      <c r="M35" s="12">
        <v>2</v>
      </c>
      <c r="N35" s="12">
        <v>3</v>
      </c>
      <c r="O35" s="12">
        <v>2</v>
      </c>
      <c r="P35" s="101"/>
      <c r="Q35" s="101"/>
      <c r="R35" s="12">
        <v>3</v>
      </c>
      <c r="S35" s="12">
        <v>3</v>
      </c>
      <c r="T35" s="12">
        <v>1</v>
      </c>
      <c r="U35" s="12">
        <v>2</v>
      </c>
      <c r="V35" s="12">
        <v>2</v>
      </c>
      <c r="W35" s="101"/>
      <c r="X35" s="101"/>
      <c r="Y35" s="12">
        <v>2</v>
      </c>
      <c r="Z35" s="12">
        <v>2</v>
      </c>
      <c r="AA35" s="12">
        <v>3</v>
      </c>
      <c r="AB35" s="12">
        <v>3</v>
      </c>
      <c r="AC35" s="12">
        <v>4</v>
      </c>
      <c r="AD35" s="101"/>
      <c r="AE35" s="101"/>
      <c r="AF35" s="12">
        <v>2</v>
      </c>
      <c r="AG35" s="17">
        <f t="shared" si="0"/>
        <v>2.2000000000000002</v>
      </c>
      <c r="AH35" s="692"/>
      <c r="AI35" s="646"/>
      <c r="AJ35" s="4"/>
      <c r="AK35" s="44">
        <v>0.81944444444444597</v>
      </c>
      <c r="AL35" s="45">
        <f t="shared" si="8"/>
        <v>2</v>
      </c>
      <c r="AM35" s="46">
        <f t="shared" si="3"/>
        <v>2.25</v>
      </c>
      <c r="AN35" s="46">
        <f t="shared" si="3"/>
        <v>1.5</v>
      </c>
      <c r="AO35" s="46">
        <f t="shared" si="7"/>
        <v>2.5</v>
      </c>
      <c r="AP35" s="46">
        <f t="shared" si="7"/>
        <v>2.75</v>
      </c>
      <c r="AQ35" s="55"/>
      <c r="AR35" s="125">
        <f t="shared" si="9"/>
        <v>2.2000000000000002</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06"/>
      <c r="C36" s="106"/>
      <c r="D36" s="106"/>
      <c r="E36" s="1">
        <f>SUM(E6:E17)</f>
        <v>25</v>
      </c>
      <c r="F36" s="1">
        <f>SUM(F6:F17)</f>
        <v>16</v>
      </c>
      <c r="G36" s="1">
        <f>SUM(G6:G17)</f>
        <v>17</v>
      </c>
      <c r="H36" s="1">
        <f>SUM(H6:H17)</f>
        <v>9</v>
      </c>
      <c r="I36" s="1">
        <f>SUM(I6:I17)</f>
        <v>22</v>
      </c>
      <c r="J36" s="106"/>
      <c r="K36" s="1">
        <f>SUM(K6:K17)</f>
        <v>25</v>
      </c>
      <c r="L36" s="1">
        <f>SUM(L6:L17)</f>
        <v>10</v>
      </c>
      <c r="M36" s="1">
        <f>SUM(M6:M17)</f>
        <v>10</v>
      </c>
      <c r="N36" s="1">
        <f>SUM(N6:N19)</f>
        <v>11</v>
      </c>
      <c r="O36" s="1">
        <f>SUM(O6:O18)</f>
        <v>14</v>
      </c>
      <c r="P36" s="1">
        <f>SUM(P6:P17)</f>
        <v>21</v>
      </c>
      <c r="Q36" s="106"/>
      <c r="R36" s="1">
        <f>SUM(R6:R17)</f>
        <v>21</v>
      </c>
      <c r="S36" s="1">
        <f>SUM(S6:S23)</f>
        <v>9</v>
      </c>
      <c r="T36" s="1">
        <f>SUM(T6:T17)</f>
        <v>12</v>
      </c>
      <c r="U36" s="1">
        <f>SUM(U6:U17)</f>
        <v>15</v>
      </c>
      <c r="V36" s="1">
        <f>SUM(V6:V17)</f>
        <v>20</v>
      </c>
      <c r="W36" s="1">
        <f>SUM(W6:W17)</f>
        <v>27</v>
      </c>
      <c r="X36" s="106"/>
      <c r="Y36" s="1">
        <f t="shared" ref="Y36:AD36" si="10">SUM(Y6:Y17)</f>
        <v>12</v>
      </c>
      <c r="Z36" s="1">
        <f t="shared" si="10"/>
        <v>13</v>
      </c>
      <c r="AA36" s="1">
        <f t="shared" si="10"/>
        <v>14</v>
      </c>
      <c r="AB36" s="1">
        <f t="shared" si="10"/>
        <v>9</v>
      </c>
      <c r="AC36" s="1">
        <f t="shared" si="10"/>
        <v>10</v>
      </c>
      <c r="AD36" s="1">
        <f t="shared" si="10"/>
        <v>24</v>
      </c>
      <c r="AE36" s="106"/>
      <c r="AF36" s="1">
        <f>SUM(AF6:AF17)</f>
        <v>10</v>
      </c>
      <c r="AG36" s="21">
        <f>SUM(AG6:AG17)</f>
        <v>15.666666666666668</v>
      </c>
      <c r="AH36" s="690"/>
      <c r="AI36" s="112">
        <f>SUM(AI6:AI17)</f>
        <v>21</v>
      </c>
      <c r="AJ36" s="4"/>
      <c r="AK36" s="123" t="s">
        <v>27</v>
      </c>
      <c r="AL36" s="118">
        <f t="shared" ref="AL36:AQ36" si="11">SUM(AL6:AL17)</f>
        <v>17</v>
      </c>
      <c r="AM36" s="118">
        <f t="shared" si="11"/>
        <v>14.25</v>
      </c>
      <c r="AN36" s="118">
        <f t="shared" si="11"/>
        <v>13</v>
      </c>
      <c r="AO36" s="118">
        <f t="shared" si="11"/>
        <v>13</v>
      </c>
      <c r="AP36" s="118">
        <f t="shared" si="11"/>
        <v>13.25</v>
      </c>
      <c r="AQ36" s="119">
        <f t="shared" si="11"/>
        <v>23.5</v>
      </c>
      <c r="AR36" s="65">
        <f t="shared" si="9"/>
        <v>14.1</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107"/>
      <c r="C37" s="107"/>
      <c r="D37" s="107"/>
      <c r="E37" s="83">
        <f>SUM(E18:E23)</f>
        <v>0</v>
      </c>
      <c r="F37" s="83"/>
      <c r="G37" s="83">
        <f>SUM(G18:G23)</f>
        <v>0</v>
      </c>
      <c r="H37" s="83">
        <f>SUM(H18:H23)</f>
        <v>0</v>
      </c>
      <c r="I37" s="83"/>
      <c r="J37" s="107"/>
      <c r="K37" s="83"/>
      <c r="L37" s="83">
        <f>SUM(L18:L23)</f>
        <v>0</v>
      </c>
      <c r="M37" s="83"/>
      <c r="N37" s="83">
        <f>SUM(N18:N23)</f>
        <v>0</v>
      </c>
      <c r="O37" s="83">
        <f>SUM(O18:O23)</f>
        <v>0</v>
      </c>
      <c r="P37" s="83"/>
      <c r="Q37" s="107"/>
      <c r="R37" s="83"/>
      <c r="S37" s="83"/>
      <c r="T37" s="83"/>
      <c r="U37" s="83">
        <f>SUM(U18:U23)</f>
        <v>0</v>
      </c>
      <c r="V37" s="83">
        <f>SUM(V18:V23)</f>
        <v>0</v>
      </c>
      <c r="W37" s="83"/>
      <c r="X37" s="107"/>
      <c r="Y37" s="83"/>
      <c r="Z37" s="83"/>
      <c r="AA37" s="83"/>
      <c r="AB37" s="83">
        <f>SUM(AB18:AB23)</f>
        <v>0</v>
      </c>
      <c r="AC37" s="83">
        <f>SUM(AC18:AC23)</f>
        <v>0</v>
      </c>
      <c r="AD37" s="83"/>
      <c r="AE37" s="107"/>
      <c r="AF37" s="83"/>
      <c r="AG37" s="84"/>
      <c r="AH37" s="691"/>
      <c r="AI37" s="114"/>
      <c r="AJ37" s="4"/>
      <c r="AK37" s="124" t="s">
        <v>45</v>
      </c>
      <c r="AL37" s="120"/>
      <c r="AM37" s="121">
        <f>SUM(AM18:AM23)</f>
        <v>0</v>
      </c>
      <c r="AN37" s="120"/>
      <c r="AO37" s="121">
        <f>SUM(AO18:AO23)</f>
        <v>0</v>
      </c>
      <c r="AP37" s="121">
        <f>SUM(AP18:AP23)</f>
        <v>0</v>
      </c>
      <c r="AQ37" s="122"/>
      <c r="AR37" s="66">
        <f t="shared" si="9"/>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108"/>
      <c r="C38" s="108"/>
      <c r="D38" s="108"/>
      <c r="E38" s="2">
        <f>SUM(E24:E35)</f>
        <v>23</v>
      </c>
      <c r="F38" s="2">
        <f>SUM(F24:F35)</f>
        <v>6</v>
      </c>
      <c r="G38" s="2">
        <f>SUM(G24:G35)</f>
        <v>15</v>
      </c>
      <c r="H38" s="2">
        <f>SUM(H24:H35)</f>
        <v>29</v>
      </c>
      <c r="I38" s="2"/>
      <c r="J38" s="108"/>
      <c r="K38" s="2">
        <f>SUM(K24:K35)</f>
        <v>20</v>
      </c>
      <c r="L38" s="2">
        <f>SUM(L24:L35)</f>
        <v>18</v>
      </c>
      <c r="M38" s="2">
        <f>SUM(M24:M35)</f>
        <v>16</v>
      </c>
      <c r="N38" s="2">
        <f>SUM(N24:N35)</f>
        <v>25</v>
      </c>
      <c r="O38" s="2">
        <f>SUM(O24:O35)</f>
        <v>23</v>
      </c>
      <c r="P38" s="2"/>
      <c r="Q38" s="108"/>
      <c r="R38" s="2">
        <f>SUM(R24:R35)</f>
        <v>27</v>
      </c>
      <c r="S38" s="2">
        <f>SUM(S24:S35)</f>
        <v>21</v>
      </c>
      <c r="T38" s="2">
        <f>SUM(T24:T35)</f>
        <v>22</v>
      </c>
      <c r="U38" s="2">
        <f>SUM(U24:U35)</f>
        <v>19</v>
      </c>
      <c r="V38" s="2">
        <f>SUM(V24:V35)</f>
        <v>24</v>
      </c>
      <c r="W38" s="2"/>
      <c r="X38" s="108"/>
      <c r="Y38" s="2">
        <f>SUM(Y24:Y35)</f>
        <v>23</v>
      </c>
      <c r="Z38" s="2">
        <f>SUM(Z24:Z35)</f>
        <v>21</v>
      </c>
      <c r="AA38" s="2">
        <f>SUM(AA24:AA35)</f>
        <v>21</v>
      </c>
      <c r="AB38" s="2">
        <f>SUM(AB24:AB35)</f>
        <v>23</v>
      </c>
      <c r="AC38" s="2">
        <f>SUM(AC24:AC35)</f>
        <v>29</v>
      </c>
      <c r="AD38" s="2"/>
      <c r="AE38" s="108"/>
      <c r="AF38" s="2">
        <f>SUM(AF24:AF35)</f>
        <v>20</v>
      </c>
      <c r="AG38" s="22">
        <f>SUM(AG24:AG35)</f>
        <v>21.25</v>
      </c>
      <c r="AH38" s="691"/>
      <c r="AI38" s="23">
        <f>SUM(AI24:AI35)</f>
        <v>20</v>
      </c>
      <c r="AJ38" s="4"/>
      <c r="AK38" s="126" t="s">
        <v>28</v>
      </c>
      <c r="AL38" s="127">
        <f>SUM(AL24:AL35)</f>
        <v>23.333333333333332</v>
      </c>
      <c r="AM38" s="127">
        <f>SUM(AM24:AM35)</f>
        <v>20.75</v>
      </c>
      <c r="AN38" s="127">
        <f>SUM(AN24:AN35)</f>
        <v>16.25</v>
      </c>
      <c r="AO38" s="127">
        <f>SUM(AO24:AO35)</f>
        <v>20.5</v>
      </c>
      <c r="AP38" s="127">
        <f>SUM(AP24:AP35)</f>
        <v>26.25</v>
      </c>
      <c r="AQ38" s="128"/>
      <c r="AR38" s="85">
        <f t="shared" si="9"/>
        <v>21.416666666666664</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109"/>
      <c r="C39" s="109"/>
      <c r="D39" s="109"/>
      <c r="E39" s="3">
        <f>SUM(E36:E38)</f>
        <v>48</v>
      </c>
      <c r="F39" s="3">
        <f>SUM(F36:F38)</f>
        <v>22</v>
      </c>
      <c r="G39" s="3">
        <f>SUM(G36:G38)</f>
        <v>32</v>
      </c>
      <c r="H39" s="3">
        <f>SUM(H36:H38)</f>
        <v>38</v>
      </c>
      <c r="I39" s="3">
        <f>SUM(I36:I38)</f>
        <v>22</v>
      </c>
      <c r="J39" s="13"/>
      <c r="K39" s="3">
        <f t="shared" ref="K39:P39" si="12">SUM(K36:K38)</f>
        <v>45</v>
      </c>
      <c r="L39" s="3">
        <f t="shared" si="12"/>
        <v>28</v>
      </c>
      <c r="M39" s="3">
        <f t="shared" si="12"/>
        <v>26</v>
      </c>
      <c r="N39" s="3">
        <f t="shared" si="12"/>
        <v>36</v>
      </c>
      <c r="O39" s="3">
        <f t="shared" si="12"/>
        <v>37</v>
      </c>
      <c r="P39" s="3">
        <f t="shared" si="12"/>
        <v>21</v>
      </c>
      <c r="Q39" s="13"/>
      <c r="R39" s="3">
        <f t="shared" ref="R39:W39" si="13">SUM(R36:R38)</f>
        <v>48</v>
      </c>
      <c r="S39" s="3">
        <f t="shared" si="13"/>
        <v>30</v>
      </c>
      <c r="T39" s="3">
        <f t="shared" si="13"/>
        <v>34</v>
      </c>
      <c r="U39" s="3">
        <f t="shared" si="13"/>
        <v>34</v>
      </c>
      <c r="V39" s="3">
        <f t="shared" si="13"/>
        <v>44</v>
      </c>
      <c r="W39" s="3">
        <f t="shared" si="13"/>
        <v>27</v>
      </c>
      <c r="X39" s="13"/>
      <c r="Y39" s="3">
        <f t="shared" ref="Y39:AD39" si="14">SUM(Y36:Y38)</f>
        <v>35</v>
      </c>
      <c r="Z39" s="3">
        <f t="shared" si="14"/>
        <v>34</v>
      </c>
      <c r="AA39" s="3">
        <f t="shared" si="14"/>
        <v>35</v>
      </c>
      <c r="AB39" s="3">
        <f t="shared" si="14"/>
        <v>32</v>
      </c>
      <c r="AC39" s="3">
        <f t="shared" si="14"/>
        <v>39</v>
      </c>
      <c r="AD39" s="3">
        <f t="shared" si="14"/>
        <v>24</v>
      </c>
      <c r="AE39" s="109"/>
      <c r="AF39" s="3">
        <f>SUM(AF36:AF38)</f>
        <v>30</v>
      </c>
      <c r="AG39" s="24">
        <f>SUM(AG36:AG38)</f>
        <v>36.916666666666671</v>
      </c>
      <c r="AH39" s="692"/>
      <c r="AI39" s="25">
        <f>SUM(AI36:AI38)</f>
        <v>41</v>
      </c>
      <c r="AJ39" s="4"/>
      <c r="AK39" s="129" t="s">
        <v>40</v>
      </c>
      <c r="AL39" s="130">
        <f t="shared" ref="AL39:AQ39" si="15">SUM(AL36:AL38)</f>
        <v>40.333333333333329</v>
      </c>
      <c r="AM39" s="130">
        <f t="shared" si="15"/>
        <v>35</v>
      </c>
      <c r="AN39" s="130">
        <f t="shared" si="15"/>
        <v>29.25</v>
      </c>
      <c r="AO39" s="130">
        <f t="shared" si="15"/>
        <v>33.5</v>
      </c>
      <c r="AP39" s="130">
        <f t="shared" si="15"/>
        <v>39.5</v>
      </c>
      <c r="AQ39" s="131">
        <f t="shared" si="15"/>
        <v>23.5</v>
      </c>
      <c r="AR39" s="132"/>
      <c r="AS39" s="132">
        <f>AVERAGE(AL39:AQ39)</f>
        <v>33.513888888888886</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10"/>
      <c r="R42" s="10"/>
      <c r="S42" s="10"/>
      <c r="T42" s="10"/>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10"/>
      <c r="R44" s="10"/>
      <c r="S44" s="10"/>
      <c r="T44" s="10"/>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55" spans="2:7" x14ac:dyDescent="0.15">
      <c r="F55" s="705"/>
      <c r="G55" s="705"/>
    </row>
    <row r="56" spans="2:7" x14ac:dyDescent="0.15">
      <c r="B56" s="704"/>
      <c r="C56" s="704"/>
      <c r="D56" s="705"/>
      <c r="E56" s="705"/>
      <c r="F56" s="705"/>
      <c r="G56" s="705"/>
    </row>
    <row r="57" spans="2:7" x14ac:dyDescent="0.15">
      <c r="B57" s="704"/>
      <c r="C57" s="704"/>
      <c r="D57" s="705"/>
      <c r="E57" s="705"/>
      <c r="F57" s="705"/>
      <c r="G57" s="705"/>
    </row>
    <row r="58" spans="2:7" x14ac:dyDescent="0.15">
      <c r="B58" s="704"/>
      <c r="C58" s="704"/>
      <c r="D58" s="705"/>
      <c r="E58" s="705"/>
      <c r="F58" s="705"/>
      <c r="G58" s="705"/>
    </row>
    <row r="59" spans="2:7" x14ac:dyDescent="0.15">
      <c r="B59" s="704"/>
      <c r="C59" s="704"/>
      <c r="D59" s="705"/>
      <c r="E59" s="705"/>
      <c r="F59" s="705"/>
      <c r="G59" s="705"/>
    </row>
    <row r="60" spans="2:7" x14ac:dyDescent="0.15">
      <c r="B60" s="704"/>
      <c r="C60" s="704"/>
      <c r="D60" s="705"/>
      <c r="E60" s="705"/>
      <c r="F60" s="705"/>
      <c r="G60" s="705"/>
    </row>
    <row r="61" spans="2:7" x14ac:dyDescent="0.15">
      <c r="B61" s="704"/>
      <c r="C61" s="704"/>
      <c r="D61" s="705"/>
      <c r="E61" s="705"/>
      <c r="F61" s="705"/>
      <c r="G61" s="705"/>
    </row>
    <row r="62" spans="2:7" x14ac:dyDescent="0.15">
      <c r="B62" s="704"/>
      <c r="C62" s="704"/>
      <c r="D62" s="705"/>
      <c r="E62" s="705"/>
      <c r="F62" s="705"/>
      <c r="G62" s="705"/>
    </row>
    <row r="63" spans="2:7" x14ac:dyDescent="0.15">
      <c r="B63" s="704"/>
      <c r="C63" s="704"/>
      <c r="D63" s="705"/>
      <c r="E63" s="705"/>
      <c r="F63" s="705"/>
      <c r="G63" s="705"/>
    </row>
    <row r="64" spans="2:7" x14ac:dyDescent="0.15">
      <c r="B64" s="704"/>
      <c r="C64" s="704"/>
      <c r="D64" s="705"/>
      <c r="E64" s="705"/>
      <c r="F64" s="705"/>
      <c r="G64" s="705"/>
    </row>
    <row r="65" spans="2:7" x14ac:dyDescent="0.15">
      <c r="B65" s="704"/>
      <c r="C65" s="704"/>
      <c r="D65" s="705"/>
      <c r="E65" s="705"/>
      <c r="F65" s="705"/>
      <c r="G65" s="705"/>
    </row>
    <row r="66" spans="2:7" x14ac:dyDescent="0.15">
      <c r="B66" s="704"/>
      <c r="C66" s="704"/>
      <c r="D66" s="705"/>
      <c r="E66" s="705"/>
      <c r="F66" s="705"/>
      <c r="G66" s="705"/>
    </row>
    <row r="67" spans="2:7" x14ac:dyDescent="0.15">
      <c r="B67" s="704"/>
      <c r="C67" s="704"/>
      <c r="D67" s="705"/>
      <c r="E67" s="705"/>
      <c r="F67" s="705"/>
      <c r="G67" s="705"/>
    </row>
    <row r="68" spans="2:7" x14ac:dyDescent="0.15">
      <c r="B68" s="704"/>
      <c r="C68" s="704"/>
      <c r="D68" s="705"/>
      <c r="E68" s="705"/>
      <c r="F68" s="705"/>
      <c r="G68" s="705"/>
    </row>
    <row r="69" spans="2:7" x14ac:dyDescent="0.15">
      <c r="B69" s="704"/>
      <c r="C69" s="704"/>
      <c r="D69" s="705"/>
      <c r="E69" s="705"/>
      <c r="F69" s="705"/>
      <c r="G69" s="705"/>
    </row>
  </sheetData>
  <mergeCells count="85">
    <mergeCell ref="F65:G65"/>
    <mergeCell ref="F66:G66"/>
    <mergeCell ref="F67:G67"/>
    <mergeCell ref="F68:G68"/>
    <mergeCell ref="F69:G69"/>
    <mergeCell ref="F60:G60"/>
    <mergeCell ref="F61:G61"/>
    <mergeCell ref="F62:G62"/>
    <mergeCell ref="F63:G63"/>
    <mergeCell ref="F64:G64"/>
    <mergeCell ref="F55:G55"/>
    <mergeCell ref="F56:G56"/>
    <mergeCell ref="F57:G57"/>
    <mergeCell ref="F58:G58"/>
    <mergeCell ref="F59:G59"/>
    <mergeCell ref="B66:C66"/>
    <mergeCell ref="B67:C67"/>
    <mergeCell ref="B68:C68"/>
    <mergeCell ref="B69:C69"/>
    <mergeCell ref="D60:E60"/>
    <mergeCell ref="D61:E61"/>
    <mergeCell ref="D62:E62"/>
    <mergeCell ref="D63:E63"/>
    <mergeCell ref="D64:E64"/>
    <mergeCell ref="D65:E65"/>
    <mergeCell ref="D66:E66"/>
    <mergeCell ref="D67:E67"/>
    <mergeCell ref="D68:E68"/>
    <mergeCell ref="D69:E69"/>
    <mergeCell ref="B61:C61"/>
    <mergeCell ref="B62:C62"/>
    <mergeCell ref="B63:C63"/>
    <mergeCell ref="B64:C64"/>
    <mergeCell ref="B65:C65"/>
    <mergeCell ref="D56:E56"/>
    <mergeCell ref="D57:E57"/>
    <mergeCell ref="D58:E58"/>
    <mergeCell ref="D59:E59"/>
    <mergeCell ref="B60:C60"/>
    <mergeCell ref="B56:C56"/>
    <mergeCell ref="B57:C57"/>
    <mergeCell ref="B58:C58"/>
    <mergeCell ref="B59:C59"/>
    <mergeCell ref="AH36:AH39"/>
    <mergeCell ref="AS36:AS38"/>
    <mergeCell ref="AH30:AH32"/>
    <mergeCell ref="AI30:AI32"/>
    <mergeCell ref="AS30:AS32"/>
    <mergeCell ref="AH33:AH35"/>
    <mergeCell ref="AI33:AI35"/>
    <mergeCell ref="AS33:AS35"/>
    <mergeCell ref="AH24:AH26"/>
    <mergeCell ref="AI24:AI26"/>
    <mergeCell ref="AS24:AS26"/>
    <mergeCell ref="AH27:AH29"/>
    <mergeCell ref="AI27:AI29"/>
    <mergeCell ref="AS27:AS29"/>
    <mergeCell ref="AH20:AH21"/>
    <mergeCell ref="AI20:AI21"/>
    <mergeCell ref="AS20:AS21"/>
    <mergeCell ref="AH22:AH23"/>
    <mergeCell ref="AI22:AI23"/>
    <mergeCell ref="AS22:AS23"/>
    <mergeCell ref="AH15:AH17"/>
    <mergeCell ref="AI15:AI17"/>
    <mergeCell ref="AS15:AS17"/>
    <mergeCell ref="AH18:AH19"/>
    <mergeCell ref="AI18:AI19"/>
    <mergeCell ref="AS18:AS19"/>
    <mergeCell ref="AH9:AH11"/>
    <mergeCell ref="AI9:AI11"/>
    <mergeCell ref="AS9:AS11"/>
    <mergeCell ref="AH12:AH14"/>
    <mergeCell ref="AI12:AI14"/>
    <mergeCell ref="AS12:AS14"/>
    <mergeCell ref="B1:M3"/>
    <mergeCell ref="AR4:AR5"/>
    <mergeCell ref="AS4:AS5"/>
    <mergeCell ref="AH6:AH8"/>
    <mergeCell ref="AI6:AI8"/>
    <mergeCell ref="AS6:AS8"/>
    <mergeCell ref="O1:R1"/>
    <mergeCell ref="S1:U1"/>
    <mergeCell ref="O2:R2"/>
    <mergeCell ref="S2:U2"/>
  </mergeCells>
  <phoneticPr fontId="23"/>
  <conditionalFormatting sqref="B39 I39 P39 W39 AD39">
    <cfRule type="cellIs" dxfId="279" priority="3" operator="greaterThanOrEqual">
      <formula>24</formula>
    </cfRule>
  </conditionalFormatting>
  <conditionalFormatting sqref="B6:AF35">
    <cfRule type="cellIs" dxfId="278" priority="1" stopIfTrue="1" operator="greaterThanOrEqual">
      <formula>3</formula>
    </cfRule>
    <cfRule type="cellIs" dxfId="277" priority="2" stopIfTrue="1" operator="greaterThanOrEqual">
      <formula>2</formula>
    </cfRule>
  </conditionalFormatting>
  <conditionalFormatting sqref="B36:AG36 B38:AG38">
    <cfRule type="cellIs" dxfId="276" priority="6" operator="greaterThanOrEqual">
      <formula>20</formula>
    </cfRule>
  </conditionalFormatting>
  <conditionalFormatting sqref="C39:H39 J39:O39 Q39:V39 X39:AC39 AE39:AG39">
    <cfRule type="cellIs" dxfId="275" priority="5" operator="greaterThanOrEqual">
      <formula>40</formula>
    </cfRule>
  </conditionalFormatting>
  <conditionalFormatting sqref="E39:H39 K39:O39 R39:V39 Y39:AC39 AF39">
    <cfRule type="cellIs" dxfId="274" priority="4" operator="lessThanOrEqual">
      <formula>30</formula>
    </cfRule>
  </conditionalFormatting>
  <conditionalFormatting sqref="AL6:AQ17 AL24:AP35">
    <cfRule type="cellIs" dxfId="273" priority="12" stopIfTrue="1" operator="lessThanOrEqual">
      <formula>1.3</formula>
    </cfRule>
    <cfRule type="cellIs" dxfId="272" priority="13" stopIfTrue="1" operator="greaterThanOrEqual">
      <formula>2</formula>
    </cfRule>
  </conditionalFormatting>
  <conditionalFormatting sqref="AL36:AQ36 AL38:AP38">
    <cfRule type="cellIs" dxfId="271" priority="8" operator="greaterThanOrEqual">
      <formula>22</formula>
    </cfRule>
    <cfRule type="cellIs" dxfId="270" priority="11" stopIfTrue="1" operator="lessThanOrEqual">
      <formula>16</formula>
    </cfRule>
  </conditionalFormatting>
  <conditionalFormatting sqref="AR6:AR17">
    <cfRule type="cellIs" dxfId="269" priority="14" stopIfTrue="1" operator="lessThanOrEqual">
      <formula>1.4</formula>
    </cfRule>
  </conditionalFormatting>
  <conditionalFormatting sqref="AR24:AR36 AR38">
    <cfRule type="cellIs" dxfId="268" priority="7" stopIfTrue="1" operator="lessThanOrEqual">
      <formula>1.4</formula>
    </cfRule>
  </conditionalFormatting>
  <conditionalFormatting sqref="AS6:AS17 AS24:AS33">
    <cfRule type="cellIs" dxfId="267" priority="9" stopIfTrue="1" operator="lessThanOrEqual">
      <formula>3</formula>
    </cfRule>
    <cfRule type="cellIs" dxfId="266" priority="10"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ED9C8-B777-44B1-A0D4-805335CE98AE}">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12.125" customWidth="1"/>
  </cols>
  <sheetData>
    <row r="1" spans="1:256" ht="18.75" customHeight="1" x14ac:dyDescent="0.15">
      <c r="A1" s="4"/>
      <c r="B1" s="651" t="s">
        <v>63</v>
      </c>
      <c r="C1" s="651"/>
      <c r="D1" s="651"/>
      <c r="E1" s="651"/>
      <c r="F1" s="651"/>
      <c r="G1" s="651"/>
      <c r="H1" s="651"/>
      <c r="I1" s="651"/>
      <c r="J1" s="651"/>
      <c r="K1" s="651"/>
      <c r="L1" s="651"/>
      <c r="M1" s="651"/>
      <c r="N1" s="4"/>
      <c r="O1" s="652" t="s">
        <v>64</v>
      </c>
      <c r="P1" s="652"/>
      <c r="Q1" s="652"/>
      <c r="R1" s="652"/>
      <c r="S1" s="653">
        <f>AVERAGE(B39:D39,G39:K39,N39:R39,U39:Y39,AB39:AE39)</f>
        <v>34.909090909090907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AVERAGE(E39,L39,S39,Z39)</f>
        <v>24</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42</v>
      </c>
      <c r="C5" s="97" t="s">
        <v>43</v>
      </c>
      <c r="D5" s="97" t="s">
        <v>48</v>
      </c>
      <c r="E5" s="97" t="s">
        <v>49</v>
      </c>
      <c r="F5" s="104" t="s">
        <v>50</v>
      </c>
      <c r="G5" s="97" t="s">
        <v>46</v>
      </c>
      <c r="H5" s="97" t="s">
        <v>47</v>
      </c>
      <c r="I5" s="97" t="s">
        <v>42</v>
      </c>
      <c r="J5" s="97" t="s">
        <v>43</v>
      </c>
      <c r="K5" s="97" t="s">
        <v>48</v>
      </c>
      <c r="L5" s="97" t="s">
        <v>49</v>
      </c>
      <c r="M5" s="104" t="s">
        <v>50</v>
      </c>
      <c r="N5" s="97" t="s">
        <v>46</v>
      </c>
      <c r="O5" s="97" t="s">
        <v>47</v>
      </c>
      <c r="P5" s="97" t="s">
        <v>42</v>
      </c>
      <c r="Q5" s="97" t="s">
        <v>43</v>
      </c>
      <c r="R5" s="97" t="s">
        <v>48</v>
      </c>
      <c r="S5" s="97" t="s">
        <v>49</v>
      </c>
      <c r="T5" s="104" t="s">
        <v>50</v>
      </c>
      <c r="U5" s="97" t="s">
        <v>46</v>
      </c>
      <c r="V5" s="97" t="s">
        <v>47</v>
      </c>
      <c r="W5" s="97" t="s">
        <v>42</v>
      </c>
      <c r="X5" s="97" t="s">
        <v>43</v>
      </c>
      <c r="Y5" s="97" t="s">
        <v>48</v>
      </c>
      <c r="Z5" s="97" t="s">
        <v>49</v>
      </c>
      <c r="AA5" s="104" t="s">
        <v>50</v>
      </c>
      <c r="AB5" s="97" t="s">
        <v>46</v>
      </c>
      <c r="AC5" s="97" t="s">
        <v>47</v>
      </c>
      <c r="AD5" s="97" t="s">
        <v>42</v>
      </c>
      <c r="AE5" s="97" t="s">
        <v>43</v>
      </c>
      <c r="AF5" s="104" t="s">
        <v>48</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1</v>
      </c>
      <c r="C6" s="31">
        <v>1</v>
      </c>
      <c r="D6" s="31">
        <v>1</v>
      </c>
      <c r="E6" s="31">
        <v>3</v>
      </c>
      <c r="F6" s="98"/>
      <c r="G6" s="31">
        <v>1</v>
      </c>
      <c r="H6" s="31">
        <v>0</v>
      </c>
      <c r="I6" s="31">
        <v>0</v>
      </c>
      <c r="J6" s="31">
        <v>2</v>
      </c>
      <c r="K6" s="31">
        <v>2</v>
      </c>
      <c r="L6" s="31">
        <v>3</v>
      </c>
      <c r="M6" s="98"/>
      <c r="N6" s="31">
        <v>2</v>
      </c>
      <c r="O6" s="31">
        <v>0</v>
      </c>
      <c r="P6" s="31">
        <v>1</v>
      </c>
      <c r="Q6" s="31">
        <v>1</v>
      </c>
      <c r="R6" s="31">
        <v>0</v>
      </c>
      <c r="S6" s="31">
        <v>3</v>
      </c>
      <c r="T6" s="98"/>
      <c r="U6" s="31">
        <v>2</v>
      </c>
      <c r="V6" s="31">
        <v>0</v>
      </c>
      <c r="W6" s="31">
        <v>0</v>
      </c>
      <c r="X6" s="31">
        <v>2</v>
      </c>
      <c r="Y6" s="31">
        <v>2</v>
      </c>
      <c r="Z6" s="31">
        <v>1</v>
      </c>
      <c r="AA6" s="98"/>
      <c r="AB6" s="31">
        <v>2</v>
      </c>
      <c r="AC6" s="31">
        <v>1</v>
      </c>
      <c r="AD6" s="31">
        <v>3</v>
      </c>
      <c r="AE6" s="31">
        <v>2</v>
      </c>
      <c r="AF6" s="98"/>
      <c r="AG6" s="20">
        <f t="shared" ref="AG6:AG35" si="0">AVERAGE(B6:AF6)</f>
        <v>1.3846153846153846</v>
      </c>
      <c r="AH6" s="690">
        <f>AVERAGE(AG6:AG8)*3</f>
        <v>4.3461538461538467</v>
      </c>
      <c r="AI6" s="644">
        <v>5.5</v>
      </c>
      <c r="AJ6" s="4"/>
      <c r="AK6" s="38">
        <v>0.33333333333333298</v>
      </c>
      <c r="AL6" s="39">
        <f>AVERAGE(G6,N6,U6,AB6)</f>
        <v>1.75</v>
      </c>
      <c r="AM6" s="39">
        <f>AVERAGE(H6,O6,V6,AC6)</f>
        <v>0.25</v>
      </c>
      <c r="AN6" s="39">
        <f>AVERAGE(B6,I6,P6,W6,AD6)</f>
        <v>1</v>
      </c>
      <c r="AO6" s="39">
        <f t="shared" ref="AO6:AO35" si="1">AVERAGE(C6,J6,Q6,X6,AE6)</f>
        <v>1.6</v>
      </c>
      <c r="AP6" s="39">
        <f t="shared" ref="AP6:AP35" si="2">AVERAGE(D6,K6,R6,Y6,AF6)</f>
        <v>1.25</v>
      </c>
      <c r="AQ6" s="89">
        <f t="shared" ref="AQ6:AQ17" si="3">AVERAGE(E6,L6,S6,Z6,AG6)</f>
        <v>2.2769230769230768</v>
      </c>
      <c r="AR6" s="65">
        <f>AVERAGE(AL6:AQ6)</f>
        <v>1.3544871794871796</v>
      </c>
      <c r="AS6" s="656">
        <f>SUM(AR6:AR8)</f>
        <v>4.2698717948717952</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2</v>
      </c>
      <c r="C7" s="9">
        <v>1</v>
      </c>
      <c r="D7" s="9">
        <v>2</v>
      </c>
      <c r="E7" s="9">
        <v>2</v>
      </c>
      <c r="F7" s="103"/>
      <c r="G7" s="9">
        <v>2</v>
      </c>
      <c r="H7" s="9">
        <v>1</v>
      </c>
      <c r="I7" s="9">
        <v>1</v>
      </c>
      <c r="J7" s="9">
        <v>2</v>
      </c>
      <c r="K7" s="9">
        <v>0</v>
      </c>
      <c r="L7" s="9">
        <v>2</v>
      </c>
      <c r="M7" s="103"/>
      <c r="N7" s="9">
        <v>2</v>
      </c>
      <c r="O7" s="9">
        <v>1</v>
      </c>
      <c r="P7" s="9">
        <v>1</v>
      </c>
      <c r="Q7" s="9">
        <v>2</v>
      </c>
      <c r="R7" s="9">
        <v>2</v>
      </c>
      <c r="S7" s="9">
        <v>2</v>
      </c>
      <c r="T7" s="103"/>
      <c r="U7" s="9">
        <v>2</v>
      </c>
      <c r="V7" s="9">
        <v>1</v>
      </c>
      <c r="W7" s="9">
        <v>1</v>
      </c>
      <c r="X7" s="9">
        <v>2</v>
      </c>
      <c r="Y7" s="9">
        <v>0</v>
      </c>
      <c r="Z7" s="9">
        <v>3</v>
      </c>
      <c r="AA7" s="103"/>
      <c r="AB7" s="9">
        <v>2</v>
      </c>
      <c r="AC7" s="9">
        <v>2</v>
      </c>
      <c r="AD7" s="9">
        <v>2</v>
      </c>
      <c r="AE7" s="9">
        <v>2</v>
      </c>
      <c r="AF7" s="103"/>
      <c r="AG7" s="16">
        <f t="shared" si="0"/>
        <v>1.6153846153846154</v>
      </c>
      <c r="AH7" s="691"/>
      <c r="AI7" s="645"/>
      <c r="AJ7" s="4"/>
      <c r="AK7" s="41">
        <v>0.34722222222222199</v>
      </c>
      <c r="AL7" s="42">
        <f t="shared" ref="AL7:AL17" si="4">AVERAGE(G7,N7,U7,AB7)</f>
        <v>2</v>
      </c>
      <c r="AM7" s="43">
        <f t="shared" ref="AM7:AM35" si="5">AVERAGE(H7,O7,V7,AC7)</f>
        <v>1.25</v>
      </c>
      <c r="AN7" s="43">
        <f t="shared" ref="AN7:AN17" si="6">AVERAGE(B7,I7,P7,W7,AD7)</f>
        <v>1.4</v>
      </c>
      <c r="AO7" s="43">
        <f t="shared" si="1"/>
        <v>1.8</v>
      </c>
      <c r="AP7" s="43">
        <f t="shared" si="2"/>
        <v>1</v>
      </c>
      <c r="AQ7" s="90">
        <f t="shared" si="3"/>
        <v>2.1230769230769231</v>
      </c>
      <c r="AR7" s="66">
        <f t="shared" ref="AR7:AR17" si="7">AVERAGE(AL7:AQ7)</f>
        <v>1.5955128205128206</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1</v>
      </c>
      <c r="C8" s="8">
        <v>2</v>
      </c>
      <c r="D8" s="8">
        <v>2</v>
      </c>
      <c r="E8" s="8">
        <v>2</v>
      </c>
      <c r="F8" s="99"/>
      <c r="G8" s="8">
        <v>2</v>
      </c>
      <c r="H8" s="8">
        <v>0</v>
      </c>
      <c r="I8" s="8">
        <v>2</v>
      </c>
      <c r="J8" s="8">
        <v>1</v>
      </c>
      <c r="K8" s="8">
        <v>1</v>
      </c>
      <c r="L8" s="8">
        <v>2</v>
      </c>
      <c r="M8" s="99"/>
      <c r="N8" s="8">
        <v>2</v>
      </c>
      <c r="O8" s="8">
        <v>1</v>
      </c>
      <c r="P8" s="8">
        <v>1</v>
      </c>
      <c r="Q8" s="8">
        <v>0</v>
      </c>
      <c r="R8" s="8">
        <v>0</v>
      </c>
      <c r="S8" s="8">
        <v>2</v>
      </c>
      <c r="T8" s="99"/>
      <c r="U8" s="8">
        <v>2</v>
      </c>
      <c r="V8" s="8">
        <v>1</v>
      </c>
      <c r="W8" s="8">
        <v>2</v>
      </c>
      <c r="X8" s="8">
        <v>2</v>
      </c>
      <c r="Y8" s="8">
        <v>0</v>
      </c>
      <c r="Z8" s="8">
        <v>2</v>
      </c>
      <c r="AA8" s="99"/>
      <c r="AB8" s="8">
        <v>2</v>
      </c>
      <c r="AC8" s="8">
        <v>0</v>
      </c>
      <c r="AD8" s="8">
        <v>2</v>
      </c>
      <c r="AE8" s="8">
        <v>1</v>
      </c>
      <c r="AF8" s="99"/>
      <c r="AG8" s="17">
        <f t="shared" si="0"/>
        <v>1.3461538461538463</v>
      </c>
      <c r="AH8" s="692"/>
      <c r="AI8" s="646"/>
      <c r="AJ8" s="4"/>
      <c r="AK8" s="44">
        <v>0.36111111111111099</v>
      </c>
      <c r="AL8" s="45">
        <f t="shared" si="4"/>
        <v>2</v>
      </c>
      <c r="AM8" s="46">
        <f t="shared" si="5"/>
        <v>0.5</v>
      </c>
      <c r="AN8" s="46">
        <f t="shared" si="6"/>
        <v>1.6</v>
      </c>
      <c r="AO8" s="46">
        <f t="shared" si="1"/>
        <v>1.2</v>
      </c>
      <c r="AP8" s="46">
        <f t="shared" si="2"/>
        <v>0.75</v>
      </c>
      <c r="AQ8" s="91">
        <f t="shared" si="3"/>
        <v>1.8692307692307693</v>
      </c>
      <c r="AR8" s="67">
        <f t="shared" si="7"/>
        <v>1.3198717948717948</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2</v>
      </c>
      <c r="C9" s="7">
        <v>3</v>
      </c>
      <c r="D9" s="7">
        <v>2</v>
      </c>
      <c r="E9" s="7">
        <v>1</v>
      </c>
      <c r="F9" s="100"/>
      <c r="G9" s="7">
        <v>2</v>
      </c>
      <c r="H9" s="7">
        <v>2</v>
      </c>
      <c r="I9" s="7">
        <v>1</v>
      </c>
      <c r="J9" s="7">
        <v>1</v>
      </c>
      <c r="K9" s="7">
        <v>2</v>
      </c>
      <c r="L9" s="7">
        <v>2</v>
      </c>
      <c r="M9" s="100"/>
      <c r="N9" s="7">
        <v>3</v>
      </c>
      <c r="O9" s="7">
        <v>2</v>
      </c>
      <c r="P9" s="7">
        <v>1</v>
      </c>
      <c r="Q9" s="7">
        <v>1</v>
      </c>
      <c r="R9" s="7">
        <v>1</v>
      </c>
      <c r="S9" s="7">
        <v>2</v>
      </c>
      <c r="T9" s="100"/>
      <c r="U9" s="7">
        <v>2</v>
      </c>
      <c r="V9" s="7">
        <v>1</v>
      </c>
      <c r="W9" s="7">
        <v>1</v>
      </c>
      <c r="X9" s="7">
        <v>3</v>
      </c>
      <c r="Y9" s="7">
        <v>2</v>
      </c>
      <c r="Z9" s="7">
        <v>2</v>
      </c>
      <c r="AA9" s="100"/>
      <c r="AB9" s="7">
        <v>1</v>
      </c>
      <c r="AC9" s="7">
        <v>2</v>
      </c>
      <c r="AD9" s="7">
        <v>2</v>
      </c>
      <c r="AE9" s="7">
        <v>2</v>
      </c>
      <c r="AF9" s="100"/>
      <c r="AG9" s="18">
        <f t="shared" si="0"/>
        <v>1.7692307692307692</v>
      </c>
      <c r="AH9" s="690">
        <f>AVERAGE(AG9:AG11)*3</f>
        <v>4.384615384615385</v>
      </c>
      <c r="AI9" s="644">
        <v>5.5</v>
      </c>
      <c r="AJ9" s="4"/>
      <c r="AK9" s="47">
        <v>0.375</v>
      </c>
      <c r="AL9" s="48">
        <f t="shared" si="4"/>
        <v>2</v>
      </c>
      <c r="AM9" s="49">
        <f t="shared" si="5"/>
        <v>1.75</v>
      </c>
      <c r="AN9" s="49">
        <f t="shared" si="6"/>
        <v>1.4</v>
      </c>
      <c r="AO9" s="49">
        <f t="shared" si="1"/>
        <v>2</v>
      </c>
      <c r="AP9" s="49">
        <f t="shared" si="2"/>
        <v>1.75</v>
      </c>
      <c r="AQ9" s="92">
        <f t="shared" si="3"/>
        <v>1.7538461538461541</v>
      </c>
      <c r="AR9" s="65">
        <f t="shared" si="7"/>
        <v>1.7756410256410258</v>
      </c>
      <c r="AS9" s="656">
        <f>SUM(AR9:AR11)</f>
        <v>4.3711538461538462</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2</v>
      </c>
      <c r="C10" s="9">
        <v>1</v>
      </c>
      <c r="D10" s="9">
        <v>2</v>
      </c>
      <c r="E10" s="9">
        <v>2</v>
      </c>
      <c r="F10" s="103"/>
      <c r="G10" s="9">
        <v>1</v>
      </c>
      <c r="H10" s="9">
        <v>2</v>
      </c>
      <c r="I10" s="9">
        <v>2</v>
      </c>
      <c r="J10" s="9">
        <v>1</v>
      </c>
      <c r="K10" s="9">
        <v>0</v>
      </c>
      <c r="L10" s="9">
        <v>1</v>
      </c>
      <c r="M10" s="103"/>
      <c r="N10" s="9">
        <v>1</v>
      </c>
      <c r="O10" s="9">
        <v>2</v>
      </c>
      <c r="P10" s="9">
        <v>1</v>
      </c>
      <c r="Q10" s="9">
        <v>1</v>
      </c>
      <c r="R10" s="9">
        <v>1</v>
      </c>
      <c r="S10" s="9">
        <v>2</v>
      </c>
      <c r="T10" s="103"/>
      <c r="U10" s="9">
        <v>2</v>
      </c>
      <c r="V10" s="9">
        <v>0</v>
      </c>
      <c r="W10" s="9">
        <v>1</v>
      </c>
      <c r="X10" s="9">
        <v>2</v>
      </c>
      <c r="Y10" s="9">
        <v>2</v>
      </c>
      <c r="Z10" s="9">
        <v>3</v>
      </c>
      <c r="AA10" s="103"/>
      <c r="AB10" s="9">
        <v>0</v>
      </c>
      <c r="AC10" s="9">
        <v>2</v>
      </c>
      <c r="AD10" s="9">
        <v>2</v>
      </c>
      <c r="AE10" s="9">
        <v>2</v>
      </c>
      <c r="AF10" s="103"/>
      <c r="AG10" s="16">
        <f t="shared" si="0"/>
        <v>1.4615384615384615</v>
      </c>
      <c r="AH10" s="691"/>
      <c r="AI10" s="645"/>
      <c r="AJ10" s="4"/>
      <c r="AK10" s="41">
        <v>0.38888888888888901</v>
      </c>
      <c r="AL10" s="42">
        <f t="shared" si="4"/>
        <v>1</v>
      </c>
      <c r="AM10" s="43">
        <f t="shared" si="5"/>
        <v>1.5</v>
      </c>
      <c r="AN10" s="43">
        <f t="shared" si="6"/>
        <v>1.6</v>
      </c>
      <c r="AO10" s="43">
        <f t="shared" si="1"/>
        <v>1.4</v>
      </c>
      <c r="AP10" s="43">
        <f t="shared" si="2"/>
        <v>1.25</v>
      </c>
      <c r="AQ10" s="90">
        <f t="shared" si="3"/>
        <v>1.8923076923076922</v>
      </c>
      <c r="AR10" s="66">
        <f t="shared" si="7"/>
        <v>1.4403846153846154</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0</v>
      </c>
      <c r="C11" s="8">
        <v>0</v>
      </c>
      <c r="D11" s="8">
        <v>0</v>
      </c>
      <c r="E11" s="8">
        <v>2</v>
      </c>
      <c r="F11" s="99"/>
      <c r="G11" s="8">
        <v>2</v>
      </c>
      <c r="H11" s="8">
        <v>1</v>
      </c>
      <c r="I11" s="8">
        <v>0</v>
      </c>
      <c r="J11" s="8">
        <v>1</v>
      </c>
      <c r="K11" s="8">
        <v>0</v>
      </c>
      <c r="L11" s="8">
        <v>1</v>
      </c>
      <c r="M11" s="99"/>
      <c r="N11" s="8">
        <v>2</v>
      </c>
      <c r="O11" s="8">
        <v>0</v>
      </c>
      <c r="P11" s="8">
        <v>0</v>
      </c>
      <c r="Q11" s="8">
        <v>0</v>
      </c>
      <c r="R11" s="8">
        <v>1</v>
      </c>
      <c r="S11" s="8">
        <v>3</v>
      </c>
      <c r="T11" s="99"/>
      <c r="U11" s="8">
        <v>2</v>
      </c>
      <c r="V11" s="8">
        <v>1</v>
      </c>
      <c r="W11" s="8">
        <v>1</v>
      </c>
      <c r="X11" s="8">
        <v>1</v>
      </c>
      <c r="Y11" s="8">
        <v>2</v>
      </c>
      <c r="Z11" s="8">
        <v>3</v>
      </c>
      <c r="AA11" s="99"/>
      <c r="AB11" s="8">
        <v>1</v>
      </c>
      <c r="AC11" s="8">
        <v>2</v>
      </c>
      <c r="AD11" s="8">
        <v>2</v>
      </c>
      <c r="AE11" s="8">
        <v>2</v>
      </c>
      <c r="AF11" s="99"/>
      <c r="AG11" s="17">
        <f t="shared" si="0"/>
        <v>1.1538461538461537</v>
      </c>
      <c r="AH11" s="692"/>
      <c r="AI11" s="646"/>
      <c r="AJ11" s="4"/>
      <c r="AK11" s="44">
        <v>0.40277777777777801</v>
      </c>
      <c r="AL11" s="45">
        <f t="shared" si="4"/>
        <v>1.75</v>
      </c>
      <c r="AM11" s="46">
        <f t="shared" si="5"/>
        <v>1</v>
      </c>
      <c r="AN11" s="46">
        <f t="shared" si="6"/>
        <v>0.6</v>
      </c>
      <c r="AO11" s="46">
        <f t="shared" si="1"/>
        <v>0.8</v>
      </c>
      <c r="AP11" s="46">
        <f t="shared" si="2"/>
        <v>0.75</v>
      </c>
      <c r="AQ11" s="91">
        <f t="shared" si="3"/>
        <v>2.0307692307692307</v>
      </c>
      <c r="AR11" s="67">
        <f t="shared" si="7"/>
        <v>1.1551282051282052</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2</v>
      </c>
      <c r="C12" s="7">
        <v>0</v>
      </c>
      <c r="D12" s="7">
        <v>0</v>
      </c>
      <c r="E12" s="7">
        <v>2</v>
      </c>
      <c r="F12" s="100"/>
      <c r="G12" s="7">
        <v>2</v>
      </c>
      <c r="H12" s="7">
        <v>1</v>
      </c>
      <c r="I12" s="7">
        <v>1</v>
      </c>
      <c r="J12" s="7">
        <v>2</v>
      </c>
      <c r="K12" s="7">
        <v>1</v>
      </c>
      <c r="L12" s="7">
        <v>2</v>
      </c>
      <c r="M12" s="100"/>
      <c r="N12" s="7">
        <v>2</v>
      </c>
      <c r="O12" s="7">
        <v>2</v>
      </c>
      <c r="P12" s="7">
        <v>1</v>
      </c>
      <c r="Q12" s="7">
        <v>0</v>
      </c>
      <c r="R12" s="7">
        <v>0</v>
      </c>
      <c r="S12" s="7">
        <v>2</v>
      </c>
      <c r="T12" s="100"/>
      <c r="U12" s="7">
        <v>1</v>
      </c>
      <c r="V12" s="7">
        <v>0</v>
      </c>
      <c r="W12" s="7">
        <v>1</v>
      </c>
      <c r="X12" s="7">
        <v>2</v>
      </c>
      <c r="Y12" s="7">
        <v>2</v>
      </c>
      <c r="Z12" s="7">
        <v>2</v>
      </c>
      <c r="AA12" s="100"/>
      <c r="AB12" s="7">
        <v>1</v>
      </c>
      <c r="AC12" s="7">
        <v>2</v>
      </c>
      <c r="AD12" s="7">
        <v>2</v>
      </c>
      <c r="AE12" s="7">
        <v>2</v>
      </c>
      <c r="AF12" s="100"/>
      <c r="AG12" s="18">
        <f t="shared" si="0"/>
        <v>1.3461538461538463</v>
      </c>
      <c r="AH12" s="690">
        <f>AVERAGE(AG12:AG14)*3</f>
        <v>3.9230769230769234</v>
      </c>
      <c r="AI12" s="644">
        <v>5</v>
      </c>
      <c r="AJ12" s="4"/>
      <c r="AK12" s="47">
        <v>0.41666666666666702</v>
      </c>
      <c r="AL12" s="48">
        <f t="shared" si="4"/>
        <v>1.5</v>
      </c>
      <c r="AM12" s="49">
        <f t="shared" si="5"/>
        <v>1.25</v>
      </c>
      <c r="AN12" s="49">
        <f t="shared" si="6"/>
        <v>1.4</v>
      </c>
      <c r="AO12" s="49">
        <f t="shared" si="1"/>
        <v>1.2</v>
      </c>
      <c r="AP12" s="49">
        <f t="shared" si="2"/>
        <v>0.75</v>
      </c>
      <c r="AQ12" s="92">
        <f t="shared" si="3"/>
        <v>1.8692307692307693</v>
      </c>
      <c r="AR12" s="65">
        <f t="shared" si="7"/>
        <v>1.3282051282051281</v>
      </c>
      <c r="AS12" s="656">
        <f>SUM(AR12:AR14)</f>
        <v>3.8807692307692303</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2</v>
      </c>
      <c r="C13" s="9">
        <v>0</v>
      </c>
      <c r="D13" s="9">
        <v>3</v>
      </c>
      <c r="E13" s="9">
        <v>2</v>
      </c>
      <c r="F13" s="103"/>
      <c r="G13" s="9">
        <v>2</v>
      </c>
      <c r="H13" s="9">
        <v>1</v>
      </c>
      <c r="I13" s="9">
        <v>2</v>
      </c>
      <c r="J13" s="9">
        <v>2</v>
      </c>
      <c r="K13" s="9">
        <v>0</v>
      </c>
      <c r="L13" s="9">
        <v>2</v>
      </c>
      <c r="M13" s="103"/>
      <c r="N13" s="9">
        <v>2</v>
      </c>
      <c r="O13" s="9">
        <v>2</v>
      </c>
      <c r="P13" s="9">
        <v>1</v>
      </c>
      <c r="Q13" s="9">
        <v>2</v>
      </c>
      <c r="R13" s="9">
        <v>0</v>
      </c>
      <c r="S13" s="9">
        <v>3</v>
      </c>
      <c r="T13" s="103"/>
      <c r="U13" s="9">
        <v>2</v>
      </c>
      <c r="V13" s="9">
        <v>1</v>
      </c>
      <c r="W13" s="9">
        <v>1</v>
      </c>
      <c r="X13" s="9">
        <v>2</v>
      </c>
      <c r="Y13" s="9">
        <v>2</v>
      </c>
      <c r="Z13" s="9">
        <v>2</v>
      </c>
      <c r="AA13" s="103"/>
      <c r="AB13" s="9">
        <v>1</v>
      </c>
      <c r="AC13" s="9">
        <v>0</v>
      </c>
      <c r="AD13" s="9">
        <v>2</v>
      </c>
      <c r="AE13" s="9">
        <v>1</v>
      </c>
      <c r="AF13" s="103"/>
      <c r="AG13" s="16">
        <f t="shared" si="0"/>
        <v>1.5384615384615385</v>
      </c>
      <c r="AH13" s="691"/>
      <c r="AI13" s="645"/>
      <c r="AJ13" s="4"/>
      <c r="AK13" s="41">
        <v>0.43055555555555602</v>
      </c>
      <c r="AL13" s="42">
        <f t="shared" si="4"/>
        <v>1.75</v>
      </c>
      <c r="AM13" s="43">
        <f t="shared" si="5"/>
        <v>1</v>
      </c>
      <c r="AN13" s="43">
        <f t="shared" si="6"/>
        <v>1.6</v>
      </c>
      <c r="AO13" s="43">
        <f t="shared" si="1"/>
        <v>1.4</v>
      </c>
      <c r="AP13" s="43">
        <f t="shared" si="2"/>
        <v>1.25</v>
      </c>
      <c r="AQ13" s="90">
        <f t="shared" si="3"/>
        <v>2.1076923076923078</v>
      </c>
      <c r="AR13" s="66">
        <f t="shared" si="7"/>
        <v>1.5179487179487179</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0</v>
      </c>
      <c r="C14" s="8">
        <v>0</v>
      </c>
      <c r="D14" s="8">
        <v>2</v>
      </c>
      <c r="E14" s="8">
        <v>2</v>
      </c>
      <c r="F14" s="99"/>
      <c r="G14" s="8">
        <v>3</v>
      </c>
      <c r="H14" s="8">
        <v>1</v>
      </c>
      <c r="I14" s="8">
        <v>0</v>
      </c>
      <c r="J14" s="8">
        <v>1</v>
      </c>
      <c r="K14" s="8">
        <v>0</v>
      </c>
      <c r="L14" s="8">
        <v>2</v>
      </c>
      <c r="M14" s="99"/>
      <c r="N14" s="8">
        <v>2</v>
      </c>
      <c r="O14" s="8">
        <v>1</v>
      </c>
      <c r="P14" s="8">
        <v>0</v>
      </c>
      <c r="Q14" s="8">
        <v>1</v>
      </c>
      <c r="R14" s="8">
        <v>0</v>
      </c>
      <c r="S14" s="8">
        <v>2</v>
      </c>
      <c r="T14" s="99"/>
      <c r="U14" s="8">
        <v>1</v>
      </c>
      <c r="V14" s="8">
        <v>0</v>
      </c>
      <c r="W14" s="8">
        <v>0</v>
      </c>
      <c r="X14" s="8">
        <v>2</v>
      </c>
      <c r="Y14" s="8">
        <v>1</v>
      </c>
      <c r="Z14" s="8">
        <v>2</v>
      </c>
      <c r="AA14" s="99"/>
      <c r="AB14" s="8">
        <v>1</v>
      </c>
      <c r="AC14" s="8">
        <v>0</v>
      </c>
      <c r="AD14" s="8">
        <v>2</v>
      </c>
      <c r="AE14" s="8">
        <v>1</v>
      </c>
      <c r="AF14" s="99"/>
      <c r="AG14" s="17">
        <f t="shared" si="0"/>
        <v>1.0384615384615385</v>
      </c>
      <c r="AH14" s="692"/>
      <c r="AI14" s="646"/>
      <c r="AJ14" s="4"/>
      <c r="AK14" s="44">
        <v>0.44444444444444497</v>
      </c>
      <c r="AL14" s="45">
        <f t="shared" si="4"/>
        <v>1.75</v>
      </c>
      <c r="AM14" s="46">
        <f t="shared" si="5"/>
        <v>0.5</v>
      </c>
      <c r="AN14" s="46">
        <f t="shared" si="6"/>
        <v>0.4</v>
      </c>
      <c r="AO14" s="46">
        <f t="shared" si="1"/>
        <v>1</v>
      </c>
      <c r="AP14" s="46">
        <f t="shared" si="2"/>
        <v>0.75</v>
      </c>
      <c r="AQ14" s="91">
        <f t="shared" si="3"/>
        <v>1.8076923076923077</v>
      </c>
      <c r="AR14" s="67">
        <f t="shared" si="7"/>
        <v>1.0346153846153847</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1</v>
      </c>
      <c r="C15" s="7">
        <v>2</v>
      </c>
      <c r="D15" s="7">
        <v>1</v>
      </c>
      <c r="E15" s="7">
        <v>2</v>
      </c>
      <c r="F15" s="100"/>
      <c r="G15" s="7">
        <v>0</v>
      </c>
      <c r="H15" s="7">
        <v>2</v>
      </c>
      <c r="I15" s="7">
        <v>2</v>
      </c>
      <c r="J15" s="7">
        <v>2</v>
      </c>
      <c r="K15" s="7">
        <v>2</v>
      </c>
      <c r="L15" s="7">
        <v>2</v>
      </c>
      <c r="M15" s="100"/>
      <c r="N15" s="7">
        <v>1</v>
      </c>
      <c r="O15" s="7">
        <v>1</v>
      </c>
      <c r="P15" s="7">
        <v>0</v>
      </c>
      <c r="Q15" s="7">
        <v>2</v>
      </c>
      <c r="R15" s="7">
        <v>0</v>
      </c>
      <c r="S15" s="7">
        <v>0</v>
      </c>
      <c r="T15" s="100"/>
      <c r="U15" s="7">
        <v>2</v>
      </c>
      <c r="V15" s="7">
        <v>0</v>
      </c>
      <c r="W15" s="7">
        <v>0</v>
      </c>
      <c r="X15" s="7">
        <v>2</v>
      </c>
      <c r="Y15" s="7">
        <v>2</v>
      </c>
      <c r="Z15" s="7">
        <v>2</v>
      </c>
      <c r="AA15" s="100"/>
      <c r="AB15" s="7">
        <v>1</v>
      </c>
      <c r="AC15" s="7">
        <v>1</v>
      </c>
      <c r="AD15" s="7">
        <v>2</v>
      </c>
      <c r="AE15" s="7">
        <v>2</v>
      </c>
      <c r="AF15" s="100"/>
      <c r="AG15" s="18">
        <f t="shared" si="0"/>
        <v>1.3076923076923077</v>
      </c>
      <c r="AH15" s="690">
        <f>AVERAGE(AG15:AG17)*3</f>
        <v>3.1923076923076925</v>
      </c>
      <c r="AI15" s="644">
        <v>5</v>
      </c>
      <c r="AJ15" s="4"/>
      <c r="AK15" s="47">
        <v>0.45833333333333398</v>
      </c>
      <c r="AL15" s="48">
        <f t="shared" si="4"/>
        <v>1</v>
      </c>
      <c r="AM15" s="49">
        <f t="shared" si="5"/>
        <v>1</v>
      </c>
      <c r="AN15" s="49">
        <f t="shared" si="6"/>
        <v>1</v>
      </c>
      <c r="AO15" s="49">
        <f t="shared" si="1"/>
        <v>2</v>
      </c>
      <c r="AP15" s="49">
        <f t="shared" si="2"/>
        <v>1.25</v>
      </c>
      <c r="AQ15" s="92">
        <f t="shared" si="3"/>
        <v>1.4615384615384615</v>
      </c>
      <c r="AR15" s="65">
        <f t="shared" si="7"/>
        <v>1.2852564102564104</v>
      </c>
      <c r="AS15" s="656">
        <f>SUM(AR15:AR17)</f>
        <v>3.1147435897435898</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0</v>
      </c>
      <c r="C16" s="9">
        <v>1</v>
      </c>
      <c r="D16" s="9">
        <v>1</v>
      </c>
      <c r="E16" s="9">
        <v>3</v>
      </c>
      <c r="F16" s="103"/>
      <c r="G16" s="9">
        <v>2</v>
      </c>
      <c r="H16" s="9">
        <v>0</v>
      </c>
      <c r="I16" s="9">
        <v>0</v>
      </c>
      <c r="J16" s="9">
        <v>2</v>
      </c>
      <c r="K16" s="9">
        <v>2</v>
      </c>
      <c r="L16" s="9">
        <v>1</v>
      </c>
      <c r="M16" s="103"/>
      <c r="N16" s="9">
        <v>2</v>
      </c>
      <c r="O16" s="9">
        <v>0</v>
      </c>
      <c r="P16" s="9">
        <v>0</v>
      </c>
      <c r="Q16" s="9">
        <v>1</v>
      </c>
      <c r="R16" s="9">
        <v>0</v>
      </c>
      <c r="S16" s="9">
        <v>2</v>
      </c>
      <c r="T16" s="103"/>
      <c r="U16" s="9">
        <v>2</v>
      </c>
      <c r="V16" s="9">
        <v>0</v>
      </c>
      <c r="W16" s="9">
        <v>0</v>
      </c>
      <c r="X16" s="9">
        <v>2</v>
      </c>
      <c r="Y16" s="9">
        <v>0</v>
      </c>
      <c r="Z16" s="9">
        <v>2</v>
      </c>
      <c r="AA16" s="103"/>
      <c r="AB16" s="9">
        <v>1</v>
      </c>
      <c r="AC16" s="9">
        <v>2</v>
      </c>
      <c r="AD16" s="9">
        <v>3</v>
      </c>
      <c r="AE16" s="9">
        <v>2</v>
      </c>
      <c r="AF16" s="103"/>
      <c r="AG16" s="16">
        <f t="shared" si="0"/>
        <v>1.1923076923076923</v>
      </c>
      <c r="AH16" s="691"/>
      <c r="AI16" s="645"/>
      <c r="AJ16" s="4"/>
      <c r="AK16" s="41">
        <v>0.47222222222222299</v>
      </c>
      <c r="AL16" s="42">
        <f t="shared" si="4"/>
        <v>1.75</v>
      </c>
      <c r="AM16" s="43">
        <f t="shared" si="5"/>
        <v>0.5</v>
      </c>
      <c r="AN16" s="43">
        <f t="shared" si="6"/>
        <v>0.6</v>
      </c>
      <c r="AO16" s="43">
        <f t="shared" si="1"/>
        <v>1.6</v>
      </c>
      <c r="AP16" s="43">
        <f t="shared" si="2"/>
        <v>0.75</v>
      </c>
      <c r="AQ16" s="90">
        <f t="shared" si="3"/>
        <v>1.8384615384615384</v>
      </c>
      <c r="AR16" s="66">
        <f t="shared" si="7"/>
        <v>1.1730769230769231</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0</v>
      </c>
      <c r="C17" s="76">
        <v>1</v>
      </c>
      <c r="D17" s="76">
        <v>0</v>
      </c>
      <c r="E17" s="76">
        <v>1</v>
      </c>
      <c r="F17" s="105"/>
      <c r="G17" s="76">
        <v>1</v>
      </c>
      <c r="H17" s="76">
        <v>0</v>
      </c>
      <c r="I17" s="76">
        <v>0</v>
      </c>
      <c r="J17" s="76">
        <v>0</v>
      </c>
      <c r="K17" s="76">
        <v>1</v>
      </c>
      <c r="L17" s="76">
        <v>2</v>
      </c>
      <c r="M17" s="105"/>
      <c r="N17" s="76">
        <v>1</v>
      </c>
      <c r="O17" s="76">
        <v>0</v>
      </c>
      <c r="P17" s="76">
        <v>0</v>
      </c>
      <c r="Q17" s="76">
        <v>0</v>
      </c>
      <c r="R17" s="76">
        <v>0</v>
      </c>
      <c r="S17" s="76">
        <v>2</v>
      </c>
      <c r="T17" s="105"/>
      <c r="U17" s="76">
        <v>1</v>
      </c>
      <c r="V17" s="76">
        <v>0</v>
      </c>
      <c r="W17" s="76">
        <v>0</v>
      </c>
      <c r="X17" s="76">
        <v>2</v>
      </c>
      <c r="Y17" s="76">
        <v>0</v>
      </c>
      <c r="Z17" s="76">
        <v>1</v>
      </c>
      <c r="AA17" s="105"/>
      <c r="AB17" s="76">
        <v>0</v>
      </c>
      <c r="AC17" s="76">
        <v>0</v>
      </c>
      <c r="AD17" s="76">
        <v>2</v>
      </c>
      <c r="AE17" s="76">
        <v>3</v>
      </c>
      <c r="AF17" s="105"/>
      <c r="AG17" s="77">
        <f t="shared" si="0"/>
        <v>0.69230769230769229</v>
      </c>
      <c r="AH17" s="693"/>
      <c r="AI17" s="659"/>
      <c r="AJ17" s="4"/>
      <c r="AK17" s="44">
        <v>0.48611111111111099</v>
      </c>
      <c r="AL17" s="45">
        <f t="shared" si="4"/>
        <v>0.75</v>
      </c>
      <c r="AM17" s="46">
        <f t="shared" si="5"/>
        <v>0</v>
      </c>
      <c r="AN17" s="46">
        <f t="shared" si="6"/>
        <v>0.4</v>
      </c>
      <c r="AO17" s="46">
        <f t="shared" si="1"/>
        <v>1.2</v>
      </c>
      <c r="AP17" s="46">
        <f t="shared" si="2"/>
        <v>0.25</v>
      </c>
      <c r="AQ17" s="91">
        <f t="shared" si="3"/>
        <v>1.3384615384615386</v>
      </c>
      <c r="AR17" s="85">
        <f t="shared" si="7"/>
        <v>0.65641025641025641</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98"/>
      <c r="C18" s="31">
        <v>0</v>
      </c>
      <c r="D18" s="31">
        <v>0</v>
      </c>
      <c r="E18" s="98"/>
      <c r="F18" s="98"/>
      <c r="G18" s="98"/>
      <c r="H18" s="31">
        <v>0</v>
      </c>
      <c r="I18" s="98"/>
      <c r="J18" s="31">
        <v>0</v>
      </c>
      <c r="K18" s="31">
        <v>0</v>
      </c>
      <c r="L18" s="98"/>
      <c r="M18" s="98"/>
      <c r="N18" s="98"/>
      <c r="O18" s="31">
        <v>0</v>
      </c>
      <c r="P18" s="98"/>
      <c r="Q18" s="31">
        <v>0</v>
      </c>
      <c r="R18" s="31">
        <v>0</v>
      </c>
      <c r="S18" s="98"/>
      <c r="T18" s="98"/>
      <c r="U18" s="98"/>
      <c r="V18" s="31">
        <v>0</v>
      </c>
      <c r="W18" s="98"/>
      <c r="X18" s="31">
        <v>0</v>
      </c>
      <c r="Y18" s="31">
        <v>0</v>
      </c>
      <c r="Z18" s="98"/>
      <c r="AA18" s="98"/>
      <c r="AB18" s="98"/>
      <c r="AC18" s="31">
        <v>0</v>
      </c>
      <c r="AD18" s="98"/>
      <c r="AE18" s="31">
        <v>0</v>
      </c>
      <c r="AF18" s="98"/>
      <c r="AG18" s="20">
        <f t="shared" si="0"/>
        <v>0</v>
      </c>
      <c r="AH18" s="691">
        <f>AVERAGE(AG18:AG19)*3</f>
        <v>0</v>
      </c>
      <c r="AI18" s="645">
        <v>1</v>
      </c>
      <c r="AJ18" s="4"/>
      <c r="AK18" s="30">
        <v>0.54166666666666663</v>
      </c>
      <c r="AL18" s="78"/>
      <c r="AM18" s="79">
        <f t="shared" si="5"/>
        <v>0</v>
      </c>
      <c r="AN18" s="79"/>
      <c r="AO18" s="79">
        <f t="shared" si="1"/>
        <v>0</v>
      </c>
      <c r="AP18" s="79">
        <f t="shared" si="2"/>
        <v>0</v>
      </c>
      <c r="AQ18" s="93"/>
      <c r="AR18" s="87">
        <f t="shared" ref="AR18:AR23" si="8">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99"/>
      <c r="C19" s="8">
        <v>0</v>
      </c>
      <c r="D19" s="8">
        <v>0</v>
      </c>
      <c r="E19" s="99"/>
      <c r="F19" s="99"/>
      <c r="G19" s="99"/>
      <c r="H19" s="8">
        <v>0</v>
      </c>
      <c r="I19" s="99"/>
      <c r="J19" s="8">
        <v>0</v>
      </c>
      <c r="K19" s="8">
        <v>0</v>
      </c>
      <c r="L19" s="99"/>
      <c r="M19" s="99"/>
      <c r="N19" s="99"/>
      <c r="O19" s="8">
        <v>0</v>
      </c>
      <c r="P19" s="99"/>
      <c r="Q19" s="8">
        <v>0</v>
      </c>
      <c r="R19" s="8">
        <v>0</v>
      </c>
      <c r="S19" s="99"/>
      <c r="T19" s="99"/>
      <c r="U19" s="99"/>
      <c r="V19" s="8">
        <v>0</v>
      </c>
      <c r="W19" s="99"/>
      <c r="X19" s="8">
        <v>0</v>
      </c>
      <c r="Y19" s="8">
        <v>0</v>
      </c>
      <c r="Z19" s="99"/>
      <c r="AA19" s="99"/>
      <c r="AB19" s="99"/>
      <c r="AC19" s="8">
        <v>0</v>
      </c>
      <c r="AD19" s="99"/>
      <c r="AE19" s="8">
        <v>0</v>
      </c>
      <c r="AF19" s="99"/>
      <c r="AG19" s="19">
        <f t="shared" si="0"/>
        <v>0</v>
      </c>
      <c r="AH19" s="692"/>
      <c r="AI19" s="646"/>
      <c r="AJ19" s="4"/>
      <c r="AK19" s="32">
        <v>0.56944444444444442</v>
      </c>
      <c r="AL19" s="45"/>
      <c r="AM19" s="46">
        <f t="shared" si="5"/>
        <v>0</v>
      </c>
      <c r="AN19" s="46"/>
      <c r="AO19" s="46">
        <f t="shared" si="1"/>
        <v>0</v>
      </c>
      <c r="AP19" s="46">
        <f t="shared" si="2"/>
        <v>0</v>
      </c>
      <c r="AQ19" s="91"/>
      <c r="AR19" s="67">
        <f t="shared" si="8"/>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100"/>
      <c r="C20" s="7">
        <v>0</v>
      </c>
      <c r="D20" s="7">
        <v>0</v>
      </c>
      <c r="E20" s="100"/>
      <c r="F20" s="100"/>
      <c r="G20" s="100"/>
      <c r="H20" s="7">
        <v>0</v>
      </c>
      <c r="I20" s="100"/>
      <c r="J20" s="7">
        <v>0</v>
      </c>
      <c r="K20" s="7">
        <v>0</v>
      </c>
      <c r="L20" s="100"/>
      <c r="M20" s="100"/>
      <c r="N20" s="100"/>
      <c r="O20" s="7">
        <v>0</v>
      </c>
      <c r="P20" s="100"/>
      <c r="Q20" s="7">
        <v>0</v>
      </c>
      <c r="R20" s="7">
        <v>0</v>
      </c>
      <c r="S20" s="100"/>
      <c r="T20" s="100"/>
      <c r="U20" s="100"/>
      <c r="V20" s="7">
        <v>0</v>
      </c>
      <c r="W20" s="100"/>
      <c r="X20" s="7">
        <v>0</v>
      </c>
      <c r="Y20" s="7">
        <v>0</v>
      </c>
      <c r="Z20" s="100"/>
      <c r="AA20" s="100"/>
      <c r="AB20" s="100"/>
      <c r="AC20" s="7">
        <v>0</v>
      </c>
      <c r="AD20" s="100"/>
      <c r="AE20" s="7">
        <v>0</v>
      </c>
      <c r="AF20" s="100"/>
      <c r="AG20" s="20">
        <f t="shared" si="0"/>
        <v>0</v>
      </c>
      <c r="AH20" s="690">
        <f>AVERAGE(AG20:AG21)*3</f>
        <v>0</v>
      </c>
      <c r="AI20" s="644">
        <v>1</v>
      </c>
      <c r="AJ20" s="4"/>
      <c r="AK20" s="33">
        <v>0.58333333333333337</v>
      </c>
      <c r="AL20" s="48"/>
      <c r="AM20" s="49">
        <f t="shared" si="5"/>
        <v>0</v>
      </c>
      <c r="AN20" s="49"/>
      <c r="AO20" s="49">
        <f t="shared" si="1"/>
        <v>0</v>
      </c>
      <c r="AP20" s="49">
        <f t="shared" si="2"/>
        <v>0</v>
      </c>
      <c r="AQ20" s="92"/>
      <c r="AR20" s="65">
        <f t="shared" si="8"/>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01"/>
      <c r="C21" s="12">
        <v>0</v>
      </c>
      <c r="D21" s="12">
        <v>0</v>
      </c>
      <c r="E21" s="101"/>
      <c r="F21" s="101"/>
      <c r="G21" s="101"/>
      <c r="H21" s="12">
        <v>0</v>
      </c>
      <c r="I21" s="101"/>
      <c r="J21" s="12">
        <v>0</v>
      </c>
      <c r="K21" s="12">
        <v>0</v>
      </c>
      <c r="L21" s="101"/>
      <c r="M21" s="101"/>
      <c r="N21" s="101"/>
      <c r="O21" s="12">
        <v>0</v>
      </c>
      <c r="P21" s="101"/>
      <c r="Q21" s="12">
        <v>0</v>
      </c>
      <c r="R21" s="12">
        <v>0</v>
      </c>
      <c r="S21" s="101"/>
      <c r="T21" s="101"/>
      <c r="U21" s="101"/>
      <c r="V21" s="12">
        <v>0</v>
      </c>
      <c r="W21" s="101"/>
      <c r="X21" s="12">
        <v>0</v>
      </c>
      <c r="Y21" s="12">
        <v>0</v>
      </c>
      <c r="Z21" s="101"/>
      <c r="AA21" s="101"/>
      <c r="AB21" s="101"/>
      <c r="AC21" s="12">
        <v>0</v>
      </c>
      <c r="AD21" s="101"/>
      <c r="AE21" s="12">
        <v>0</v>
      </c>
      <c r="AF21" s="101"/>
      <c r="AG21" s="19">
        <f t="shared" si="0"/>
        <v>0</v>
      </c>
      <c r="AH21" s="691"/>
      <c r="AI21" s="645"/>
      <c r="AJ21" s="4"/>
      <c r="AK21" s="30">
        <v>0.61111111111111105</v>
      </c>
      <c r="AL21" s="81"/>
      <c r="AM21" s="82">
        <f t="shared" si="5"/>
        <v>0</v>
      </c>
      <c r="AN21" s="82"/>
      <c r="AO21" s="82">
        <f t="shared" si="1"/>
        <v>0</v>
      </c>
      <c r="AP21" s="82">
        <f t="shared" si="2"/>
        <v>0</v>
      </c>
      <c r="AQ21" s="94"/>
      <c r="AR21" s="67">
        <f t="shared" si="8"/>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100"/>
      <c r="C22" s="7">
        <v>0</v>
      </c>
      <c r="D22" s="7">
        <v>0</v>
      </c>
      <c r="E22" s="100"/>
      <c r="F22" s="100"/>
      <c r="G22" s="100"/>
      <c r="H22" s="7">
        <v>0</v>
      </c>
      <c r="I22" s="100"/>
      <c r="J22" s="7">
        <v>0</v>
      </c>
      <c r="K22" s="7">
        <v>0</v>
      </c>
      <c r="L22" s="100"/>
      <c r="M22" s="100"/>
      <c r="N22" s="100"/>
      <c r="O22" s="7">
        <v>0</v>
      </c>
      <c r="P22" s="100"/>
      <c r="Q22" s="7">
        <v>0</v>
      </c>
      <c r="R22" s="7">
        <v>0</v>
      </c>
      <c r="S22" s="100"/>
      <c r="T22" s="100"/>
      <c r="U22" s="100"/>
      <c r="V22" s="7">
        <v>0</v>
      </c>
      <c r="W22" s="100"/>
      <c r="X22" s="7">
        <v>0</v>
      </c>
      <c r="Y22" s="7">
        <v>0</v>
      </c>
      <c r="Z22" s="100"/>
      <c r="AA22" s="100"/>
      <c r="AB22" s="100"/>
      <c r="AC22" s="7">
        <v>0</v>
      </c>
      <c r="AD22" s="100"/>
      <c r="AE22" s="7">
        <v>0</v>
      </c>
      <c r="AF22" s="100"/>
      <c r="AG22" s="20">
        <f t="shared" si="0"/>
        <v>0</v>
      </c>
      <c r="AH22" s="690">
        <f>AVERAGE(AG22:AG23)*3</f>
        <v>0</v>
      </c>
      <c r="AI22" s="644">
        <v>1</v>
      </c>
      <c r="AJ22" s="4"/>
      <c r="AK22" s="33">
        <v>0.625</v>
      </c>
      <c r="AL22" s="48"/>
      <c r="AM22" s="49">
        <f t="shared" si="5"/>
        <v>0</v>
      </c>
      <c r="AN22" s="49"/>
      <c r="AO22" s="49">
        <f t="shared" si="1"/>
        <v>0</v>
      </c>
      <c r="AP22" s="49">
        <f t="shared" si="2"/>
        <v>0</v>
      </c>
      <c r="AQ22" s="92"/>
      <c r="AR22" s="65">
        <f t="shared" si="8"/>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01"/>
      <c r="C23" s="12">
        <v>0</v>
      </c>
      <c r="D23" s="12">
        <v>0</v>
      </c>
      <c r="E23" s="101"/>
      <c r="F23" s="101"/>
      <c r="G23" s="101"/>
      <c r="H23" s="12">
        <v>0</v>
      </c>
      <c r="I23" s="101"/>
      <c r="J23" s="12">
        <v>0</v>
      </c>
      <c r="K23" s="12">
        <v>0</v>
      </c>
      <c r="L23" s="101"/>
      <c r="M23" s="101"/>
      <c r="N23" s="101"/>
      <c r="O23" s="12">
        <v>0</v>
      </c>
      <c r="P23" s="101"/>
      <c r="Q23" s="12">
        <v>0</v>
      </c>
      <c r="R23" s="12">
        <v>0</v>
      </c>
      <c r="S23" s="101"/>
      <c r="T23" s="101"/>
      <c r="U23" s="101"/>
      <c r="V23" s="12">
        <v>0</v>
      </c>
      <c r="W23" s="101"/>
      <c r="X23" s="12">
        <v>0</v>
      </c>
      <c r="Y23" s="12">
        <v>0</v>
      </c>
      <c r="Z23" s="101"/>
      <c r="AA23" s="101"/>
      <c r="AB23" s="101"/>
      <c r="AC23" s="12">
        <v>0</v>
      </c>
      <c r="AD23" s="101"/>
      <c r="AE23" s="12">
        <v>0</v>
      </c>
      <c r="AF23" s="101"/>
      <c r="AG23" s="17">
        <f t="shared" si="0"/>
        <v>0</v>
      </c>
      <c r="AH23" s="691"/>
      <c r="AI23" s="645"/>
      <c r="AJ23" s="4"/>
      <c r="AK23" s="30">
        <v>0.65277777777777779</v>
      </c>
      <c r="AL23" s="81"/>
      <c r="AM23" s="82">
        <f t="shared" si="5"/>
        <v>0</v>
      </c>
      <c r="AN23" s="82"/>
      <c r="AO23" s="82">
        <f t="shared" si="1"/>
        <v>0</v>
      </c>
      <c r="AP23" s="82">
        <f t="shared" si="2"/>
        <v>0</v>
      </c>
      <c r="AQ23" s="94"/>
      <c r="AR23" s="85">
        <f t="shared" si="8"/>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3</v>
      </c>
      <c r="C24" s="73">
        <v>2</v>
      </c>
      <c r="D24" s="73">
        <v>2</v>
      </c>
      <c r="E24" s="102"/>
      <c r="F24" s="102"/>
      <c r="G24" s="73">
        <v>4</v>
      </c>
      <c r="H24" s="73">
        <v>2</v>
      </c>
      <c r="I24" s="73">
        <v>1</v>
      </c>
      <c r="J24" s="73">
        <v>2</v>
      </c>
      <c r="K24" s="73">
        <v>3</v>
      </c>
      <c r="L24" s="102"/>
      <c r="M24" s="102"/>
      <c r="N24" s="73">
        <v>2</v>
      </c>
      <c r="O24" s="73">
        <v>2</v>
      </c>
      <c r="P24" s="73">
        <v>2</v>
      </c>
      <c r="Q24" s="73">
        <v>2</v>
      </c>
      <c r="R24" s="73">
        <v>2</v>
      </c>
      <c r="S24" s="102"/>
      <c r="T24" s="102"/>
      <c r="U24" s="73">
        <v>3</v>
      </c>
      <c r="V24" s="73">
        <v>1</v>
      </c>
      <c r="W24" s="73">
        <v>2</v>
      </c>
      <c r="X24" s="73">
        <v>1</v>
      </c>
      <c r="Y24" s="73">
        <v>2</v>
      </c>
      <c r="Z24" s="102"/>
      <c r="AA24" s="102"/>
      <c r="AB24" s="73">
        <v>1</v>
      </c>
      <c r="AC24" s="73">
        <v>3</v>
      </c>
      <c r="AD24" s="73">
        <v>2</v>
      </c>
      <c r="AE24" s="73">
        <v>1</v>
      </c>
      <c r="AF24" s="102"/>
      <c r="AG24" s="74">
        <f t="shared" si="0"/>
        <v>2.0454545454545454</v>
      </c>
      <c r="AH24" s="694">
        <f>AVERAGE(AG24:AG26)*3</f>
        <v>6.0909090909090899</v>
      </c>
      <c r="AI24" s="661">
        <v>5.5</v>
      </c>
      <c r="AJ24" s="4"/>
      <c r="AK24" s="38">
        <v>0.66666666666666796</v>
      </c>
      <c r="AL24" s="39">
        <f t="shared" ref="AL24:AL35" si="9">AVERAGE(G24,N24,U24,AB24)</f>
        <v>2.5</v>
      </c>
      <c r="AM24" s="40">
        <f t="shared" si="5"/>
        <v>2</v>
      </c>
      <c r="AN24" s="40">
        <f t="shared" ref="AN24:AN35" si="10">AVERAGE(B24,I24,P24,W24,AD24)</f>
        <v>2</v>
      </c>
      <c r="AO24" s="40">
        <f t="shared" si="1"/>
        <v>1.6</v>
      </c>
      <c r="AP24" s="40">
        <f t="shared" si="2"/>
        <v>2.25</v>
      </c>
      <c r="AQ24" s="95"/>
      <c r="AR24" s="87">
        <f>AVERAGE(AL24:AP24)</f>
        <v>2.0699999999999998</v>
      </c>
      <c r="AS24" s="702">
        <f>SUM(AR24:AR26)</f>
        <v>6.09</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2</v>
      </c>
      <c r="C25" s="9">
        <v>2</v>
      </c>
      <c r="D25" s="9">
        <v>2</v>
      </c>
      <c r="E25" s="103"/>
      <c r="F25" s="103"/>
      <c r="G25" s="9">
        <v>2</v>
      </c>
      <c r="H25" s="9">
        <v>2</v>
      </c>
      <c r="I25" s="9">
        <v>2</v>
      </c>
      <c r="J25" s="9">
        <v>2</v>
      </c>
      <c r="K25" s="9">
        <v>2</v>
      </c>
      <c r="L25" s="103"/>
      <c r="M25" s="103"/>
      <c r="N25" s="9">
        <v>2</v>
      </c>
      <c r="O25" s="9">
        <v>2</v>
      </c>
      <c r="P25" s="9">
        <v>2</v>
      </c>
      <c r="Q25" s="9">
        <v>2</v>
      </c>
      <c r="R25" s="9">
        <v>3</v>
      </c>
      <c r="S25" s="103"/>
      <c r="T25" s="103"/>
      <c r="U25" s="9">
        <v>2</v>
      </c>
      <c r="V25" s="9">
        <v>2</v>
      </c>
      <c r="W25" s="9">
        <v>2</v>
      </c>
      <c r="X25" s="9">
        <v>2</v>
      </c>
      <c r="Y25" s="9">
        <v>0</v>
      </c>
      <c r="Z25" s="103"/>
      <c r="AA25" s="103"/>
      <c r="AB25" s="9">
        <v>2</v>
      </c>
      <c r="AC25" s="9">
        <v>2</v>
      </c>
      <c r="AD25" s="9">
        <v>2</v>
      </c>
      <c r="AE25" s="9">
        <v>3</v>
      </c>
      <c r="AF25" s="103"/>
      <c r="AG25" s="16">
        <f t="shared" si="0"/>
        <v>2</v>
      </c>
      <c r="AH25" s="691"/>
      <c r="AI25" s="645"/>
      <c r="AJ25" s="4"/>
      <c r="AK25" s="41">
        <v>0.68055555555555702</v>
      </c>
      <c r="AL25" s="42">
        <f t="shared" si="9"/>
        <v>2</v>
      </c>
      <c r="AM25" s="43">
        <f t="shared" si="5"/>
        <v>2</v>
      </c>
      <c r="AN25" s="43">
        <f t="shared" si="10"/>
        <v>2</v>
      </c>
      <c r="AO25" s="43">
        <f t="shared" si="1"/>
        <v>2.2000000000000002</v>
      </c>
      <c r="AP25" s="43">
        <f t="shared" si="2"/>
        <v>1.75</v>
      </c>
      <c r="AQ25" s="90"/>
      <c r="AR25" s="66">
        <f>AVERAGE(AL25:AP25)</f>
        <v>1.9899999999999998</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2</v>
      </c>
      <c r="C26" s="8">
        <v>3</v>
      </c>
      <c r="D26" s="8">
        <v>2</v>
      </c>
      <c r="E26" s="99"/>
      <c r="F26" s="99"/>
      <c r="G26" s="8">
        <v>2</v>
      </c>
      <c r="H26" s="8">
        <v>1</v>
      </c>
      <c r="I26" s="8">
        <v>1</v>
      </c>
      <c r="J26" s="8">
        <v>2</v>
      </c>
      <c r="K26" s="8">
        <v>2</v>
      </c>
      <c r="L26" s="99"/>
      <c r="M26" s="99"/>
      <c r="N26" s="8">
        <v>2</v>
      </c>
      <c r="O26" s="8">
        <v>2</v>
      </c>
      <c r="P26" s="8">
        <v>3</v>
      </c>
      <c r="Q26" s="8">
        <v>2</v>
      </c>
      <c r="R26" s="8">
        <v>3</v>
      </c>
      <c r="S26" s="99"/>
      <c r="T26" s="99"/>
      <c r="U26" s="8">
        <v>2</v>
      </c>
      <c r="V26" s="8">
        <v>2</v>
      </c>
      <c r="W26" s="8">
        <v>3</v>
      </c>
      <c r="X26" s="8">
        <v>1</v>
      </c>
      <c r="Y26" s="8">
        <v>1</v>
      </c>
      <c r="Z26" s="99"/>
      <c r="AA26" s="99"/>
      <c r="AB26" s="8">
        <v>2</v>
      </c>
      <c r="AC26" s="8">
        <v>2</v>
      </c>
      <c r="AD26" s="8">
        <v>2</v>
      </c>
      <c r="AE26" s="8">
        <v>3</v>
      </c>
      <c r="AF26" s="99"/>
      <c r="AG26" s="19">
        <f t="shared" si="0"/>
        <v>2.0454545454545454</v>
      </c>
      <c r="AH26" s="692"/>
      <c r="AI26" s="646"/>
      <c r="AJ26" s="4"/>
      <c r="AK26" s="44">
        <v>0.69444444444444597</v>
      </c>
      <c r="AL26" s="45">
        <f t="shared" si="9"/>
        <v>2</v>
      </c>
      <c r="AM26" s="46">
        <f t="shared" si="5"/>
        <v>1.75</v>
      </c>
      <c r="AN26" s="46">
        <f t="shared" si="10"/>
        <v>2.2000000000000002</v>
      </c>
      <c r="AO26" s="46">
        <f t="shared" si="1"/>
        <v>2.2000000000000002</v>
      </c>
      <c r="AP26" s="46">
        <f t="shared" si="2"/>
        <v>2</v>
      </c>
      <c r="AQ26" s="91"/>
      <c r="AR26" s="67">
        <f t="shared" ref="AR26:AR38" si="11">AVERAGE(AL26:AP26)</f>
        <v>2.0300000000000002</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2</v>
      </c>
      <c r="C27" s="7">
        <v>3</v>
      </c>
      <c r="D27" s="7">
        <v>3</v>
      </c>
      <c r="E27" s="100"/>
      <c r="F27" s="100"/>
      <c r="G27" s="7">
        <v>2</v>
      </c>
      <c r="H27" s="7">
        <v>2</v>
      </c>
      <c r="I27" s="7">
        <v>2</v>
      </c>
      <c r="J27" s="7">
        <v>2</v>
      </c>
      <c r="K27" s="7">
        <v>2</v>
      </c>
      <c r="L27" s="100"/>
      <c r="M27" s="100"/>
      <c r="N27" s="7">
        <v>2</v>
      </c>
      <c r="O27" s="7">
        <v>2</v>
      </c>
      <c r="P27" s="7">
        <v>2</v>
      </c>
      <c r="Q27" s="7">
        <v>2</v>
      </c>
      <c r="R27" s="7">
        <v>2</v>
      </c>
      <c r="S27" s="100"/>
      <c r="T27" s="100"/>
      <c r="U27" s="7">
        <v>3</v>
      </c>
      <c r="V27" s="7">
        <v>1</v>
      </c>
      <c r="W27" s="7">
        <v>2</v>
      </c>
      <c r="X27" s="7">
        <v>2</v>
      </c>
      <c r="Y27" s="7">
        <v>3</v>
      </c>
      <c r="Z27" s="100"/>
      <c r="AA27" s="100"/>
      <c r="AB27" s="7">
        <v>2</v>
      </c>
      <c r="AC27" s="7">
        <v>0</v>
      </c>
      <c r="AD27" s="7">
        <v>2</v>
      </c>
      <c r="AE27" s="7">
        <v>0</v>
      </c>
      <c r="AF27" s="100"/>
      <c r="AG27" s="20">
        <f t="shared" si="0"/>
        <v>1.9545454545454546</v>
      </c>
      <c r="AH27" s="690">
        <f>AVERAGE(AG27:AG29)*3</f>
        <v>5.1363636363636367</v>
      </c>
      <c r="AI27" s="644">
        <v>4</v>
      </c>
      <c r="AJ27" s="4"/>
      <c r="AK27" s="47">
        <v>0.70833333333333504</v>
      </c>
      <c r="AL27" s="48">
        <f t="shared" si="9"/>
        <v>2.25</v>
      </c>
      <c r="AM27" s="49">
        <f t="shared" si="5"/>
        <v>1.25</v>
      </c>
      <c r="AN27" s="49">
        <f t="shared" si="10"/>
        <v>2</v>
      </c>
      <c r="AO27" s="49">
        <f t="shared" si="1"/>
        <v>1.8</v>
      </c>
      <c r="AP27" s="49">
        <f t="shared" si="2"/>
        <v>2.5</v>
      </c>
      <c r="AQ27" s="92"/>
      <c r="AR27" s="65">
        <f t="shared" si="11"/>
        <v>1.9600000000000002</v>
      </c>
      <c r="AS27" s="656">
        <f>SUM(AR27:AR29)</f>
        <v>5.1400000000000006</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2</v>
      </c>
      <c r="C28" s="9">
        <v>1</v>
      </c>
      <c r="D28" s="9">
        <v>1</v>
      </c>
      <c r="E28" s="103"/>
      <c r="F28" s="103"/>
      <c r="G28" s="9">
        <v>2</v>
      </c>
      <c r="H28" s="9">
        <v>1</v>
      </c>
      <c r="I28" s="9">
        <v>1</v>
      </c>
      <c r="J28" s="9">
        <v>2</v>
      </c>
      <c r="K28" s="9">
        <v>1</v>
      </c>
      <c r="L28" s="103"/>
      <c r="M28" s="103"/>
      <c r="N28" s="9">
        <v>2</v>
      </c>
      <c r="O28" s="9">
        <v>1</v>
      </c>
      <c r="P28" s="9">
        <v>1</v>
      </c>
      <c r="Q28" s="9">
        <v>3</v>
      </c>
      <c r="R28" s="9">
        <v>2</v>
      </c>
      <c r="S28" s="103"/>
      <c r="T28" s="103"/>
      <c r="U28" s="9">
        <v>2</v>
      </c>
      <c r="V28" s="9">
        <v>1</v>
      </c>
      <c r="W28" s="9">
        <v>1</v>
      </c>
      <c r="X28" s="9">
        <v>1</v>
      </c>
      <c r="Y28" s="9">
        <v>2</v>
      </c>
      <c r="Z28" s="103"/>
      <c r="AA28" s="103"/>
      <c r="AB28" s="9">
        <v>1</v>
      </c>
      <c r="AC28" s="9">
        <v>1</v>
      </c>
      <c r="AD28" s="9">
        <v>1</v>
      </c>
      <c r="AE28" s="9">
        <v>2</v>
      </c>
      <c r="AF28" s="103"/>
      <c r="AG28" s="16">
        <f t="shared" si="0"/>
        <v>1.4545454545454546</v>
      </c>
      <c r="AH28" s="691"/>
      <c r="AI28" s="645"/>
      <c r="AJ28" s="4"/>
      <c r="AK28" s="41">
        <v>0.72222222222222399</v>
      </c>
      <c r="AL28" s="42">
        <f t="shared" si="9"/>
        <v>1.75</v>
      </c>
      <c r="AM28" s="43">
        <f t="shared" si="5"/>
        <v>1</v>
      </c>
      <c r="AN28" s="43">
        <f t="shared" si="10"/>
        <v>1.2</v>
      </c>
      <c r="AO28" s="43">
        <f t="shared" si="1"/>
        <v>1.8</v>
      </c>
      <c r="AP28" s="43">
        <f t="shared" si="2"/>
        <v>1.5</v>
      </c>
      <c r="AQ28" s="90"/>
      <c r="AR28" s="66">
        <f t="shared" si="11"/>
        <v>1.45</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2</v>
      </c>
      <c r="C29" s="8">
        <v>0</v>
      </c>
      <c r="D29" s="8">
        <v>2</v>
      </c>
      <c r="E29" s="99"/>
      <c r="F29" s="99"/>
      <c r="G29" s="8">
        <v>2</v>
      </c>
      <c r="H29" s="8">
        <v>2</v>
      </c>
      <c r="I29" s="8">
        <v>1</v>
      </c>
      <c r="J29" s="8">
        <v>3</v>
      </c>
      <c r="K29" s="8">
        <v>2</v>
      </c>
      <c r="L29" s="99"/>
      <c r="M29" s="99"/>
      <c r="N29" s="8">
        <v>2</v>
      </c>
      <c r="O29" s="8">
        <v>0</v>
      </c>
      <c r="P29" s="8">
        <v>3</v>
      </c>
      <c r="Q29" s="8">
        <v>1</v>
      </c>
      <c r="R29" s="8">
        <v>2</v>
      </c>
      <c r="S29" s="99"/>
      <c r="T29" s="99"/>
      <c r="U29" s="8">
        <v>2</v>
      </c>
      <c r="V29" s="8">
        <v>3</v>
      </c>
      <c r="W29" s="8">
        <v>3</v>
      </c>
      <c r="X29" s="8">
        <v>0</v>
      </c>
      <c r="Y29" s="8">
        <v>2</v>
      </c>
      <c r="Z29" s="99"/>
      <c r="AA29" s="99"/>
      <c r="AB29" s="8">
        <v>1</v>
      </c>
      <c r="AC29" s="8">
        <v>1</v>
      </c>
      <c r="AD29" s="8">
        <v>1</v>
      </c>
      <c r="AE29" s="8">
        <v>3</v>
      </c>
      <c r="AF29" s="99"/>
      <c r="AG29" s="17">
        <f t="shared" si="0"/>
        <v>1.7272727272727273</v>
      </c>
      <c r="AH29" s="692"/>
      <c r="AI29" s="646"/>
      <c r="AJ29" s="4"/>
      <c r="AK29" s="44">
        <v>0.73611111111111305</v>
      </c>
      <c r="AL29" s="45">
        <f t="shared" si="9"/>
        <v>1.75</v>
      </c>
      <c r="AM29" s="46">
        <f t="shared" si="5"/>
        <v>1.5</v>
      </c>
      <c r="AN29" s="46">
        <f t="shared" si="10"/>
        <v>2</v>
      </c>
      <c r="AO29" s="46">
        <f t="shared" si="1"/>
        <v>1.4</v>
      </c>
      <c r="AP29" s="46">
        <f t="shared" si="2"/>
        <v>2</v>
      </c>
      <c r="AQ29" s="91"/>
      <c r="AR29" s="67">
        <f t="shared" si="11"/>
        <v>1.73</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1</v>
      </c>
      <c r="C30" s="7">
        <v>1</v>
      </c>
      <c r="D30" s="7">
        <v>2</v>
      </c>
      <c r="E30" s="100"/>
      <c r="F30" s="100"/>
      <c r="G30" s="7">
        <v>3</v>
      </c>
      <c r="H30" s="7">
        <v>2</v>
      </c>
      <c r="I30" s="7">
        <v>2</v>
      </c>
      <c r="J30" s="7">
        <v>2</v>
      </c>
      <c r="K30" s="7">
        <v>2</v>
      </c>
      <c r="L30" s="100"/>
      <c r="M30" s="100"/>
      <c r="N30" s="7">
        <v>2</v>
      </c>
      <c r="O30" s="7">
        <v>3</v>
      </c>
      <c r="P30" s="7">
        <v>2</v>
      </c>
      <c r="Q30" s="7">
        <v>2</v>
      </c>
      <c r="R30" s="7">
        <v>1</v>
      </c>
      <c r="S30" s="100"/>
      <c r="T30" s="100"/>
      <c r="U30" s="7">
        <v>1</v>
      </c>
      <c r="V30" s="7">
        <v>1</v>
      </c>
      <c r="W30" s="7">
        <v>1</v>
      </c>
      <c r="X30" s="7">
        <v>0</v>
      </c>
      <c r="Y30" s="7">
        <v>1</v>
      </c>
      <c r="Z30" s="100"/>
      <c r="AA30" s="100"/>
      <c r="AB30" s="7">
        <v>1</v>
      </c>
      <c r="AC30" s="7">
        <v>2</v>
      </c>
      <c r="AD30" s="7">
        <v>1</v>
      </c>
      <c r="AE30" s="7">
        <v>1</v>
      </c>
      <c r="AF30" s="100"/>
      <c r="AG30" s="18">
        <f t="shared" si="0"/>
        <v>1.5454545454545454</v>
      </c>
      <c r="AH30" s="690">
        <f>AVERAGE(AG30:AG32)*3</f>
        <v>4.6818181818181817</v>
      </c>
      <c r="AI30" s="644">
        <v>5.5</v>
      </c>
      <c r="AJ30" s="4"/>
      <c r="AK30" s="47">
        <v>0.750000000000002</v>
      </c>
      <c r="AL30" s="48">
        <f t="shared" si="9"/>
        <v>1.75</v>
      </c>
      <c r="AM30" s="49">
        <f t="shared" si="5"/>
        <v>2</v>
      </c>
      <c r="AN30" s="49">
        <f t="shared" si="10"/>
        <v>1.4</v>
      </c>
      <c r="AO30" s="49">
        <f t="shared" si="1"/>
        <v>1.2</v>
      </c>
      <c r="AP30" s="49">
        <f t="shared" si="2"/>
        <v>1.5</v>
      </c>
      <c r="AQ30" s="92"/>
      <c r="AR30" s="65">
        <f t="shared" si="11"/>
        <v>1.57</v>
      </c>
      <c r="AS30" s="656">
        <f>SUM(AR30:AR32)</f>
        <v>4.7100000000000009</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1</v>
      </c>
      <c r="C31" s="9">
        <v>1</v>
      </c>
      <c r="D31" s="9">
        <v>2</v>
      </c>
      <c r="E31" s="103"/>
      <c r="F31" s="103"/>
      <c r="G31" s="9">
        <v>1</v>
      </c>
      <c r="H31" s="9">
        <v>0</v>
      </c>
      <c r="I31" s="9">
        <v>1</v>
      </c>
      <c r="J31" s="9">
        <v>2</v>
      </c>
      <c r="K31" s="9">
        <v>2</v>
      </c>
      <c r="L31" s="103"/>
      <c r="M31" s="103"/>
      <c r="N31" s="9">
        <v>2</v>
      </c>
      <c r="O31" s="9">
        <v>2</v>
      </c>
      <c r="P31" s="9">
        <v>1</v>
      </c>
      <c r="Q31" s="9">
        <v>2</v>
      </c>
      <c r="R31" s="9">
        <v>2</v>
      </c>
      <c r="S31" s="103"/>
      <c r="T31" s="103"/>
      <c r="U31" s="9">
        <v>2</v>
      </c>
      <c r="V31" s="9">
        <v>1</v>
      </c>
      <c r="W31" s="9">
        <v>2</v>
      </c>
      <c r="X31" s="9">
        <v>3</v>
      </c>
      <c r="Y31" s="9">
        <v>2</v>
      </c>
      <c r="Z31" s="103"/>
      <c r="AA31" s="103"/>
      <c r="AB31" s="9">
        <v>1</v>
      </c>
      <c r="AC31" s="9">
        <v>1</v>
      </c>
      <c r="AD31" s="9">
        <v>1</v>
      </c>
      <c r="AE31" s="9">
        <v>2</v>
      </c>
      <c r="AF31" s="103"/>
      <c r="AG31" s="16">
        <f t="shared" si="0"/>
        <v>1.5454545454545454</v>
      </c>
      <c r="AH31" s="691"/>
      <c r="AI31" s="645"/>
      <c r="AJ31" s="4"/>
      <c r="AK31" s="41">
        <v>0.76388888888888995</v>
      </c>
      <c r="AL31" s="42">
        <f t="shared" si="9"/>
        <v>1.5</v>
      </c>
      <c r="AM31" s="43">
        <f t="shared" si="5"/>
        <v>1</v>
      </c>
      <c r="AN31" s="43">
        <f t="shared" si="10"/>
        <v>1.2</v>
      </c>
      <c r="AO31" s="43">
        <f t="shared" si="1"/>
        <v>2</v>
      </c>
      <c r="AP31" s="43">
        <f t="shared" si="2"/>
        <v>2</v>
      </c>
      <c r="AQ31" s="90"/>
      <c r="AR31" s="66">
        <f t="shared" si="11"/>
        <v>1.54</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2</v>
      </c>
      <c r="C32" s="8">
        <v>2</v>
      </c>
      <c r="D32" s="8">
        <v>2</v>
      </c>
      <c r="E32" s="99"/>
      <c r="F32" s="99"/>
      <c r="G32" s="8">
        <v>2</v>
      </c>
      <c r="H32" s="8">
        <v>0</v>
      </c>
      <c r="I32" s="8">
        <v>1</v>
      </c>
      <c r="J32" s="8">
        <v>2</v>
      </c>
      <c r="K32" s="8">
        <v>2</v>
      </c>
      <c r="L32" s="99"/>
      <c r="M32" s="99"/>
      <c r="N32" s="8">
        <v>2</v>
      </c>
      <c r="O32" s="8">
        <v>1</v>
      </c>
      <c r="P32" s="8">
        <v>1</v>
      </c>
      <c r="Q32" s="8">
        <v>2</v>
      </c>
      <c r="R32" s="8">
        <v>2</v>
      </c>
      <c r="S32" s="99"/>
      <c r="T32" s="99"/>
      <c r="U32" s="8">
        <v>2</v>
      </c>
      <c r="V32" s="8">
        <v>2</v>
      </c>
      <c r="W32" s="8">
        <v>1</v>
      </c>
      <c r="X32" s="8">
        <v>1</v>
      </c>
      <c r="Y32" s="8">
        <v>2</v>
      </c>
      <c r="Z32" s="99"/>
      <c r="AA32" s="99"/>
      <c r="AB32" s="8">
        <v>1</v>
      </c>
      <c r="AC32" s="8">
        <v>2</v>
      </c>
      <c r="AD32" s="8">
        <v>1</v>
      </c>
      <c r="AE32" s="8">
        <v>2</v>
      </c>
      <c r="AF32" s="99"/>
      <c r="AG32" s="17">
        <f t="shared" si="0"/>
        <v>1.5909090909090908</v>
      </c>
      <c r="AH32" s="692"/>
      <c r="AI32" s="646"/>
      <c r="AJ32" s="4"/>
      <c r="AK32" s="50">
        <v>0.77777777777777901</v>
      </c>
      <c r="AL32" s="51">
        <f t="shared" si="9"/>
        <v>1.75</v>
      </c>
      <c r="AM32" s="52">
        <f t="shared" si="5"/>
        <v>1.25</v>
      </c>
      <c r="AN32" s="52">
        <f t="shared" si="10"/>
        <v>1.2</v>
      </c>
      <c r="AO32" s="52">
        <f t="shared" si="1"/>
        <v>1.8</v>
      </c>
      <c r="AP32" s="52">
        <f t="shared" si="2"/>
        <v>2</v>
      </c>
      <c r="AQ32" s="96"/>
      <c r="AR32" s="67">
        <f t="shared" si="11"/>
        <v>1.6</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0</v>
      </c>
      <c r="C33" s="7">
        <v>2</v>
      </c>
      <c r="D33" s="7">
        <v>2</v>
      </c>
      <c r="E33" s="100"/>
      <c r="F33" s="100"/>
      <c r="G33" s="7">
        <v>2</v>
      </c>
      <c r="H33" s="7">
        <v>1</v>
      </c>
      <c r="I33" s="7">
        <v>2</v>
      </c>
      <c r="J33" s="7">
        <v>3</v>
      </c>
      <c r="K33" s="7">
        <v>3</v>
      </c>
      <c r="L33" s="100"/>
      <c r="M33" s="100"/>
      <c r="N33" s="7">
        <v>1</v>
      </c>
      <c r="O33" s="7">
        <v>2</v>
      </c>
      <c r="P33" s="7">
        <v>2</v>
      </c>
      <c r="Q33" s="7">
        <v>1</v>
      </c>
      <c r="R33" s="7">
        <v>2</v>
      </c>
      <c r="S33" s="100"/>
      <c r="T33" s="100"/>
      <c r="U33" s="7">
        <v>2</v>
      </c>
      <c r="V33" s="7">
        <v>1</v>
      </c>
      <c r="W33" s="7">
        <v>2</v>
      </c>
      <c r="X33" s="7">
        <v>0</v>
      </c>
      <c r="Y33" s="7">
        <v>2</v>
      </c>
      <c r="Z33" s="100"/>
      <c r="AA33" s="100"/>
      <c r="AB33" s="7">
        <v>1</v>
      </c>
      <c r="AC33" s="7">
        <v>1</v>
      </c>
      <c r="AD33" s="7">
        <v>1</v>
      </c>
      <c r="AE33" s="7">
        <v>1</v>
      </c>
      <c r="AF33" s="100"/>
      <c r="AG33" s="18">
        <f t="shared" si="0"/>
        <v>1.5454545454545454</v>
      </c>
      <c r="AH33" s="690">
        <f>AVERAGE(AG33:AG35)*3</f>
        <v>4.6363636363636367</v>
      </c>
      <c r="AI33" s="644">
        <v>5</v>
      </c>
      <c r="AJ33" s="4"/>
      <c r="AK33" s="38">
        <v>0.79166666666666796</v>
      </c>
      <c r="AL33" s="39">
        <f t="shared" si="9"/>
        <v>1.5</v>
      </c>
      <c r="AM33" s="40">
        <f t="shared" si="5"/>
        <v>1.25</v>
      </c>
      <c r="AN33" s="40">
        <f t="shared" si="10"/>
        <v>1.4</v>
      </c>
      <c r="AO33" s="40">
        <f t="shared" si="1"/>
        <v>1.4</v>
      </c>
      <c r="AP33" s="40">
        <f t="shared" si="2"/>
        <v>2.25</v>
      </c>
      <c r="AQ33" s="53"/>
      <c r="AR33" s="64">
        <f t="shared" si="11"/>
        <v>1.56</v>
      </c>
      <c r="AS33" s="669">
        <f>SUM(AR33:AR35)</f>
        <v>4.7</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0</v>
      </c>
      <c r="C34" s="9">
        <v>1</v>
      </c>
      <c r="D34" s="9">
        <v>1</v>
      </c>
      <c r="E34" s="103"/>
      <c r="F34" s="103"/>
      <c r="G34" s="9">
        <v>1</v>
      </c>
      <c r="H34" s="9">
        <v>2</v>
      </c>
      <c r="I34" s="9">
        <v>1</v>
      </c>
      <c r="J34" s="9">
        <v>2</v>
      </c>
      <c r="K34" s="9">
        <v>2</v>
      </c>
      <c r="L34" s="103"/>
      <c r="M34" s="103"/>
      <c r="N34" s="9">
        <v>2</v>
      </c>
      <c r="O34" s="9">
        <v>2</v>
      </c>
      <c r="P34" s="9">
        <v>1</v>
      </c>
      <c r="Q34" s="9">
        <v>2</v>
      </c>
      <c r="R34" s="9">
        <v>3</v>
      </c>
      <c r="S34" s="103"/>
      <c r="T34" s="103"/>
      <c r="U34" s="9">
        <v>2</v>
      </c>
      <c r="V34" s="9">
        <v>2</v>
      </c>
      <c r="W34" s="9">
        <v>3</v>
      </c>
      <c r="X34" s="9">
        <v>0</v>
      </c>
      <c r="Y34" s="9">
        <v>2</v>
      </c>
      <c r="Z34" s="103"/>
      <c r="AA34" s="103"/>
      <c r="AB34" s="9">
        <v>2</v>
      </c>
      <c r="AC34" s="9">
        <v>2</v>
      </c>
      <c r="AD34" s="9">
        <v>0</v>
      </c>
      <c r="AE34" s="9">
        <v>1</v>
      </c>
      <c r="AF34" s="103"/>
      <c r="AG34" s="16">
        <f t="shared" si="0"/>
        <v>1.5454545454545454</v>
      </c>
      <c r="AH34" s="691"/>
      <c r="AI34" s="645"/>
      <c r="AJ34" s="4"/>
      <c r="AK34" s="41">
        <v>0.80555555555555702</v>
      </c>
      <c r="AL34" s="42">
        <f t="shared" si="9"/>
        <v>1.75</v>
      </c>
      <c r="AM34" s="43">
        <f t="shared" si="5"/>
        <v>2</v>
      </c>
      <c r="AN34" s="43">
        <f t="shared" si="10"/>
        <v>1</v>
      </c>
      <c r="AO34" s="43">
        <f t="shared" si="1"/>
        <v>1.2</v>
      </c>
      <c r="AP34" s="43">
        <f t="shared" si="2"/>
        <v>2</v>
      </c>
      <c r="AQ34" s="54"/>
      <c r="AR34" s="64">
        <f t="shared" si="11"/>
        <v>1.59</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2</v>
      </c>
      <c r="C35" s="12">
        <v>1</v>
      </c>
      <c r="D35" s="12">
        <v>2</v>
      </c>
      <c r="E35" s="101"/>
      <c r="F35" s="101"/>
      <c r="G35" s="12">
        <v>2</v>
      </c>
      <c r="H35" s="12">
        <v>3</v>
      </c>
      <c r="I35" s="12">
        <v>2</v>
      </c>
      <c r="J35" s="12">
        <v>2</v>
      </c>
      <c r="K35" s="12">
        <v>2</v>
      </c>
      <c r="L35" s="101"/>
      <c r="M35" s="101"/>
      <c r="N35" s="12">
        <v>1</v>
      </c>
      <c r="O35" s="12">
        <v>2</v>
      </c>
      <c r="P35" s="12">
        <v>2</v>
      </c>
      <c r="Q35" s="12">
        <v>1</v>
      </c>
      <c r="R35" s="12">
        <v>2</v>
      </c>
      <c r="S35" s="101"/>
      <c r="T35" s="101"/>
      <c r="U35" s="12">
        <v>0</v>
      </c>
      <c r="V35" s="12">
        <v>1</v>
      </c>
      <c r="W35" s="12">
        <v>2</v>
      </c>
      <c r="X35" s="12">
        <v>1</v>
      </c>
      <c r="Y35" s="12">
        <v>2</v>
      </c>
      <c r="Z35" s="101"/>
      <c r="AA35" s="101"/>
      <c r="AB35" s="12">
        <v>1</v>
      </c>
      <c r="AC35" s="12">
        <v>1</v>
      </c>
      <c r="AD35" s="12">
        <v>2</v>
      </c>
      <c r="AE35" s="12">
        <v>0</v>
      </c>
      <c r="AF35" s="101"/>
      <c r="AG35" s="17">
        <f t="shared" si="0"/>
        <v>1.5454545454545454</v>
      </c>
      <c r="AH35" s="692"/>
      <c r="AI35" s="646"/>
      <c r="AJ35" s="4"/>
      <c r="AK35" s="44">
        <v>0.81944444444444597</v>
      </c>
      <c r="AL35" s="45">
        <f t="shared" si="9"/>
        <v>1</v>
      </c>
      <c r="AM35" s="46">
        <f t="shared" si="5"/>
        <v>1.75</v>
      </c>
      <c r="AN35" s="46">
        <f t="shared" si="10"/>
        <v>2</v>
      </c>
      <c r="AO35" s="46">
        <f t="shared" si="1"/>
        <v>1</v>
      </c>
      <c r="AP35" s="46">
        <f t="shared" si="2"/>
        <v>2</v>
      </c>
      <c r="AQ35" s="55"/>
      <c r="AR35" s="125">
        <f t="shared" si="11"/>
        <v>1.55</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48">
        <f>SUM(B6:B17)</f>
        <v>13</v>
      </c>
      <c r="C36" s="148">
        <f>SUM(C6:C17)</f>
        <v>12</v>
      </c>
      <c r="D36" s="148">
        <f>SUM(D6:D17)</f>
        <v>16</v>
      </c>
      <c r="E36" s="148">
        <f>SUM(E6:E17)</f>
        <v>24</v>
      </c>
      <c r="F36" s="106"/>
      <c r="G36" s="148">
        <f t="shared" ref="G36:L36" si="12">SUM(G6:G17)</f>
        <v>20</v>
      </c>
      <c r="H36" s="148">
        <f t="shared" si="12"/>
        <v>11</v>
      </c>
      <c r="I36" s="148">
        <f t="shared" si="12"/>
        <v>11</v>
      </c>
      <c r="J36" s="148">
        <f t="shared" si="12"/>
        <v>17</v>
      </c>
      <c r="K36" s="148">
        <f t="shared" si="12"/>
        <v>11</v>
      </c>
      <c r="L36" s="148">
        <f t="shared" si="12"/>
        <v>22</v>
      </c>
      <c r="M36" s="106"/>
      <c r="N36" s="148">
        <f>SUM(N6:N17)</f>
        <v>22</v>
      </c>
      <c r="O36" s="148">
        <f>SUM(O6:O20)</f>
        <v>12</v>
      </c>
      <c r="P36" s="148">
        <f>SUM(P6:P17)</f>
        <v>7</v>
      </c>
      <c r="Q36" s="148">
        <f>SUM(Q6:Q17)</f>
        <v>11</v>
      </c>
      <c r="R36" s="148">
        <f>SUM(R6:R17)</f>
        <v>5</v>
      </c>
      <c r="S36" s="148">
        <f>SUM(S6:S17)</f>
        <v>25</v>
      </c>
      <c r="T36" s="106"/>
      <c r="U36" s="148">
        <f t="shared" ref="U36:Z36" si="13">SUM(U6:U17)</f>
        <v>21</v>
      </c>
      <c r="V36" s="148">
        <f t="shared" si="13"/>
        <v>5</v>
      </c>
      <c r="W36" s="148">
        <f t="shared" si="13"/>
        <v>8</v>
      </c>
      <c r="X36" s="148">
        <f t="shared" si="13"/>
        <v>24</v>
      </c>
      <c r="Y36" s="148">
        <f t="shared" si="13"/>
        <v>15</v>
      </c>
      <c r="Z36" s="148">
        <f t="shared" si="13"/>
        <v>25</v>
      </c>
      <c r="AA36" s="106"/>
      <c r="AB36" s="148">
        <f>SUM(AB6:AB17)</f>
        <v>13</v>
      </c>
      <c r="AC36" s="148">
        <f>SUM(AC6:AC17)</f>
        <v>14</v>
      </c>
      <c r="AD36" s="148">
        <f>SUM(AD6:AD17)</f>
        <v>26</v>
      </c>
      <c r="AE36" s="148">
        <f>SUM(AE6:AE17)</f>
        <v>22</v>
      </c>
      <c r="AF36" s="106"/>
      <c r="AG36" s="21">
        <f>SUM(AG6:AG17)</f>
        <v>15.846153846153847</v>
      </c>
      <c r="AH36" s="690"/>
      <c r="AI36" s="112">
        <f>SUM(AI6:AI17)</f>
        <v>21</v>
      </c>
      <c r="AJ36" s="4"/>
      <c r="AK36" s="123" t="s">
        <v>27</v>
      </c>
      <c r="AL36" s="118">
        <f t="shared" ref="AL36:AQ36" si="14">SUM(AL6:AL17)</f>
        <v>19</v>
      </c>
      <c r="AM36" s="118">
        <f t="shared" si="14"/>
        <v>10.5</v>
      </c>
      <c r="AN36" s="118">
        <f t="shared" si="14"/>
        <v>13</v>
      </c>
      <c r="AO36" s="118">
        <f t="shared" si="14"/>
        <v>17.2</v>
      </c>
      <c r="AP36" s="118">
        <f t="shared" si="14"/>
        <v>11.75</v>
      </c>
      <c r="AQ36" s="119">
        <f t="shared" si="14"/>
        <v>22.369230769230768</v>
      </c>
      <c r="AR36" s="65">
        <f t="shared" si="11"/>
        <v>14.290000000000001</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149"/>
      <c r="C37" s="149">
        <f>SUM(C18:C23)</f>
        <v>0</v>
      </c>
      <c r="D37" s="149">
        <f>SUM(D18:D23)</f>
        <v>0</v>
      </c>
      <c r="E37" s="149"/>
      <c r="F37" s="107"/>
      <c r="G37" s="149"/>
      <c r="H37" s="149">
        <f>SUM(H18:H23)</f>
        <v>0</v>
      </c>
      <c r="I37" s="149"/>
      <c r="J37" s="149">
        <f>SUM(J18:J23)</f>
        <v>0</v>
      </c>
      <c r="K37" s="149">
        <f>SUM(K18:K23)</f>
        <v>0</v>
      </c>
      <c r="L37" s="149"/>
      <c r="M37" s="107"/>
      <c r="N37" s="149"/>
      <c r="O37" s="149">
        <f>SUM(O18:O23)</f>
        <v>0</v>
      </c>
      <c r="P37" s="149"/>
      <c r="Q37" s="149">
        <f>SUM(Q18:Q23)</f>
        <v>0</v>
      </c>
      <c r="R37" s="149">
        <f>SUM(R18:R23)</f>
        <v>0</v>
      </c>
      <c r="S37" s="149"/>
      <c r="T37" s="107"/>
      <c r="U37" s="149"/>
      <c r="V37" s="149">
        <f>SUM(V18:V23)</f>
        <v>0</v>
      </c>
      <c r="W37" s="149"/>
      <c r="X37" s="149">
        <f>SUM(X18:X23)</f>
        <v>0</v>
      </c>
      <c r="Y37" s="149">
        <f>SUM(Y18:Y23)</f>
        <v>0</v>
      </c>
      <c r="Z37" s="149"/>
      <c r="AA37" s="107"/>
      <c r="AB37" s="149"/>
      <c r="AC37" s="149">
        <f>SUM(AC18:AC23)</f>
        <v>0</v>
      </c>
      <c r="AD37" s="149"/>
      <c r="AE37" s="149">
        <f>SUM(AE18:AE23)</f>
        <v>0</v>
      </c>
      <c r="AF37" s="107"/>
      <c r="AG37" s="84"/>
      <c r="AH37" s="691"/>
      <c r="AI37" s="114"/>
      <c r="AJ37" s="4"/>
      <c r="AK37" s="124" t="s">
        <v>45</v>
      </c>
      <c r="AL37" s="120"/>
      <c r="AM37" s="121">
        <f>SUM(AM18:AM23)</f>
        <v>0</v>
      </c>
      <c r="AN37" s="120"/>
      <c r="AO37" s="121">
        <f>SUM(AO18:AO23)</f>
        <v>0</v>
      </c>
      <c r="AP37" s="121">
        <f>SUM(AP18:AP23)</f>
        <v>0</v>
      </c>
      <c r="AQ37" s="122"/>
      <c r="AR37" s="66">
        <f t="shared" si="11"/>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150">
        <f>SUM(B24:B35)</f>
        <v>19</v>
      </c>
      <c r="C38" s="150">
        <f>SUM(C24:C35)</f>
        <v>19</v>
      </c>
      <c r="D38" s="150">
        <f>SUM(D24:D35)</f>
        <v>23</v>
      </c>
      <c r="E38" s="150"/>
      <c r="F38" s="108"/>
      <c r="G38" s="150">
        <f>SUM(G24:G35)</f>
        <v>25</v>
      </c>
      <c r="H38" s="150">
        <f>SUM(H24:H35)</f>
        <v>18</v>
      </c>
      <c r="I38" s="150">
        <f>SUM(I24:I35)</f>
        <v>17</v>
      </c>
      <c r="J38" s="150">
        <f>SUM(J24:J35)</f>
        <v>26</v>
      </c>
      <c r="K38" s="150">
        <f>SUM(K24:K35)</f>
        <v>25</v>
      </c>
      <c r="L38" s="150"/>
      <c r="M38" s="108"/>
      <c r="N38" s="150">
        <f>SUM(N24:N35)</f>
        <v>22</v>
      </c>
      <c r="O38" s="150">
        <f>SUM(O24:O35)</f>
        <v>21</v>
      </c>
      <c r="P38" s="150">
        <f>SUM(P24:P35)</f>
        <v>22</v>
      </c>
      <c r="Q38" s="150">
        <f>SUM(Q24:Q35)</f>
        <v>22</v>
      </c>
      <c r="R38" s="150">
        <f>SUM(R24:R35)</f>
        <v>26</v>
      </c>
      <c r="S38" s="150"/>
      <c r="T38" s="108"/>
      <c r="U38" s="150">
        <f>SUM(U24:U35)</f>
        <v>23</v>
      </c>
      <c r="V38" s="150">
        <f>SUM(V24:V35)</f>
        <v>18</v>
      </c>
      <c r="W38" s="150">
        <f>SUM(W24:W35)</f>
        <v>24</v>
      </c>
      <c r="X38" s="150">
        <f>SUM(X24:X35)</f>
        <v>12</v>
      </c>
      <c r="Y38" s="150">
        <f>SUM(Y24:Y35)</f>
        <v>21</v>
      </c>
      <c r="Z38" s="150"/>
      <c r="AA38" s="108"/>
      <c r="AB38" s="150">
        <f t="shared" ref="AB38:AG38" si="15">SUM(AB24:AB35)</f>
        <v>16</v>
      </c>
      <c r="AC38" s="150">
        <f t="shared" si="15"/>
        <v>18</v>
      </c>
      <c r="AD38" s="150">
        <f t="shared" si="15"/>
        <v>16</v>
      </c>
      <c r="AE38" s="150">
        <f t="shared" si="15"/>
        <v>19</v>
      </c>
      <c r="AF38" s="108"/>
      <c r="AG38" s="22">
        <f t="shared" si="15"/>
        <v>20.545454545454547</v>
      </c>
      <c r="AH38" s="691"/>
      <c r="AI38" s="23">
        <f>SUM(AI24:AI35)</f>
        <v>20</v>
      </c>
      <c r="AJ38" s="4"/>
      <c r="AK38" s="126" t="s">
        <v>28</v>
      </c>
      <c r="AL38" s="127">
        <f>SUM(AL24:AL35)</f>
        <v>21.5</v>
      </c>
      <c r="AM38" s="127">
        <f>SUM(AM24:AM35)</f>
        <v>18.75</v>
      </c>
      <c r="AN38" s="127">
        <f>SUM(AN24:AN35)</f>
        <v>19.599999999999998</v>
      </c>
      <c r="AO38" s="127">
        <f>SUM(AO24:AO35)</f>
        <v>19.599999999999998</v>
      </c>
      <c r="AP38" s="127">
        <f>SUM(AP24:AP35)</f>
        <v>23.75</v>
      </c>
      <c r="AQ38" s="128"/>
      <c r="AR38" s="85">
        <f t="shared" si="11"/>
        <v>20.639999999999997</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151">
        <f>SUM(B36:B38)</f>
        <v>32</v>
      </c>
      <c r="C39" s="151">
        <f>SUM(C36:C38)</f>
        <v>31</v>
      </c>
      <c r="D39" s="151">
        <f>SUM(D36:D38)</f>
        <v>39</v>
      </c>
      <c r="E39" s="151">
        <f>SUM(E36:E38)</f>
        <v>24</v>
      </c>
      <c r="F39" s="109"/>
      <c r="G39" s="151">
        <f t="shared" ref="G39:L39" si="16">SUM(G36:G38)</f>
        <v>45</v>
      </c>
      <c r="H39" s="151">
        <f t="shared" si="16"/>
        <v>29</v>
      </c>
      <c r="I39" s="151">
        <f t="shared" si="16"/>
        <v>28</v>
      </c>
      <c r="J39" s="151">
        <f t="shared" si="16"/>
        <v>43</v>
      </c>
      <c r="K39" s="151">
        <f t="shared" si="16"/>
        <v>36</v>
      </c>
      <c r="L39" s="151">
        <f t="shared" si="16"/>
        <v>22</v>
      </c>
      <c r="M39" s="109"/>
      <c r="N39" s="151">
        <f t="shared" ref="N39:S39" si="17">SUM(N36:N38)</f>
        <v>44</v>
      </c>
      <c r="O39" s="151">
        <f t="shared" si="17"/>
        <v>33</v>
      </c>
      <c r="P39" s="151">
        <f t="shared" si="17"/>
        <v>29</v>
      </c>
      <c r="Q39" s="151">
        <f t="shared" si="17"/>
        <v>33</v>
      </c>
      <c r="R39" s="151">
        <f t="shared" si="17"/>
        <v>31</v>
      </c>
      <c r="S39" s="151">
        <f t="shared" si="17"/>
        <v>25</v>
      </c>
      <c r="T39" s="109"/>
      <c r="U39" s="151">
        <f t="shared" ref="U39:Z39" si="18">SUM(U36:U38)</f>
        <v>44</v>
      </c>
      <c r="V39" s="151">
        <f t="shared" si="18"/>
        <v>23</v>
      </c>
      <c r="W39" s="151">
        <f t="shared" si="18"/>
        <v>32</v>
      </c>
      <c r="X39" s="151">
        <f t="shared" si="18"/>
        <v>36</v>
      </c>
      <c r="Y39" s="151">
        <f t="shared" si="18"/>
        <v>36</v>
      </c>
      <c r="Z39" s="151">
        <f t="shared" si="18"/>
        <v>25</v>
      </c>
      <c r="AA39" s="109"/>
      <c r="AB39" s="151">
        <f>SUM(AB36:AB38)</f>
        <v>29</v>
      </c>
      <c r="AC39" s="151">
        <f>SUM(AC36:AC38)</f>
        <v>32</v>
      </c>
      <c r="AD39" s="151">
        <f>SUM(AD36:AD38)</f>
        <v>42</v>
      </c>
      <c r="AE39" s="151">
        <f>SUM(AE36:AE38)</f>
        <v>41</v>
      </c>
      <c r="AF39" s="109"/>
      <c r="AG39" s="24">
        <f>SUM(AG36:AG38)</f>
        <v>36.391608391608393</v>
      </c>
      <c r="AH39" s="692"/>
      <c r="AI39" s="25">
        <f>SUM(AI36:AI38)</f>
        <v>41</v>
      </c>
      <c r="AJ39" s="4"/>
      <c r="AK39" s="129" t="s">
        <v>40</v>
      </c>
      <c r="AL39" s="130">
        <f t="shared" ref="AL39:AQ39" si="19">SUM(AL36:AL38)</f>
        <v>40.5</v>
      </c>
      <c r="AM39" s="130">
        <f t="shared" si="19"/>
        <v>29.25</v>
      </c>
      <c r="AN39" s="130">
        <f t="shared" si="19"/>
        <v>32.599999999999994</v>
      </c>
      <c r="AO39" s="130">
        <f t="shared" si="19"/>
        <v>36.799999999999997</v>
      </c>
      <c r="AP39" s="130">
        <f t="shared" si="19"/>
        <v>35.5</v>
      </c>
      <c r="AQ39" s="131">
        <f t="shared" si="19"/>
        <v>22.369230769230768</v>
      </c>
      <c r="AR39" s="132"/>
      <c r="AS39" s="132">
        <f>AVERAGE(AL39:AQ39)</f>
        <v>32.83653846153846</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63"/>
      <c r="C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26"/>
      <c r="AH40" s="4"/>
      <c r="AI40" s="27"/>
      <c r="AJ40" s="4"/>
      <c r="AK40" s="4"/>
      <c r="AL40" s="27"/>
      <c r="AM40" s="27"/>
      <c r="AN40" s="27"/>
      <c r="AO40" s="27"/>
      <c r="AP40" s="27"/>
      <c r="AQ40" s="27"/>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10"/>
      <c r="R43" s="10"/>
      <c r="S43" s="10"/>
      <c r="T43" s="10"/>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45" s="34"/>
      <c r="B45" s="4"/>
      <c r="C45" s="4"/>
      <c r="D45" s="4"/>
      <c r="E45" s="4"/>
      <c r="F45" s="4"/>
      <c r="G45" s="4"/>
      <c r="H45" s="4"/>
      <c r="I45" s="4"/>
      <c r="J45" s="4"/>
      <c r="K45" s="4"/>
      <c r="L45" s="4"/>
      <c r="M45" s="4"/>
      <c r="N45" s="4"/>
      <c r="O45" s="4"/>
      <c r="P45" s="4"/>
      <c r="Q45" s="10"/>
      <c r="R45" s="10"/>
      <c r="S45" s="10"/>
      <c r="T45" s="10"/>
      <c r="U45" s="4"/>
      <c r="V45" s="4"/>
      <c r="W45" s="4"/>
      <c r="X45" s="4"/>
      <c r="Y45" s="4"/>
      <c r="Z45" s="4"/>
      <c r="AA45" s="4"/>
      <c r="AB45" s="4"/>
      <c r="AC45" s="4"/>
      <c r="AD45" s="4"/>
      <c r="AE45" s="4"/>
      <c r="AF45" s="4"/>
      <c r="AG45" s="26"/>
      <c r="AH45" s="4"/>
      <c r="AI45" s="27"/>
      <c r="AJ45" s="4"/>
      <c r="AK45" s="4"/>
      <c r="AL45" s="4"/>
      <c r="AM45" s="4"/>
      <c r="AN45" s="4"/>
      <c r="AO45" s="4"/>
      <c r="AP45" s="4"/>
      <c r="AQ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sheetData>
  <mergeCells count="42">
    <mergeCell ref="B1:M3"/>
    <mergeCell ref="AR4:AR5"/>
    <mergeCell ref="AS4:AS5"/>
    <mergeCell ref="AH6:AH8"/>
    <mergeCell ref="AI6:AI8"/>
    <mergeCell ref="AS6:AS8"/>
    <mergeCell ref="O1:R1"/>
    <mergeCell ref="O2:R2"/>
    <mergeCell ref="S1:U1"/>
    <mergeCell ref="S2:U2"/>
    <mergeCell ref="AH9:AH11"/>
    <mergeCell ref="AI9:AI11"/>
    <mergeCell ref="AS9:AS11"/>
    <mergeCell ref="AH12:AH14"/>
    <mergeCell ref="AI12:AI14"/>
    <mergeCell ref="AS12:AS14"/>
    <mergeCell ref="AH15:AH17"/>
    <mergeCell ref="AI15:AI17"/>
    <mergeCell ref="AS15:AS17"/>
    <mergeCell ref="AH18:AH19"/>
    <mergeCell ref="AI18:AI19"/>
    <mergeCell ref="AS18:AS19"/>
    <mergeCell ref="AH20:AH21"/>
    <mergeCell ref="AI20:AI21"/>
    <mergeCell ref="AS20:AS21"/>
    <mergeCell ref="AH22:AH23"/>
    <mergeCell ref="AI22:AI23"/>
    <mergeCell ref="AS22:AS23"/>
    <mergeCell ref="AH24:AH26"/>
    <mergeCell ref="AI24:AI26"/>
    <mergeCell ref="AS24:AS26"/>
    <mergeCell ref="AH27:AH29"/>
    <mergeCell ref="AI27:AI29"/>
    <mergeCell ref="AS27:AS29"/>
    <mergeCell ref="AH36:AH39"/>
    <mergeCell ref="AS36:AS38"/>
    <mergeCell ref="AH30:AH32"/>
    <mergeCell ref="AI30:AI32"/>
    <mergeCell ref="AS30:AS32"/>
    <mergeCell ref="AH33:AH35"/>
    <mergeCell ref="AI33:AI35"/>
    <mergeCell ref="AS33:AS35"/>
  </mergeCells>
  <phoneticPr fontId="23"/>
  <conditionalFormatting sqref="B39:F39">
    <cfRule type="cellIs" dxfId="265" priority="27" operator="greaterThanOrEqual">
      <formula>40</formula>
    </cfRule>
    <cfRule type="cellIs" dxfId="264" priority="26" operator="lessThanOrEqual">
      <formula>30</formula>
    </cfRule>
  </conditionalFormatting>
  <conditionalFormatting sqref="B6:I35">
    <cfRule type="cellIs" dxfId="263" priority="119" stopIfTrue="1" operator="greaterThanOrEqual">
      <formula>2</formula>
    </cfRule>
    <cfRule type="cellIs" dxfId="262" priority="118" stopIfTrue="1" operator="greaterThanOrEqual">
      <formula>3</formula>
    </cfRule>
  </conditionalFormatting>
  <conditionalFormatting sqref="B36:AE36 B38:AE38">
    <cfRule type="cellIs" dxfId="261" priority="1" operator="lessThanOrEqual">
      <formula>19</formula>
    </cfRule>
  </conditionalFormatting>
  <conditionalFormatting sqref="B36:AG36 B38:AG38">
    <cfRule type="cellIs" dxfId="260" priority="4" operator="greaterThanOrEqual">
      <formula>20</formula>
    </cfRule>
  </conditionalFormatting>
  <conditionalFormatting sqref="E6:O35">
    <cfRule type="cellIs" dxfId="259" priority="76" stopIfTrue="1" operator="greaterThanOrEqual">
      <formula>3</formula>
    </cfRule>
    <cfRule type="cellIs" dxfId="258" priority="77" stopIfTrue="1" operator="greaterThanOrEqual">
      <formula>2</formula>
    </cfRule>
  </conditionalFormatting>
  <conditionalFormatting sqref="G39">
    <cfRule type="cellIs" dxfId="257" priority="24" operator="lessThanOrEqual">
      <formula>20</formula>
    </cfRule>
    <cfRule type="cellIs" dxfId="256" priority="25" operator="greaterThanOrEqual">
      <formula>21</formula>
    </cfRule>
  </conditionalFormatting>
  <conditionalFormatting sqref="I39:M39">
    <cfRule type="cellIs" dxfId="255" priority="20" operator="lessThanOrEqual">
      <formula>30</formula>
    </cfRule>
    <cfRule type="cellIs" dxfId="254" priority="21" operator="greaterThanOrEqual">
      <formula>40</formula>
    </cfRule>
  </conditionalFormatting>
  <conditionalFormatting sqref="L6:W35">
    <cfRule type="cellIs" dxfId="253" priority="59" stopIfTrue="1" operator="greaterThanOrEqual">
      <formula>3</formula>
    </cfRule>
    <cfRule type="cellIs" dxfId="252" priority="60" stopIfTrue="1" operator="greaterThanOrEqual">
      <formula>2</formula>
    </cfRule>
  </conditionalFormatting>
  <conditionalFormatting sqref="N39">
    <cfRule type="cellIs" dxfId="251" priority="18" operator="lessThanOrEqual">
      <formula>20</formula>
    </cfRule>
    <cfRule type="cellIs" dxfId="250" priority="19" operator="greaterThanOrEqual">
      <formula>21</formula>
    </cfRule>
  </conditionalFormatting>
  <conditionalFormatting sqref="P39:T39">
    <cfRule type="cellIs" dxfId="249" priority="14" operator="lessThanOrEqual">
      <formula>30</formula>
    </cfRule>
    <cfRule type="cellIs" dxfId="248" priority="15" operator="greaterThanOrEqual">
      <formula>40</formula>
    </cfRule>
  </conditionalFormatting>
  <conditionalFormatting sqref="S6:AC35">
    <cfRule type="cellIs" dxfId="247" priority="47" stopIfTrue="1" operator="greaterThanOrEqual">
      <formula>3</formula>
    </cfRule>
    <cfRule type="cellIs" dxfId="246" priority="48" stopIfTrue="1" operator="greaterThanOrEqual">
      <formula>2</formula>
    </cfRule>
  </conditionalFormatting>
  <conditionalFormatting sqref="U39">
    <cfRule type="cellIs" dxfId="245" priority="12" operator="lessThanOrEqual">
      <formula>20</formula>
    </cfRule>
    <cfRule type="cellIs" dxfId="244" priority="13" operator="greaterThanOrEqual">
      <formula>21</formula>
    </cfRule>
  </conditionalFormatting>
  <conditionalFormatting sqref="W39:AA39">
    <cfRule type="cellIs" dxfId="243" priority="8" operator="lessThanOrEqual">
      <formula>30</formula>
    </cfRule>
    <cfRule type="cellIs" dxfId="242" priority="9" operator="greaterThanOrEqual">
      <formula>40</formula>
    </cfRule>
  </conditionalFormatting>
  <conditionalFormatting sqref="Z6:AF35">
    <cfRule type="cellIs" dxfId="241" priority="36" stopIfTrue="1" operator="greaterThanOrEqual">
      <formula>3</formula>
    </cfRule>
    <cfRule type="cellIs" dxfId="240" priority="37" stopIfTrue="1" operator="greaterThanOrEqual">
      <formula>2</formula>
    </cfRule>
  </conditionalFormatting>
  <conditionalFormatting sqref="AB39">
    <cfRule type="cellIs" dxfId="239" priority="6" operator="lessThanOrEqual">
      <formula>20</formula>
    </cfRule>
    <cfRule type="cellIs" dxfId="238" priority="7" operator="greaterThanOrEqual">
      <formula>21</formula>
    </cfRule>
  </conditionalFormatting>
  <conditionalFormatting sqref="AD39:AE39">
    <cfRule type="cellIs" dxfId="237" priority="2" operator="lessThanOrEqual">
      <formula>30</formula>
    </cfRule>
    <cfRule type="cellIs" dxfId="236" priority="3" operator="greaterThanOrEqual">
      <formula>40</formula>
    </cfRule>
  </conditionalFormatting>
  <conditionalFormatting sqref="AF39">
    <cfRule type="cellIs" dxfId="235" priority="29" operator="lessThanOrEqual">
      <formula>30</formula>
    </cfRule>
  </conditionalFormatting>
  <conditionalFormatting sqref="AF39:AG39">
    <cfRule type="cellIs" dxfId="234" priority="30" operator="greaterThanOrEqual">
      <formula>40</formula>
    </cfRule>
  </conditionalFormatting>
  <conditionalFormatting sqref="AL6:AQ17 AL24:AP35">
    <cfRule type="cellIs" dxfId="233" priority="91" stopIfTrue="1" operator="lessThanOrEqual">
      <formula>1.3</formula>
    </cfRule>
    <cfRule type="cellIs" dxfId="232" priority="92" stopIfTrue="1" operator="greaterThanOrEqual">
      <formula>2.3</formula>
    </cfRule>
  </conditionalFormatting>
  <conditionalFormatting sqref="AL36:AQ36 AL38:AP38">
    <cfRule type="cellIs" dxfId="231" priority="87" operator="greaterThanOrEqual">
      <formula>22</formula>
    </cfRule>
    <cfRule type="cellIs" dxfId="230" priority="90" stopIfTrue="1" operator="lessThanOrEqual">
      <formula>16</formula>
    </cfRule>
  </conditionalFormatting>
  <conditionalFormatting sqref="AR6:AR17">
    <cfRule type="cellIs" dxfId="229" priority="93" stopIfTrue="1" operator="lessThanOrEqual">
      <formula>1.4</formula>
    </cfRule>
  </conditionalFormatting>
  <conditionalFormatting sqref="AR24:AR36 AR38">
    <cfRule type="cellIs" dxfId="228" priority="86" stopIfTrue="1" operator="lessThanOrEqual">
      <formula>1.4</formula>
    </cfRule>
  </conditionalFormatting>
  <conditionalFormatting sqref="AS6:AS17 AS24:AS33">
    <cfRule type="cellIs" dxfId="227" priority="88" stopIfTrue="1" operator="lessThanOrEqual">
      <formula>3</formula>
    </cfRule>
    <cfRule type="cellIs" dxfId="226" priority="89"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7A567-6D88-447B-9ECD-223731BA97AC}">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12.125" customWidth="1"/>
  </cols>
  <sheetData>
    <row r="1" spans="1:256" ht="18.75" customHeight="1" x14ac:dyDescent="0.15">
      <c r="A1" s="4"/>
      <c r="B1" s="651" t="s">
        <v>62</v>
      </c>
      <c r="C1" s="651"/>
      <c r="D1" s="651"/>
      <c r="E1" s="651"/>
      <c r="F1" s="651"/>
      <c r="G1" s="651"/>
      <c r="H1" s="651"/>
      <c r="I1" s="651"/>
      <c r="J1" s="651"/>
      <c r="K1" s="651"/>
      <c r="L1" s="651"/>
      <c r="M1" s="651"/>
      <c r="N1" s="4"/>
      <c r="O1" s="652" t="s">
        <v>64</v>
      </c>
      <c r="P1" s="652"/>
      <c r="Q1" s="652"/>
      <c r="R1" s="652"/>
      <c r="S1" s="653">
        <f>AVERAGE(B39:F39,I39:M39,P39:T39,W39:AA39,AD39:AE39)</f>
        <v>34.227272727272727</v>
      </c>
      <c r="T1" s="653"/>
      <c r="U1" s="653"/>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652" t="s">
        <v>65</v>
      </c>
      <c r="P2" s="652"/>
      <c r="Q2" s="652"/>
      <c r="R2" s="652"/>
      <c r="S2" s="653">
        <f>AVERAGE(G39,N39,U39,AB39)</f>
        <v>23.25</v>
      </c>
      <c r="T2" s="653"/>
      <c r="U2" s="653"/>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46</v>
      </c>
      <c r="C5" s="97" t="s">
        <v>47</v>
      </c>
      <c r="D5" s="97" t="s">
        <v>42</v>
      </c>
      <c r="E5" s="97" t="s">
        <v>43</v>
      </c>
      <c r="F5" s="97" t="s">
        <v>48</v>
      </c>
      <c r="G5" s="97" t="s">
        <v>49</v>
      </c>
      <c r="H5" s="104" t="s">
        <v>50</v>
      </c>
      <c r="I5" s="97" t="s">
        <v>46</v>
      </c>
      <c r="J5" s="97" t="s">
        <v>47</v>
      </c>
      <c r="K5" s="97" t="s">
        <v>42</v>
      </c>
      <c r="L5" s="97" t="s">
        <v>43</v>
      </c>
      <c r="M5" s="97" t="s">
        <v>48</v>
      </c>
      <c r="N5" s="97" t="s">
        <v>49</v>
      </c>
      <c r="O5" s="104" t="s">
        <v>50</v>
      </c>
      <c r="P5" s="97" t="s">
        <v>46</v>
      </c>
      <c r="Q5" s="97" t="s">
        <v>47</v>
      </c>
      <c r="R5" s="97" t="s">
        <v>42</v>
      </c>
      <c r="S5" s="97" t="s">
        <v>43</v>
      </c>
      <c r="T5" s="97" t="s">
        <v>48</v>
      </c>
      <c r="U5" s="97" t="s">
        <v>49</v>
      </c>
      <c r="V5" s="104" t="s">
        <v>50</v>
      </c>
      <c r="W5" s="97" t="s">
        <v>46</v>
      </c>
      <c r="X5" s="97" t="s">
        <v>47</v>
      </c>
      <c r="Y5" s="97" t="s">
        <v>42</v>
      </c>
      <c r="Z5" s="97" t="s">
        <v>43</v>
      </c>
      <c r="AA5" s="97" t="s">
        <v>48</v>
      </c>
      <c r="AB5" s="97" t="s">
        <v>49</v>
      </c>
      <c r="AC5" s="104" t="s">
        <v>50</v>
      </c>
      <c r="AD5" s="97" t="s">
        <v>46</v>
      </c>
      <c r="AE5" s="97" t="s">
        <v>47</v>
      </c>
      <c r="AF5" s="97"/>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1</v>
      </c>
      <c r="C6" s="31">
        <v>0</v>
      </c>
      <c r="D6" s="31">
        <v>2</v>
      </c>
      <c r="E6" s="31">
        <v>0</v>
      </c>
      <c r="F6" s="31">
        <v>0</v>
      </c>
      <c r="G6" s="31">
        <v>3</v>
      </c>
      <c r="H6" s="98"/>
      <c r="I6" s="31">
        <v>0</v>
      </c>
      <c r="J6" s="31">
        <v>0</v>
      </c>
      <c r="K6" s="31">
        <v>0</v>
      </c>
      <c r="L6" s="31">
        <v>0</v>
      </c>
      <c r="M6" s="31">
        <v>2</v>
      </c>
      <c r="N6" s="31">
        <v>1</v>
      </c>
      <c r="O6" s="98"/>
      <c r="P6" s="31">
        <v>2</v>
      </c>
      <c r="Q6" s="31">
        <v>0</v>
      </c>
      <c r="R6" s="31">
        <v>1</v>
      </c>
      <c r="S6" s="31">
        <v>1</v>
      </c>
      <c r="T6" s="31">
        <v>0</v>
      </c>
      <c r="U6" s="31">
        <v>3</v>
      </c>
      <c r="V6" s="98"/>
      <c r="W6" s="31">
        <v>1</v>
      </c>
      <c r="X6" s="31">
        <v>1</v>
      </c>
      <c r="Y6" s="31">
        <v>2</v>
      </c>
      <c r="Z6" s="31">
        <v>0</v>
      </c>
      <c r="AA6" s="31">
        <v>2</v>
      </c>
      <c r="AB6" s="31">
        <v>1</v>
      </c>
      <c r="AC6" s="98"/>
      <c r="AD6" s="31">
        <v>2</v>
      </c>
      <c r="AE6" s="31">
        <v>0</v>
      </c>
      <c r="AF6" s="31"/>
      <c r="AG6" s="20">
        <f>AVERAGE(B6:AF6)</f>
        <v>0.96153846153846156</v>
      </c>
      <c r="AH6" s="690">
        <f>AVERAGE(AG6:AG8)*3</f>
        <v>4.1538461538461533</v>
      </c>
      <c r="AI6" s="644">
        <v>5</v>
      </c>
      <c r="AJ6" s="4"/>
      <c r="AK6" s="38">
        <v>0.33333333333333298</v>
      </c>
      <c r="AL6" s="39">
        <f>AVERAGE(B6,I6,P6,W6,AD6)</f>
        <v>1.2</v>
      </c>
      <c r="AM6" s="39">
        <f>AVERAGE(C6,J6,Q6,X6,AE6)</f>
        <v>0.2</v>
      </c>
      <c r="AN6" s="39">
        <f>AVERAGE(D6,K6,R6,Y6)</f>
        <v>1.25</v>
      </c>
      <c r="AO6" s="39">
        <f>AVERAGE(E6,L6,S6,Z6)</f>
        <v>0.25</v>
      </c>
      <c r="AP6" s="39">
        <f>AVERAGE(F6,M6,T6,AA6)</f>
        <v>1</v>
      </c>
      <c r="AQ6" s="89">
        <f>AVERAGE(G6,N6,U6,AB6)</f>
        <v>2</v>
      </c>
      <c r="AR6" s="65">
        <f>AVERAGE(AL6:AQ6)</f>
        <v>0.98333333333333339</v>
      </c>
      <c r="AS6" s="656">
        <f>SUM(AR6:AR8)</f>
        <v>4.208333333333333</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2</v>
      </c>
      <c r="C7" s="9">
        <v>1</v>
      </c>
      <c r="D7" s="9">
        <v>2</v>
      </c>
      <c r="E7" s="9">
        <v>2</v>
      </c>
      <c r="F7" s="9">
        <v>2</v>
      </c>
      <c r="G7" s="9">
        <v>2</v>
      </c>
      <c r="H7" s="103"/>
      <c r="I7" s="9">
        <v>0</v>
      </c>
      <c r="J7" s="9">
        <v>2</v>
      </c>
      <c r="K7" s="9">
        <v>1</v>
      </c>
      <c r="L7" s="9">
        <v>2</v>
      </c>
      <c r="M7" s="9">
        <v>2</v>
      </c>
      <c r="N7" s="9">
        <v>2</v>
      </c>
      <c r="O7" s="103"/>
      <c r="P7" s="9">
        <v>2</v>
      </c>
      <c r="Q7" s="9">
        <v>1</v>
      </c>
      <c r="R7" s="9">
        <v>2</v>
      </c>
      <c r="S7" s="9">
        <v>2</v>
      </c>
      <c r="T7" s="9">
        <v>1</v>
      </c>
      <c r="U7" s="9">
        <v>2</v>
      </c>
      <c r="V7" s="103"/>
      <c r="W7" s="9">
        <v>2</v>
      </c>
      <c r="X7" s="9">
        <v>2</v>
      </c>
      <c r="Y7" s="9">
        <v>0</v>
      </c>
      <c r="Z7" s="9">
        <v>2</v>
      </c>
      <c r="AA7" s="9">
        <v>2</v>
      </c>
      <c r="AB7" s="9">
        <v>3</v>
      </c>
      <c r="AC7" s="103"/>
      <c r="AD7" s="9">
        <v>2</v>
      </c>
      <c r="AE7" s="9">
        <v>1</v>
      </c>
      <c r="AF7" s="9"/>
      <c r="AG7" s="16">
        <f t="shared" ref="AG7:AG35" si="0">AVERAGE(B7:AF7)</f>
        <v>1.6923076923076923</v>
      </c>
      <c r="AH7" s="691"/>
      <c r="AI7" s="645"/>
      <c r="AJ7" s="4"/>
      <c r="AK7" s="41">
        <v>0.34722222222222199</v>
      </c>
      <c r="AL7" s="42">
        <f t="shared" ref="AL7:AL17" si="1">AVERAGE(B7,I7,P7,W7,AD7)</f>
        <v>1.6</v>
      </c>
      <c r="AM7" s="43">
        <f t="shared" ref="AM7:AM21" si="2">AVERAGE(C7,J7,Q7,X7,AE7)</f>
        <v>1.4</v>
      </c>
      <c r="AN7" s="43">
        <f t="shared" ref="AN7:AQ17" si="3">AVERAGE(D7,K7,R7,Y7)</f>
        <v>1.25</v>
      </c>
      <c r="AO7" s="43">
        <f t="shared" si="3"/>
        <v>2</v>
      </c>
      <c r="AP7" s="43">
        <f t="shared" si="3"/>
        <v>1.75</v>
      </c>
      <c r="AQ7" s="89">
        <f t="shared" si="3"/>
        <v>2.25</v>
      </c>
      <c r="AR7" s="66">
        <f t="shared" ref="AR7:AR17" si="4">AVERAGE(AL7:AQ7)</f>
        <v>1.7083333333333333</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2</v>
      </c>
      <c r="C8" s="8">
        <v>0</v>
      </c>
      <c r="D8" s="8">
        <v>2</v>
      </c>
      <c r="E8" s="8">
        <v>2</v>
      </c>
      <c r="F8" s="8">
        <v>2</v>
      </c>
      <c r="G8" s="8">
        <v>2</v>
      </c>
      <c r="H8" s="99"/>
      <c r="I8" s="8">
        <v>2</v>
      </c>
      <c r="J8" s="8">
        <v>1</v>
      </c>
      <c r="K8" s="8">
        <v>2</v>
      </c>
      <c r="L8" s="8">
        <v>0</v>
      </c>
      <c r="M8" s="8">
        <v>1</v>
      </c>
      <c r="N8" s="8">
        <v>2</v>
      </c>
      <c r="O8" s="99"/>
      <c r="P8" s="8">
        <v>2</v>
      </c>
      <c r="Q8" s="8">
        <v>0</v>
      </c>
      <c r="R8" s="8">
        <v>1</v>
      </c>
      <c r="S8" s="8">
        <v>2</v>
      </c>
      <c r="T8" s="8">
        <v>1</v>
      </c>
      <c r="U8" s="8">
        <v>2</v>
      </c>
      <c r="V8" s="99"/>
      <c r="W8" s="8">
        <v>2</v>
      </c>
      <c r="X8" s="8">
        <v>1</v>
      </c>
      <c r="Y8" s="8">
        <v>1</v>
      </c>
      <c r="Z8" s="8">
        <v>2</v>
      </c>
      <c r="AA8" s="8">
        <v>2</v>
      </c>
      <c r="AB8" s="8">
        <v>2</v>
      </c>
      <c r="AC8" s="99"/>
      <c r="AD8" s="8">
        <v>2</v>
      </c>
      <c r="AE8" s="8">
        <v>1</v>
      </c>
      <c r="AF8" s="8"/>
      <c r="AG8" s="17">
        <f t="shared" si="0"/>
        <v>1.5</v>
      </c>
      <c r="AH8" s="692"/>
      <c r="AI8" s="646"/>
      <c r="AJ8" s="4"/>
      <c r="AK8" s="44">
        <v>0.36111111111111099</v>
      </c>
      <c r="AL8" s="45">
        <f t="shared" si="1"/>
        <v>2</v>
      </c>
      <c r="AM8" s="46">
        <f t="shared" si="2"/>
        <v>0.6</v>
      </c>
      <c r="AN8" s="46">
        <f t="shared" si="3"/>
        <v>1.5</v>
      </c>
      <c r="AO8" s="46">
        <f t="shared" si="3"/>
        <v>1.5</v>
      </c>
      <c r="AP8" s="46">
        <f t="shared" si="3"/>
        <v>1.5</v>
      </c>
      <c r="AQ8" s="89">
        <f t="shared" si="3"/>
        <v>2</v>
      </c>
      <c r="AR8" s="67">
        <f t="shared" si="4"/>
        <v>1.5166666666666666</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1</v>
      </c>
      <c r="C9" s="7">
        <v>2</v>
      </c>
      <c r="D9" s="7">
        <v>1</v>
      </c>
      <c r="E9" s="7">
        <v>1</v>
      </c>
      <c r="F9" s="7">
        <v>0</v>
      </c>
      <c r="G9" s="7">
        <v>2</v>
      </c>
      <c r="H9" s="100"/>
      <c r="I9" s="7">
        <v>1</v>
      </c>
      <c r="J9" s="7">
        <v>3</v>
      </c>
      <c r="K9" s="7">
        <v>1</v>
      </c>
      <c r="L9" s="7">
        <v>1</v>
      </c>
      <c r="M9" s="7">
        <v>1</v>
      </c>
      <c r="N9" s="7">
        <v>2</v>
      </c>
      <c r="O9" s="100"/>
      <c r="P9" s="7">
        <v>2</v>
      </c>
      <c r="Q9" s="7">
        <v>0</v>
      </c>
      <c r="R9" s="7">
        <v>1</v>
      </c>
      <c r="S9" s="7">
        <v>1</v>
      </c>
      <c r="T9" s="7">
        <v>0</v>
      </c>
      <c r="U9" s="7">
        <v>2</v>
      </c>
      <c r="V9" s="100"/>
      <c r="W9" s="7">
        <v>2</v>
      </c>
      <c r="X9" s="7">
        <v>1</v>
      </c>
      <c r="Y9" s="7">
        <v>2</v>
      </c>
      <c r="Z9" s="7">
        <v>2</v>
      </c>
      <c r="AA9" s="7">
        <v>2</v>
      </c>
      <c r="AB9" s="7">
        <v>1</v>
      </c>
      <c r="AC9" s="100"/>
      <c r="AD9" s="7">
        <v>2</v>
      </c>
      <c r="AE9" s="7">
        <v>1</v>
      </c>
      <c r="AF9" s="7"/>
      <c r="AG9" s="18">
        <f t="shared" si="0"/>
        <v>1.3461538461538463</v>
      </c>
      <c r="AH9" s="690">
        <f>AVERAGE(AG9:AG11)*3</f>
        <v>3.5</v>
      </c>
      <c r="AI9" s="644">
        <v>5.5</v>
      </c>
      <c r="AJ9" s="4"/>
      <c r="AK9" s="47">
        <v>0.375</v>
      </c>
      <c r="AL9" s="48">
        <f t="shared" si="1"/>
        <v>1.6</v>
      </c>
      <c r="AM9" s="49">
        <f t="shared" si="2"/>
        <v>1.4</v>
      </c>
      <c r="AN9" s="49">
        <f t="shared" si="3"/>
        <v>1.25</v>
      </c>
      <c r="AO9" s="49">
        <f t="shared" si="3"/>
        <v>1.25</v>
      </c>
      <c r="AP9" s="49">
        <f t="shared" si="3"/>
        <v>0.75</v>
      </c>
      <c r="AQ9" s="89">
        <f t="shared" si="3"/>
        <v>1.75</v>
      </c>
      <c r="AR9" s="65">
        <f t="shared" si="4"/>
        <v>1.3333333333333333</v>
      </c>
      <c r="AS9" s="656">
        <f>SUM(AR9:AR11)</f>
        <v>3.4916666666666667</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0</v>
      </c>
      <c r="C10" s="9">
        <v>2</v>
      </c>
      <c r="D10" s="9">
        <v>0</v>
      </c>
      <c r="E10" s="9">
        <v>2</v>
      </c>
      <c r="F10" s="9">
        <v>0</v>
      </c>
      <c r="G10" s="9">
        <v>2</v>
      </c>
      <c r="H10" s="103"/>
      <c r="I10" s="9">
        <v>2</v>
      </c>
      <c r="J10" s="9">
        <v>1</v>
      </c>
      <c r="K10" s="9">
        <v>1</v>
      </c>
      <c r="L10" s="9">
        <v>2</v>
      </c>
      <c r="M10" s="9">
        <v>1</v>
      </c>
      <c r="N10" s="9">
        <v>2</v>
      </c>
      <c r="O10" s="103"/>
      <c r="P10" s="9">
        <v>1</v>
      </c>
      <c r="Q10" s="9">
        <v>0</v>
      </c>
      <c r="R10" s="9">
        <v>0</v>
      </c>
      <c r="S10" s="9">
        <v>2</v>
      </c>
      <c r="T10" s="9">
        <v>0</v>
      </c>
      <c r="U10" s="9">
        <v>2</v>
      </c>
      <c r="V10" s="103"/>
      <c r="W10" s="9">
        <v>1</v>
      </c>
      <c r="X10" s="9">
        <v>2</v>
      </c>
      <c r="Y10" s="9">
        <v>1</v>
      </c>
      <c r="Z10" s="9">
        <v>1</v>
      </c>
      <c r="AA10" s="9">
        <v>1</v>
      </c>
      <c r="AB10" s="9">
        <v>2</v>
      </c>
      <c r="AC10" s="103"/>
      <c r="AD10" s="9">
        <v>2</v>
      </c>
      <c r="AE10" s="9">
        <v>0</v>
      </c>
      <c r="AF10" s="9"/>
      <c r="AG10" s="16">
        <f t="shared" si="0"/>
        <v>1.1538461538461537</v>
      </c>
      <c r="AH10" s="691"/>
      <c r="AI10" s="645"/>
      <c r="AJ10" s="4"/>
      <c r="AK10" s="41">
        <v>0.38888888888888901</v>
      </c>
      <c r="AL10" s="42">
        <f t="shared" si="1"/>
        <v>1.2</v>
      </c>
      <c r="AM10" s="43">
        <f t="shared" si="2"/>
        <v>1</v>
      </c>
      <c r="AN10" s="43">
        <f t="shared" si="3"/>
        <v>0.5</v>
      </c>
      <c r="AO10" s="43">
        <f t="shared" si="3"/>
        <v>1.75</v>
      </c>
      <c r="AP10" s="43">
        <f t="shared" si="3"/>
        <v>0.5</v>
      </c>
      <c r="AQ10" s="89">
        <f t="shared" si="3"/>
        <v>2</v>
      </c>
      <c r="AR10" s="66">
        <f t="shared" si="4"/>
        <v>1.1583333333333334</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2</v>
      </c>
      <c r="C11" s="8">
        <v>0</v>
      </c>
      <c r="D11" s="8">
        <v>2</v>
      </c>
      <c r="E11" s="8">
        <v>1</v>
      </c>
      <c r="F11" s="8">
        <v>0</v>
      </c>
      <c r="G11" s="8">
        <v>2</v>
      </c>
      <c r="H11" s="99"/>
      <c r="I11" s="8">
        <v>1</v>
      </c>
      <c r="J11" s="8">
        <v>1</v>
      </c>
      <c r="K11" s="8">
        <v>0</v>
      </c>
      <c r="L11" s="8">
        <v>0</v>
      </c>
      <c r="M11" s="8">
        <v>0</v>
      </c>
      <c r="N11" s="8">
        <v>2</v>
      </c>
      <c r="O11" s="99"/>
      <c r="P11" s="8">
        <v>1</v>
      </c>
      <c r="Q11" s="8">
        <v>0</v>
      </c>
      <c r="R11" s="8">
        <v>0</v>
      </c>
      <c r="S11" s="8">
        <v>2</v>
      </c>
      <c r="T11" s="8">
        <v>1</v>
      </c>
      <c r="U11" s="8">
        <v>1</v>
      </c>
      <c r="V11" s="99"/>
      <c r="W11" s="8">
        <v>1</v>
      </c>
      <c r="X11" s="8">
        <v>2</v>
      </c>
      <c r="Y11" s="8">
        <v>0</v>
      </c>
      <c r="Z11" s="8">
        <v>0</v>
      </c>
      <c r="AA11" s="8">
        <v>2</v>
      </c>
      <c r="AB11" s="8">
        <v>3</v>
      </c>
      <c r="AC11" s="99"/>
      <c r="AD11" s="8">
        <v>2</v>
      </c>
      <c r="AE11" s="8">
        <v>0</v>
      </c>
      <c r="AF11" s="8"/>
      <c r="AG11" s="17">
        <f t="shared" si="0"/>
        <v>1</v>
      </c>
      <c r="AH11" s="692"/>
      <c r="AI11" s="646"/>
      <c r="AJ11" s="4"/>
      <c r="AK11" s="44">
        <v>0.40277777777777801</v>
      </c>
      <c r="AL11" s="45">
        <f t="shared" si="1"/>
        <v>1.4</v>
      </c>
      <c r="AM11" s="46">
        <f t="shared" si="2"/>
        <v>0.6</v>
      </c>
      <c r="AN11" s="46">
        <f t="shared" si="3"/>
        <v>0.5</v>
      </c>
      <c r="AO11" s="46">
        <f t="shared" si="3"/>
        <v>0.75</v>
      </c>
      <c r="AP11" s="46">
        <f t="shared" si="3"/>
        <v>0.75</v>
      </c>
      <c r="AQ11" s="89">
        <f t="shared" si="3"/>
        <v>2</v>
      </c>
      <c r="AR11" s="67">
        <f t="shared" si="4"/>
        <v>1</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1</v>
      </c>
      <c r="C12" s="7">
        <v>2</v>
      </c>
      <c r="D12" s="7">
        <v>2</v>
      </c>
      <c r="E12" s="7">
        <v>2</v>
      </c>
      <c r="F12" s="7">
        <v>0</v>
      </c>
      <c r="G12" s="7">
        <v>2</v>
      </c>
      <c r="H12" s="100"/>
      <c r="I12" s="7">
        <v>2</v>
      </c>
      <c r="J12" s="7">
        <v>1</v>
      </c>
      <c r="K12" s="7">
        <v>1</v>
      </c>
      <c r="L12" s="7">
        <v>2</v>
      </c>
      <c r="M12" s="7">
        <v>1</v>
      </c>
      <c r="N12" s="7">
        <v>2</v>
      </c>
      <c r="O12" s="100"/>
      <c r="P12" s="7">
        <v>2</v>
      </c>
      <c r="Q12" s="7">
        <v>1</v>
      </c>
      <c r="R12" s="7">
        <v>2</v>
      </c>
      <c r="S12" s="7">
        <v>2</v>
      </c>
      <c r="T12" s="7">
        <v>2</v>
      </c>
      <c r="U12" s="7">
        <v>2</v>
      </c>
      <c r="V12" s="100"/>
      <c r="W12" s="7">
        <v>2</v>
      </c>
      <c r="X12" s="7">
        <v>2</v>
      </c>
      <c r="Y12" s="7">
        <v>2</v>
      </c>
      <c r="Z12" s="7">
        <v>2</v>
      </c>
      <c r="AA12" s="7">
        <v>2</v>
      </c>
      <c r="AB12" s="7">
        <v>2</v>
      </c>
      <c r="AC12" s="100"/>
      <c r="AD12" s="7">
        <v>1</v>
      </c>
      <c r="AE12" s="7">
        <v>0</v>
      </c>
      <c r="AF12" s="7"/>
      <c r="AG12" s="18">
        <f t="shared" si="0"/>
        <v>1.6153846153846154</v>
      </c>
      <c r="AH12" s="690">
        <f>AVERAGE(AG12:AG14)*3</f>
        <v>4.4615384615384617</v>
      </c>
      <c r="AI12" s="644">
        <v>5</v>
      </c>
      <c r="AJ12" s="4"/>
      <c r="AK12" s="47">
        <v>0.41666666666666702</v>
      </c>
      <c r="AL12" s="48">
        <f t="shared" si="1"/>
        <v>1.6</v>
      </c>
      <c r="AM12" s="49">
        <f t="shared" si="2"/>
        <v>1.2</v>
      </c>
      <c r="AN12" s="49">
        <f t="shared" si="3"/>
        <v>1.75</v>
      </c>
      <c r="AO12" s="49">
        <f t="shared" si="3"/>
        <v>2</v>
      </c>
      <c r="AP12" s="49">
        <f t="shared" si="3"/>
        <v>1.25</v>
      </c>
      <c r="AQ12" s="89">
        <f t="shared" si="3"/>
        <v>2</v>
      </c>
      <c r="AR12" s="65">
        <f t="shared" si="4"/>
        <v>1.6333333333333335</v>
      </c>
      <c r="AS12" s="656">
        <f>SUM(AR12:AR14)</f>
        <v>4.5166666666666666</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2</v>
      </c>
      <c r="C13" s="9">
        <v>0</v>
      </c>
      <c r="D13" s="9">
        <v>2</v>
      </c>
      <c r="E13" s="9">
        <v>2</v>
      </c>
      <c r="F13" s="9">
        <v>2</v>
      </c>
      <c r="G13" s="9">
        <v>2</v>
      </c>
      <c r="H13" s="103"/>
      <c r="I13" s="9">
        <v>3</v>
      </c>
      <c r="J13" s="9">
        <v>2</v>
      </c>
      <c r="K13" s="9">
        <v>1</v>
      </c>
      <c r="L13" s="9">
        <v>2</v>
      </c>
      <c r="M13" s="9">
        <v>2</v>
      </c>
      <c r="N13" s="9">
        <v>2</v>
      </c>
      <c r="O13" s="103"/>
      <c r="P13" s="9">
        <v>2</v>
      </c>
      <c r="Q13" s="9">
        <v>2</v>
      </c>
      <c r="R13" s="9">
        <v>1</v>
      </c>
      <c r="S13" s="9">
        <v>2</v>
      </c>
      <c r="T13" s="9">
        <v>2</v>
      </c>
      <c r="U13" s="9">
        <v>2</v>
      </c>
      <c r="V13" s="103"/>
      <c r="W13" s="9">
        <v>2</v>
      </c>
      <c r="X13" s="9">
        <v>2</v>
      </c>
      <c r="Y13" s="9">
        <v>2</v>
      </c>
      <c r="Z13" s="9">
        <v>1</v>
      </c>
      <c r="AA13" s="9">
        <v>3</v>
      </c>
      <c r="AB13" s="9">
        <v>2</v>
      </c>
      <c r="AC13" s="103"/>
      <c r="AD13" s="9">
        <v>3</v>
      </c>
      <c r="AE13" s="9">
        <v>2</v>
      </c>
      <c r="AF13" s="9"/>
      <c r="AG13" s="16">
        <f t="shared" si="0"/>
        <v>1.9230769230769231</v>
      </c>
      <c r="AH13" s="691"/>
      <c r="AI13" s="645"/>
      <c r="AJ13" s="4"/>
      <c r="AK13" s="41">
        <v>0.43055555555555602</v>
      </c>
      <c r="AL13" s="42">
        <f t="shared" si="1"/>
        <v>2.4</v>
      </c>
      <c r="AM13" s="43">
        <f t="shared" si="2"/>
        <v>1.6</v>
      </c>
      <c r="AN13" s="43">
        <f t="shared" si="3"/>
        <v>1.5</v>
      </c>
      <c r="AO13" s="43">
        <f t="shared" si="3"/>
        <v>1.75</v>
      </c>
      <c r="AP13" s="43">
        <f t="shared" si="3"/>
        <v>2.25</v>
      </c>
      <c r="AQ13" s="89">
        <f t="shared" si="3"/>
        <v>2</v>
      </c>
      <c r="AR13" s="66">
        <f t="shared" si="4"/>
        <v>1.9166666666666667</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0</v>
      </c>
      <c r="C14" s="8">
        <v>0</v>
      </c>
      <c r="D14" s="8">
        <v>0</v>
      </c>
      <c r="E14" s="8">
        <v>0</v>
      </c>
      <c r="F14" s="8">
        <v>1</v>
      </c>
      <c r="G14" s="8">
        <v>2</v>
      </c>
      <c r="H14" s="99"/>
      <c r="I14" s="8">
        <v>0</v>
      </c>
      <c r="J14" s="8">
        <v>1</v>
      </c>
      <c r="K14" s="8">
        <v>1</v>
      </c>
      <c r="L14" s="8">
        <v>1</v>
      </c>
      <c r="M14" s="8">
        <v>1</v>
      </c>
      <c r="N14" s="8">
        <v>3</v>
      </c>
      <c r="O14" s="99"/>
      <c r="P14" s="8">
        <v>2</v>
      </c>
      <c r="Q14" s="8">
        <v>0</v>
      </c>
      <c r="R14" s="8">
        <v>0</v>
      </c>
      <c r="S14" s="8">
        <v>2</v>
      </c>
      <c r="T14" s="8">
        <v>0</v>
      </c>
      <c r="U14" s="8">
        <v>2</v>
      </c>
      <c r="V14" s="99"/>
      <c r="W14" s="8">
        <v>0</v>
      </c>
      <c r="X14" s="8">
        <v>0</v>
      </c>
      <c r="Y14" s="8">
        <v>1</v>
      </c>
      <c r="Z14" s="8">
        <v>2</v>
      </c>
      <c r="AA14" s="8">
        <v>2</v>
      </c>
      <c r="AB14" s="8">
        <v>2</v>
      </c>
      <c r="AC14" s="99"/>
      <c r="AD14" s="8">
        <v>1</v>
      </c>
      <c r="AE14" s="8">
        <v>0</v>
      </c>
      <c r="AF14" s="8"/>
      <c r="AG14" s="17">
        <f t="shared" si="0"/>
        <v>0.92307692307692313</v>
      </c>
      <c r="AH14" s="692"/>
      <c r="AI14" s="646"/>
      <c r="AJ14" s="4"/>
      <c r="AK14" s="44">
        <v>0.44444444444444497</v>
      </c>
      <c r="AL14" s="45">
        <f t="shared" si="1"/>
        <v>0.6</v>
      </c>
      <c r="AM14" s="46">
        <f t="shared" si="2"/>
        <v>0.2</v>
      </c>
      <c r="AN14" s="46">
        <f t="shared" si="3"/>
        <v>0.5</v>
      </c>
      <c r="AO14" s="46">
        <f t="shared" si="3"/>
        <v>1.25</v>
      </c>
      <c r="AP14" s="46">
        <f t="shared" si="3"/>
        <v>1</v>
      </c>
      <c r="AQ14" s="89">
        <f t="shared" si="3"/>
        <v>2.25</v>
      </c>
      <c r="AR14" s="67">
        <f t="shared" si="4"/>
        <v>0.96666666666666667</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0</v>
      </c>
      <c r="C15" s="7">
        <v>0</v>
      </c>
      <c r="D15" s="7">
        <v>2</v>
      </c>
      <c r="E15" s="7">
        <v>1</v>
      </c>
      <c r="F15" s="7">
        <v>2</v>
      </c>
      <c r="G15" s="7">
        <v>2</v>
      </c>
      <c r="H15" s="100"/>
      <c r="I15" s="7">
        <v>1</v>
      </c>
      <c r="J15" s="7">
        <v>1</v>
      </c>
      <c r="K15" s="7">
        <v>1</v>
      </c>
      <c r="L15" s="7">
        <v>2</v>
      </c>
      <c r="M15" s="7">
        <v>1</v>
      </c>
      <c r="N15" s="7">
        <v>2</v>
      </c>
      <c r="O15" s="100"/>
      <c r="P15" s="7">
        <v>1</v>
      </c>
      <c r="Q15" s="7">
        <v>1</v>
      </c>
      <c r="R15" s="7">
        <v>0</v>
      </c>
      <c r="S15" s="7">
        <v>1</v>
      </c>
      <c r="T15" s="7">
        <v>1</v>
      </c>
      <c r="U15" s="7">
        <v>1</v>
      </c>
      <c r="V15" s="100"/>
      <c r="W15" s="7">
        <v>3</v>
      </c>
      <c r="X15" s="7">
        <v>2</v>
      </c>
      <c r="Y15" s="7">
        <v>0</v>
      </c>
      <c r="Z15" s="7">
        <v>1</v>
      </c>
      <c r="AA15" s="7">
        <v>1</v>
      </c>
      <c r="AB15" s="7">
        <v>2</v>
      </c>
      <c r="AC15" s="100"/>
      <c r="AD15" s="7">
        <v>2</v>
      </c>
      <c r="AE15" s="7">
        <v>1</v>
      </c>
      <c r="AF15" s="7"/>
      <c r="AG15" s="18">
        <f t="shared" si="0"/>
        <v>1.2307692307692308</v>
      </c>
      <c r="AH15" s="690">
        <f>AVERAGE(AG15:AG17)*3</f>
        <v>3.0384615384615383</v>
      </c>
      <c r="AI15" s="644">
        <v>4</v>
      </c>
      <c r="AJ15" s="4"/>
      <c r="AK15" s="47">
        <v>0.45833333333333398</v>
      </c>
      <c r="AL15" s="48">
        <f t="shared" si="1"/>
        <v>1.4</v>
      </c>
      <c r="AM15" s="49">
        <f t="shared" si="2"/>
        <v>1</v>
      </c>
      <c r="AN15" s="49">
        <f t="shared" si="3"/>
        <v>0.75</v>
      </c>
      <c r="AO15" s="49">
        <f t="shared" si="3"/>
        <v>1.25</v>
      </c>
      <c r="AP15" s="49">
        <f t="shared" si="3"/>
        <v>1.25</v>
      </c>
      <c r="AQ15" s="89">
        <f t="shared" si="3"/>
        <v>1.75</v>
      </c>
      <c r="AR15" s="65">
        <f t="shared" si="4"/>
        <v>1.2333333333333334</v>
      </c>
      <c r="AS15" s="656">
        <f>SUM(AR15:AR17)</f>
        <v>3.05</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1</v>
      </c>
      <c r="C16" s="9">
        <v>2</v>
      </c>
      <c r="D16" s="9">
        <v>0</v>
      </c>
      <c r="E16" s="9">
        <v>1</v>
      </c>
      <c r="F16" s="9">
        <v>1</v>
      </c>
      <c r="G16" s="9">
        <v>2</v>
      </c>
      <c r="H16" s="103"/>
      <c r="I16" s="9">
        <v>1</v>
      </c>
      <c r="J16" s="9">
        <v>1</v>
      </c>
      <c r="K16" s="9">
        <v>0</v>
      </c>
      <c r="L16" s="9">
        <v>1</v>
      </c>
      <c r="M16" s="9">
        <v>0</v>
      </c>
      <c r="N16" s="9">
        <v>2</v>
      </c>
      <c r="O16" s="103"/>
      <c r="P16" s="9">
        <v>1</v>
      </c>
      <c r="Q16" s="9">
        <v>1</v>
      </c>
      <c r="R16" s="9">
        <v>0</v>
      </c>
      <c r="S16" s="9">
        <v>2</v>
      </c>
      <c r="T16" s="9">
        <v>0</v>
      </c>
      <c r="U16" s="9">
        <v>2</v>
      </c>
      <c r="V16" s="103"/>
      <c r="W16" s="9">
        <v>2</v>
      </c>
      <c r="X16" s="9">
        <v>1</v>
      </c>
      <c r="Y16" s="9">
        <v>1</v>
      </c>
      <c r="Z16" s="9">
        <v>1</v>
      </c>
      <c r="AA16" s="9">
        <v>1</v>
      </c>
      <c r="AB16" s="9">
        <v>2</v>
      </c>
      <c r="AC16" s="103"/>
      <c r="AD16" s="9">
        <v>2</v>
      </c>
      <c r="AE16" s="9">
        <v>0</v>
      </c>
      <c r="AF16" s="9"/>
      <c r="AG16" s="16">
        <f t="shared" si="0"/>
        <v>1.0769230769230769</v>
      </c>
      <c r="AH16" s="691"/>
      <c r="AI16" s="645"/>
      <c r="AJ16" s="4"/>
      <c r="AK16" s="41">
        <v>0.47222222222222299</v>
      </c>
      <c r="AL16" s="42">
        <f t="shared" si="1"/>
        <v>1.4</v>
      </c>
      <c r="AM16" s="43">
        <f t="shared" si="2"/>
        <v>1</v>
      </c>
      <c r="AN16" s="43">
        <f t="shared" si="3"/>
        <v>0.25</v>
      </c>
      <c r="AO16" s="43">
        <f t="shared" si="3"/>
        <v>1.25</v>
      </c>
      <c r="AP16" s="43">
        <f t="shared" si="3"/>
        <v>0.5</v>
      </c>
      <c r="AQ16" s="89">
        <f t="shared" si="3"/>
        <v>2</v>
      </c>
      <c r="AR16" s="66">
        <f t="shared" si="4"/>
        <v>1.0666666666666667</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0</v>
      </c>
      <c r="C17" s="76">
        <v>1</v>
      </c>
      <c r="D17" s="76">
        <v>1</v>
      </c>
      <c r="E17" s="76">
        <v>0</v>
      </c>
      <c r="F17" s="76">
        <v>2</v>
      </c>
      <c r="G17" s="76">
        <v>1</v>
      </c>
      <c r="H17" s="105"/>
      <c r="I17" s="76">
        <v>1</v>
      </c>
      <c r="J17" s="76">
        <v>0</v>
      </c>
      <c r="K17" s="76">
        <v>0</v>
      </c>
      <c r="L17" s="76">
        <v>1</v>
      </c>
      <c r="M17" s="76">
        <v>1</v>
      </c>
      <c r="N17" s="76">
        <v>1</v>
      </c>
      <c r="O17" s="105"/>
      <c r="P17" s="76">
        <v>1</v>
      </c>
      <c r="Q17" s="76">
        <v>0</v>
      </c>
      <c r="R17" s="76">
        <v>2</v>
      </c>
      <c r="S17" s="76">
        <v>1</v>
      </c>
      <c r="T17" s="76">
        <v>0</v>
      </c>
      <c r="U17" s="76">
        <v>1</v>
      </c>
      <c r="V17" s="105"/>
      <c r="W17" s="76">
        <v>0</v>
      </c>
      <c r="X17" s="76">
        <v>2</v>
      </c>
      <c r="Y17" s="76">
        <v>0</v>
      </c>
      <c r="Z17" s="76">
        <v>0</v>
      </c>
      <c r="AA17" s="76">
        <v>1</v>
      </c>
      <c r="AB17" s="76">
        <v>2</v>
      </c>
      <c r="AC17" s="105"/>
      <c r="AD17" s="76">
        <v>0</v>
      </c>
      <c r="AE17" s="76">
        <v>0</v>
      </c>
      <c r="AF17" s="76"/>
      <c r="AG17" s="77">
        <f t="shared" si="0"/>
        <v>0.73076923076923073</v>
      </c>
      <c r="AH17" s="693"/>
      <c r="AI17" s="659"/>
      <c r="AJ17" s="4"/>
      <c r="AK17" s="44">
        <v>0.48611111111111099</v>
      </c>
      <c r="AL17" s="45">
        <f t="shared" si="1"/>
        <v>0.4</v>
      </c>
      <c r="AM17" s="46">
        <f t="shared" si="2"/>
        <v>0.6</v>
      </c>
      <c r="AN17" s="46">
        <f t="shared" si="3"/>
        <v>0.75</v>
      </c>
      <c r="AO17" s="46">
        <f t="shared" si="3"/>
        <v>0.5</v>
      </c>
      <c r="AP17" s="46">
        <f t="shared" si="3"/>
        <v>1</v>
      </c>
      <c r="AQ17" s="89">
        <f t="shared" si="3"/>
        <v>1.25</v>
      </c>
      <c r="AR17" s="85">
        <f t="shared" si="4"/>
        <v>0.75</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98"/>
      <c r="C18" s="31">
        <v>0</v>
      </c>
      <c r="D18" s="98"/>
      <c r="E18" s="31">
        <v>0</v>
      </c>
      <c r="F18" s="31">
        <v>0</v>
      </c>
      <c r="G18" s="98"/>
      <c r="H18" s="98"/>
      <c r="I18" s="98"/>
      <c r="J18" s="31">
        <v>0</v>
      </c>
      <c r="K18" s="98"/>
      <c r="L18" s="31">
        <v>0</v>
      </c>
      <c r="M18" s="31">
        <v>0</v>
      </c>
      <c r="N18" s="98"/>
      <c r="O18" s="98"/>
      <c r="P18" s="98"/>
      <c r="Q18" s="31">
        <v>0</v>
      </c>
      <c r="R18" s="98"/>
      <c r="S18" s="31">
        <v>0</v>
      </c>
      <c r="T18" s="31">
        <v>0</v>
      </c>
      <c r="U18" s="98"/>
      <c r="V18" s="98"/>
      <c r="W18" s="98"/>
      <c r="X18" s="31">
        <v>0</v>
      </c>
      <c r="Y18" s="98"/>
      <c r="Z18" s="31">
        <v>0</v>
      </c>
      <c r="AA18" s="31">
        <v>0</v>
      </c>
      <c r="AB18" s="98"/>
      <c r="AC18" s="98"/>
      <c r="AD18" s="98"/>
      <c r="AE18" s="31">
        <v>1</v>
      </c>
      <c r="AF18" s="98"/>
      <c r="AG18" s="20">
        <f t="shared" si="0"/>
        <v>7.6923076923076927E-2</v>
      </c>
      <c r="AH18" s="691">
        <f>AVERAGE(AG18:AG19)*3</f>
        <v>0.11538461538461539</v>
      </c>
      <c r="AI18" s="645">
        <v>1</v>
      </c>
      <c r="AJ18" s="4"/>
      <c r="AK18" s="30">
        <v>0.54166666666666663</v>
      </c>
      <c r="AL18" s="78"/>
      <c r="AM18" s="79">
        <f t="shared" si="2"/>
        <v>0.2</v>
      </c>
      <c r="AN18" s="79"/>
      <c r="AO18" s="79">
        <f t="shared" ref="AO18:AO23" si="5">AVERAGE(E18,L18,S18,Z18,AG18)</f>
        <v>1.5384615384615385E-2</v>
      </c>
      <c r="AP18" s="79">
        <f t="shared" ref="AP18:AP23" si="6">AVERAGE(F18,M18,T18,AA18,AH18)</f>
        <v>2.3076923076923078E-2</v>
      </c>
      <c r="AQ18" s="93"/>
      <c r="AR18" s="87">
        <f t="shared" ref="AR18:AR23" si="7">AVERAGE(AM18,AO18:AP18)</f>
        <v>7.9487179487179496E-2</v>
      </c>
      <c r="AS18" s="702">
        <f>SUM(AR18:AR19)</f>
        <v>7.9487179487179496E-2</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99"/>
      <c r="C19" s="8">
        <v>0</v>
      </c>
      <c r="D19" s="99"/>
      <c r="E19" s="8">
        <v>0</v>
      </c>
      <c r="F19" s="8">
        <v>0</v>
      </c>
      <c r="G19" s="99"/>
      <c r="H19" s="99"/>
      <c r="I19" s="99"/>
      <c r="J19" s="8">
        <v>0</v>
      </c>
      <c r="K19" s="99"/>
      <c r="L19" s="8">
        <v>0</v>
      </c>
      <c r="M19" s="8">
        <v>0</v>
      </c>
      <c r="N19" s="99"/>
      <c r="O19" s="99"/>
      <c r="P19" s="99"/>
      <c r="Q19" s="8">
        <v>0</v>
      </c>
      <c r="R19" s="99"/>
      <c r="S19" s="8">
        <v>0</v>
      </c>
      <c r="T19" s="8">
        <v>0</v>
      </c>
      <c r="U19" s="99"/>
      <c r="V19" s="99"/>
      <c r="W19" s="99"/>
      <c r="X19" s="8">
        <v>0</v>
      </c>
      <c r="Y19" s="99"/>
      <c r="Z19" s="8">
        <v>0</v>
      </c>
      <c r="AA19" s="8">
        <v>0</v>
      </c>
      <c r="AB19" s="99"/>
      <c r="AC19" s="99"/>
      <c r="AD19" s="99"/>
      <c r="AE19" s="8">
        <v>0</v>
      </c>
      <c r="AF19" s="99"/>
      <c r="AG19" s="19">
        <f t="shared" si="0"/>
        <v>0</v>
      </c>
      <c r="AH19" s="692"/>
      <c r="AI19" s="646"/>
      <c r="AJ19" s="4"/>
      <c r="AK19" s="32">
        <v>0.56944444444444442</v>
      </c>
      <c r="AL19" s="45"/>
      <c r="AM19" s="46">
        <f t="shared" si="2"/>
        <v>0</v>
      </c>
      <c r="AN19" s="46"/>
      <c r="AO19" s="46">
        <f t="shared" si="5"/>
        <v>0</v>
      </c>
      <c r="AP19" s="46">
        <f t="shared" si="6"/>
        <v>0</v>
      </c>
      <c r="AQ19" s="91"/>
      <c r="AR19" s="67">
        <f t="shared" si="7"/>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100"/>
      <c r="C20" s="7">
        <v>0</v>
      </c>
      <c r="D20" s="100"/>
      <c r="E20" s="7">
        <v>0</v>
      </c>
      <c r="F20" s="7">
        <v>0</v>
      </c>
      <c r="G20" s="100"/>
      <c r="H20" s="100"/>
      <c r="I20" s="100"/>
      <c r="J20" s="7">
        <v>0</v>
      </c>
      <c r="K20" s="100"/>
      <c r="L20" s="7">
        <v>0</v>
      </c>
      <c r="M20" s="7">
        <v>0</v>
      </c>
      <c r="N20" s="100"/>
      <c r="O20" s="100"/>
      <c r="P20" s="100"/>
      <c r="Q20" s="7">
        <v>0</v>
      </c>
      <c r="R20" s="100"/>
      <c r="S20" s="7">
        <v>0</v>
      </c>
      <c r="T20" s="7">
        <v>0</v>
      </c>
      <c r="U20" s="100"/>
      <c r="V20" s="100"/>
      <c r="W20" s="100"/>
      <c r="X20" s="7">
        <v>0</v>
      </c>
      <c r="Y20" s="100"/>
      <c r="Z20" s="7">
        <v>0</v>
      </c>
      <c r="AA20" s="7">
        <v>0</v>
      </c>
      <c r="AB20" s="100"/>
      <c r="AC20" s="100"/>
      <c r="AD20" s="100"/>
      <c r="AE20" s="7">
        <v>0</v>
      </c>
      <c r="AF20" s="100"/>
      <c r="AG20" s="20">
        <f t="shared" si="0"/>
        <v>0</v>
      </c>
      <c r="AH20" s="690">
        <f>AVERAGE(AG20:AG21)*3</f>
        <v>0</v>
      </c>
      <c r="AI20" s="644">
        <v>1</v>
      </c>
      <c r="AJ20" s="4"/>
      <c r="AK20" s="33">
        <v>0.58333333333333337</v>
      </c>
      <c r="AL20" s="48"/>
      <c r="AM20" s="49">
        <f t="shared" si="2"/>
        <v>0</v>
      </c>
      <c r="AN20" s="49"/>
      <c r="AO20" s="49">
        <f t="shared" si="5"/>
        <v>0</v>
      </c>
      <c r="AP20" s="49">
        <f t="shared" si="6"/>
        <v>0</v>
      </c>
      <c r="AQ20" s="92"/>
      <c r="AR20" s="65">
        <f t="shared" si="7"/>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01"/>
      <c r="C21" s="12">
        <v>0</v>
      </c>
      <c r="D21" s="101"/>
      <c r="E21" s="12">
        <v>0</v>
      </c>
      <c r="F21" s="12">
        <v>0</v>
      </c>
      <c r="G21" s="101"/>
      <c r="H21" s="101"/>
      <c r="I21" s="101"/>
      <c r="J21" s="12">
        <v>0</v>
      </c>
      <c r="K21" s="101"/>
      <c r="L21" s="12">
        <v>0</v>
      </c>
      <c r="M21" s="12">
        <v>0</v>
      </c>
      <c r="N21" s="101"/>
      <c r="O21" s="101"/>
      <c r="P21" s="101"/>
      <c r="Q21" s="12">
        <v>0</v>
      </c>
      <c r="R21" s="101"/>
      <c r="S21" s="12">
        <v>0</v>
      </c>
      <c r="T21" s="12">
        <v>0</v>
      </c>
      <c r="U21" s="101"/>
      <c r="V21" s="101"/>
      <c r="W21" s="101"/>
      <c r="X21" s="12">
        <v>0</v>
      </c>
      <c r="Y21" s="101"/>
      <c r="Z21" s="12">
        <v>0</v>
      </c>
      <c r="AA21" s="12">
        <v>0</v>
      </c>
      <c r="AB21" s="101"/>
      <c r="AC21" s="101"/>
      <c r="AD21" s="101"/>
      <c r="AE21" s="12">
        <v>0</v>
      </c>
      <c r="AF21" s="101"/>
      <c r="AG21" s="19">
        <f t="shared" si="0"/>
        <v>0</v>
      </c>
      <c r="AH21" s="691"/>
      <c r="AI21" s="645"/>
      <c r="AJ21" s="4"/>
      <c r="AK21" s="30">
        <v>0.61111111111111105</v>
      </c>
      <c r="AL21" s="81"/>
      <c r="AM21" s="82">
        <f t="shared" si="2"/>
        <v>0</v>
      </c>
      <c r="AN21" s="82"/>
      <c r="AO21" s="82">
        <f t="shared" si="5"/>
        <v>0</v>
      </c>
      <c r="AP21" s="82">
        <f t="shared" si="6"/>
        <v>0</v>
      </c>
      <c r="AQ21" s="94"/>
      <c r="AR21" s="67">
        <f t="shared" si="7"/>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100"/>
      <c r="C22" s="7">
        <v>0</v>
      </c>
      <c r="D22" s="100"/>
      <c r="E22" s="7">
        <v>0</v>
      </c>
      <c r="F22" s="7">
        <v>0</v>
      </c>
      <c r="G22" s="100"/>
      <c r="H22" s="100"/>
      <c r="I22" s="100"/>
      <c r="J22" s="7">
        <v>0</v>
      </c>
      <c r="K22" s="100"/>
      <c r="L22" s="7">
        <v>0</v>
      </c>
      <c r="M22" s="7">
        <v>0</v>
      </c>
      <c r="N22" s="100"/>
      <c r="O22" s="100"/>
      <c r="P22" s="100"/>
      <c r="Q22" s="7">
        <v>0</v>
      </c>
      <c r="R22" s="100"/>
      <c r="S22" s="7">
        <v>0</v>
      </c>
      <c r="T22" s="7">
        <v>0</v>
      </c>
      <c r="U22" s="100"/>
      <c r="V22" s="100"/>
      <c r="W22" s="100"/>
      <c r="X22" s="7">
        <v>0</v>
      </c>
      <c r="Y22" s="100"/>
      <c r="Z22" s="7">
        <v>0</v>
      </c>
      <c r="AA22" s="7">
        <v>0</v>
      </c>
      <c r="AB22" s="100"/>
      <c r="AC22" s="100"/>
      <c r="AD22" s="100"/>
      <c r="AE22" s="7">
        <v>0</v>
      </c>
      <c r="AF22" s="100"/>
      <c r="AG22" s="20">
        <f t="shared" si="0"/>
        <v>0</v>
      </c>
      <c r="AH22" s="690">
        <f>AVERAGE(AG22:AG23)*3</f>
        <v>0</v>
      </c>
      <c r="AI22" s="644">
        <v>1</v>
      </c>
      <c r="AJ22" s="4"/>
      <c r="AK22" s="33">
        <v>0.625</v>
      </c>
      <c r="AL22" s="48"/>
      <c r="AM22" s="49">
        <f>AVERAGE(C22,J22,Q22,X22,AE22)</f>
        <v>0</v>
      </c>
      <c r="AN22" s="49"/>
      <c r="AO22" s="49">
        <f t="shared" si="5"/>
        <v>0</v>
      </c>
      <c r="AP22" s="49">
        <f t="shared" si="6"/>
        <v>0</v>
      </c>
      <c r="AQ22" s="92"/>
      <c r="AR22" s="65">
        <f t="shared" si="7"/>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01"/>
      <c r="C23" s="12">
        <v>0</v>
      </c>
      <c r="D23" s="101"/>
      <c r="E23" s="12">
        <v>0</v>
      </c>
      <c r="F23" s="12">
        <v>0</v>
      </c>
      <c r="G23" s="101"/>
      <c r="H23" s="101"/>
      <c r="I23" s="101"/>
      <c r="J23" s="12">
        <v>0</v>
      </c>
      <c r="K23" s="101"/>
      <c r="L23" s="12">
        <v>0</v>
      </c>
      <c r="M23" s="12">
        <v>0</v>
      </c>
      <c r="N23" s="101"/>
      <c r="O23" s="101"/>
      <c r="P23" s="101"/>
      <c r="Q23" s="12">
        <v>0</v>
      </c>
      <c r="R23" s="101"/>
      <c r="S23" s="12">
        <v>0</v>
      </c>
      <c r="T23" s="12">
        <v>0</v>
      </c>
      <c r="U23" s="101"/>
      <c r="V23" s="101"/>
      <c r="W23" s="101"/>
      <c r="X23" s="12">
        <v>0</v>
      </c>
      <c r="Y23" s="101"/>
      <c r="Z23" s="12">
        <v>0</v>
      </c>
      <c r="AA23" s="12">
        <v>0</v>
      </c>
      <c r="AB23" s="101"/>
      <c r="AC23" s="101"/>
      <c r="AD23" s="101"/>
      <c r="AE23" s="12">
        <v>0</v>
      </c>
      <c r="AF23" s="101"/>
      <c r="AG23" s="17">
        <f t="shared" si="0"/>
        <v>0</v>
      </c>
      <c r="AH23" s="691"/>
      <c r="AI23" s="645"/>
      <c r="AJ23" s="4"/>
      <c r="AK23" s="30">
        <v>0.65277777777777779</v>
      </c>
      <c r="AL23" s="81"/>
      <c r="AM23" s="82">
        <f>AVERAGE(C23,J23,Q23,X23,AE23)</f>
        <v>0</v>
      </c>
      <c r="AN23" s="82"/>
      <c r="AO23" s="82">
        <f t="shared" si="5"/>
        <v>0</v>
      </c>
      <c r="AP23" s="82">
        <f t="shared" si="6"/>
        <v>0</v>
      </c>
      <c r="AQ23" s="94"/>
      <c r="AR23" s="85">
        <f t="shared" si="7"/>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2</v>
      </c>
      <c r="C24" s="73">
        <v>2</v>
      </c>
      <c r="D24" s="73">
        <v>2</v>
      </c>
      <c r="E24" s="73">
        <v>2</v>
      </c>
      <c r="F24" s="73">
        <v>2</v>
      </c>
      <c r="G24" s="102"/>
      <c r="H24" s="102"/>
      <c r="I24" s="73">
        <v>2</v>
      </c>
      <c r="J24" s="73">
        <v>1</v>
      </c>
      <c r="K24" s="73">
        <v>2</v>
      </c>
      <c r="L24" s="73">
        <v>1</v>
      </c>
      <c r="M24" s="73">
        <v>2</v>
      </c>
      <c r="N24" s="102"/>
      <c r="O24" s="102"/>
      <c r="P24" s="73">
        <v>2</v>
      </c>
      <c r="Q24" s="73">
        <v>0</v>
      </c>
      <c r="R24" s="73">
        <v>2</v>
      </c>
      <c r="S24" s="73">
        <v>2</v>
      </c>
      <c r="T24" s="73">
        <v>2</v>
      </c>
      <c r="U24" s="102"/>
      <c r="V24" s="102"/>
      <c r="W24" s="73">
        <v>3</v>
      </c>
      <c r="X24" s="73">
        <v>2</v>
      </c>
      <c r="Y24" s="73">
        <v>2</v>
      </c>
      <c r="Z24" s="73">
        <v>2</v>
      </c>
      <c r="AA24" s="73">
        <v>3</v>
      </c>
      <c r="AB24" s="102"/>
      <c r="AC24" s="102"/>
      <c r="AD24" s="73">
        <v>2</v>
      </c>
      <c r="AE24" s="73">
        <v>2</v>
      </c>
      <c r="AF24" s="73"/>
      <c r="AG24" s="74">
        <f>AVERAGE(B24:AF24)</f>
        <v>1.9090909090909092</v>
      </c>
      <c r="AH24" s="694">
        <f>AVERAGE(AG24:AG26)*3</f>
        <v>5.0909090909090908</v>
      </c>
      <c r="AI24" s="661">
        <v>5.5</v>
      </c>
      <c r="AJ24" s="4"/>
      <c r="AK24" s="38">
        <v>0.66666666666666796</v>
      </c>
      <c r="AL24" s="39">
        <f>AVERAGE(B24,I24,P24,W24,AD24)</f>
        <v>2.2000000000000002</v>
      </c>
      <c r="AM24" s="40">
        <f>AVERAGE(C24,J24,Q24,X24,AE24)</f>
        <v>1.4</v>
      </c>
      <c r="AN24" s="40">
        <f t="shared" ref="AN24:AP35" si="8">AVERAGE(D24,K24,R24,Y24)</f>
        <v>2</v>
      </c>
      <c r="AO24" s="40">
        <f t="shared" si="8"/>
        <v>1.75</v>
      </c>
      <c r="AP24" s="40">
        <f t="shared" si="8"/>
        <v>2.25</v>
      </c>
      <c r="AQ24" s="95"/>
      <c r="AR24" s="87">
        <f>AVERAGE(AL24:AP24)</f>
        <v>1.92</v>
      </c>
      <c r="AS24" s="702">
        <f>SUM(AR24:AR26)</f>
        <v>5.09</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1</v>
      </c>
      <c r="C25" s="9">
        <v>2</v>
      </c>
      <c r="D25" s="9">
        <v>2</v>
      </c>
      <c r="E25" s="9">
        <v>1</v>
      </c>
      <c r="F25" s="9">
        <v>1</v>
      </c>
      <c r="G25" s="103"/>
      <c r="H25" s="103"/>
      <c r="I25" s="9">
        <v>1</v>
      </c>
      <c r="J25" s="9">
        <v>2</v>
      </c>
      <c r="K25" s="9">
        <v>1</v>
      </c>
      <c r="L25" s="9">
        <v>2</v>
      </c>
      <c r="M25" s="9">
        <v>0</v>
      </c>
      <c r="N25" s="103"/>
      <c r="O25" s="103"/>
      <c r="P25" s="9">
        <v>2</v>
      </c>
      <c r="Q25" s="9">
        <v>1</v>
      </c>
      <c r="R25" s="9">
        <v>3</v>
      </c>
      <c r="S25" s="9">
        <v>2</v>
      </c>
      <c r="T25" s="9">
        <v>1</v>
      </c>
      <c r="U25" s="103"/>
      <c r="V25" s="103"/>
      <c r="W25" s="9">
        <v>2</v>
      </c>
      <c r="X25" s="9">
        <v>3</v>
      </c>
      <c r="Y25" s="9">
        <v>2</v>
      </c>
      <c r="Z25" s="9">
        <v>2</v>
      </c>
      <c r="AA25" s="9">
        <v>2</v>
      </c>
      <c r="AB25" s="103"/>
      <c r="AC25" s="103"/>
      <c r="AD25" s="9">
        <v>2</v>
      </c>
      <c r="AE25" s="9">
        <v>2</v>
      </c>
      <c r="AF25" s="9"/>
      <c r="AG25" s="16">
        <f t="shared" si="0"/>
        <v>1.6818181818181819</v>
      </c>
      <c r="AH25" s="691"/>
      <c r="AI25" s="645"/>
      <c r="AJ25" s="4"/>
      <c r="AK25" s="41">
        <v>0.68055555555555702</v>
      </c>
      <c r="AL25" s="42">
        <f t="shared" ref="AL25:AM35" si="9">AVERAGE(B25,I25,P25,W25,AD25)</f>
        <v>1.6</v>
      </c>
      <c r="AM25" s="43">
        <f t="shared" si="9"/>
        <v>2</v>
      </c>
      <c r="AN25" s="43">
        <f t="shared" si="8"/>
        <v>2</v>
      </c>
      <c r="AO25" s="43">
        <f t="shared" si="8"/>
        <v>1.75</v>
      </c>
      <c r="AP25" s="43">
        <f t="shared" si="8"/>
        <v>1</v>
      </c>
      <c r="AQ25" s="90"/>
      <c r="AR25" s="66">
        <f>AVERAGE(AL25:AP25)</f>
        <v>1.67</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0</v>
      </c>
      <c r="C26" s="8">
        <v>2</v>
      </c>
      <c r="D26" s="8">
        <v>3</v>
      </c>
      <c r="E26" s="8">
        <v>1</v>
      </c>
      <c r="F26" s="8">
        <v>2</v>
      </c>
      <c r="G26" s="99"/>
      <c r="H26" s="99"/>
      <c r="I26" s="8">
        <v>1</v>
      </c>
      <c r="J26" s="8">
        <v>1</v>
      </c>
      <c r="K26" s="8">
        <v>1</v>
      </c>
      <c r="L26" s="8">
        <v>0</v>
      </c>
      <c r="M26" s="8">
        <v>2</v>
      </c>
      <c r="N26" s="99"/>
      <c r="O26" s="99"/>
      <c r="P26" s="8">
        <v>2</v>
      </c>
      <c r="Q26" s="8">
        <v>1</v>
      </c>
      <c r="R26" s="8">
        <v>1</v>
      </c>
      <c r="S26" s="8">
        <v>2</v>
      </c>
      <c r="T26" s="8">
        <v>2</v>
      </c>
      <c r="U26" s="99"/>
      <c r="V26" s="99"/>
      <c r="W26" s="8">
        <v>2</v>
      </c>
      <c r="X26" s="8">
        <v>2</v>
      </c>
      <c r="Y26" s="8">
        <v>2</v>
      </c>
      <c r="Z26" s="8">
        <v>0</v>
      </c>
      <c r="AA26" s="8">
        <v>2</v>
      </c>
      <c r="AB26" s="99"/>
      <c r="AC26" s="99"/>
      <c r="AD26" s="8">
        <v>2</v>
      </c>
      <c r="AE26" s="8">
        <v>2</v>
      </c>
      <c r="AF26" s="8"/>
      <c r="AG26" s="19">
        <f t="shared" si="0"/>
        <v>1.5</v>
      </c>
      <c r="AH26" s="692"/>
      <c r="AI26" s="646"/>
      <c r="AJ26" s="4"/>
      <c r="AK26" s="44">
        <v>0.69444444444444597</v>
      </c>
      <c r="AL26" s="45">
        <f t="shared" si="9"/>
        <v>1.4</v>
      </c>
      <c r="AM26" s="46">
        <f t="shared" si="9"/>
        <v>1.6</v>
      </c>
      <c r="AN26" s="46">
        <f t="shared" si="8"/>
        <v>1.75</v>
      </c>
      <c r="AO26" s="46">
        <f t="shared" si="8"/>
        <v>0.75</v>
      </c>
      <c r="AP26" s="46">
        <f t="shared" si="8"/>
        <v>2</v>
      </c>
      <c r="AQ26" s="91"/>
      <c r="AR26" s="67">
        <f t="shared" ref="AR26:AR38" si="10">AVERAGE(AL26:AP26)</f>
        <v>1.5</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3</v>
      </c>
      <c r="C27" s="7">
        <v>0</v>
      </c>
      <c r="D27" s="7">
        <v>2</v>
      </c>
      <c r="E27" s="7">
        <v>2</v>
      </c>
      <c r="F27" s="7">
        <v>2</v>
      </c>
      <c r="G27" s="100"/>
      <c r="H27" s="100"/>
      <c r="I27" s="7">
        <v>2</v>
      </c>
      <c r="J27" s="7">
        <v>1</v>
      </c>
      <c r="K27" s="7">
        <v>1</v>
      </c>
      <c r="L27" s="7">
        <v>2</v>
      </c>
      <c r="M27" s="7">
        <v>2</v>
      </c>
      <c r="N27" s="100"/>
      <c r="O27" s="100"/>
      <c r="P27" s="7">
        <v>3</v>
      </c>
      <c r="Q27" s="7">
        <v>1</v>
      </c>
      <c r="R27" s="7">
        <v>2</v>
      </c>
      <c r="S27" s="7">
        <v>2</v>
      </c>
      <c r="T27" s="7">
        <v>1</v>
      </c>
      <c r="U27" s="100"/>
      <c r="V27" s="100"/>
      <c r="W27" s="7">
        <v>2</v>
      </c>
      <c r="X27" s="7">
        <v>2</v>
      </c>
      <c r="Y27" s="7">
        <v>2</v>
      </c>
      <c r="Z27" s="7">
        <v>3</v>
      </c>
      <c r="AA27" s="7">
        <v>2</v>
      </c>
      <c r="AB27" s="100"/>
      <c r="AC27" s="100"/>
      <c r="AD27" s="7">
        <v>2</v>
      </c>
      <c r="AE27" s="7">
        <v>2</v>
      </c>
      <c r="AF27" s="7"/>
      <c r="AG27" s="20">
        <f t="shared" si="0"/>
        <v>1.8636363636363635</v>
      </c>
      <c r="AH27" s="690">
        <f>AVERAGE(AG27:AG29)*3</f>
        <v>5.2272727272727266</v>
      </c>
      <c r="AI27" s="644">
        <v>5.5</v>
      </c>
      <c r="AJ27" s="4"/>
      <c r="AK27" s="47">
        <v>0.70833333333333504</v>
      </c>
      <c r="AL27" s="48">
        <f t="shared" si="9"/>
        <v>2.4</v>
      </c>
      <c r="AM27" s="49">
        <f t="shared" si="9"/>
        <v>1.2</v>
      </c>
      <c r="AN27" s="49">
        <f t="shared" si="8"/>
        <v>1.75</v>
      </c>
      <c r="AO27" s="49">
        <f t="shared" si="8"/>
        <v>2.25</v>
      </c>
      <c r="AP27" s="49">
        <f t="shared" si="8"/>
        <v>1.75</v>
      </c>
      <c r="AQ27" s="92"/>
      <c r="AR27" s="65">
        <f t="shared" si="10"/>
        <v>1.8699999999999999</v>
      </c>
      <c r="AS27" s="656">
        <f>SUM(AR27:AR29)</f>
        <v>5.27</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2</v>
      </c>
      <c r="C28" s="9">
        <v>0</v>
      </c>
      <c r="D28" s="9">
        <v>2</v>
      </c>
      <c r="E28" s="9">
        <v>2</v>
      </c>
      <c r="F28" s="9">
        <v>2</v>
      </c>
      <c r="G28" s="103"/>
      <c r="H28" s="103"/>
      <c r="I28" s="9">
        <v>1</v>
      </c>
      <c r="J28" s="9">
        <v>1</v>
      </c>
      <c r="K28" s="9">
        <v>3</v>
      </c>
      <c r="L28" s="9">
        <v>3</v>
      </c>
      <c r="M28" s="9">
        <v>2</v>
      </c>
      <c r="N28" s="103"/>
      <c r="O28" s="103"/>
      <c r="P28" s="9">
        <v>1</v>
      </c>
      <c r="Q28" s="9">
        <v>0</v>
      </c>
      <c r="R28" s="9">
        <v>2</v>
      </c>
      <c r="S28" s="9">
        <v>3</v>
      </c>
      <c r="T28" s="9">
        <v>2</v>
      </c>
      <c r="U28" s="103"/>
      <c r="V28" s="103"/>
      <c r="W28" s="9">
        <v>3</v>
      </c>
      <c r="X28" s="9">
        <v>2</v>
      </c>
      <c r="Y28" s="9">
        <v>2</v>
      </c>
      <c r="Z28" s="9">
        <v>1</v>
      </c>
      <c r="AA28" s="9">
        <v>2</v>
      </c>
      <c r="AB28" s="103"/>
      <c r="AC28" s="103"/>
      <c r="AD28" s="9">
        <v>2</v>
      </c>
      <c r="AE28" s="9">
        <v>1</v>
      </c>
      <c r="AF28" s="9"/>
      <c r="AG28" s="16">
        <f t="shared" si="0"/>
        <v>1.7727272727272727</v>
      </c>
      <c r="AH28" s="691"/>
      <c r="AI28" s="645"/>
      <c r="AJ28" s="4"/>
      <c r="AK28" s="41">
        <v>0.72222222222222399</v>
      </c>
      <c r="AL28" s="42">
        <f t="shared" si="9"/>
        <v>1.8</v>
      </c>
      <c r="AM28" s="43">
        <f t="shared" si="9"/>
        <v>0.8</v>
      </c>
      <c r="AN28" s="43">
        <f t="shared" si="8"/>
        <v>2.25</v>
      </c>
      <c r="AO28" s="43">
        <f t="shared" si="8"/>
        <v>2.25</v>
      </c>
      <c r="AP28" s="43">
        <f t="shared" si="8"/>
        <v>2</v>
      </c>
      <c r="AQ28" s="90"/>
      <c r="AR28" s="66">
        <f t="shared" si="10"/>
        <v>1.8199999999999998</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2</v>
      </c>
      <c r="C29" s="8">
        <v>0</v>
      </c>
      <c r="D29" s="8">
        <v>1</v>
      </c>
      <c r="E29" s="8">
        <v>2</v>
      </c>
      <c r="F29" s="8">
        <v>2</v>
      </c>
      <c r="G29" s="99"/>
      <c r="H29" s="99"/>
      <c r="I29" s="8">
        <v>1</v>
      </c>
      <c r="J29" s="8">
        <v>2</v>
      </c>
      <c r="K29" s="8">
        <v>2</v>
      </c>
      <c r="L29" s="8">
        <v>2</v>
      </c>
      <c r="M29" s="8">
        <v>1</v>
      </c>
      <c r="N29" s="99"/>
      <c r="O29" s="99"/>
      <c r="P29" s="8">
        <v>2</v>
      </c>
      <c r="Q29" s="8">
        <v>1</v>
      </c>
      <c r="R29" s="8">
        <v>2</v>
      </c>
      <c r="S29" s="8">
        <v>1</v>
      </c>
      <c r="T29" s="8">
        <v>2</v>
      </c>
      <c r="U29" s="99"/>
      <c r="V29" s="99"/>
      <c r="W29" s="8">
        <v>3</v>
      </c>
      <c r="X29" s="8">
        <v>3</v>
      </c>
      <c r="Y29" s="8">
        <v>0</v>
      </c>
      <c r="Z29" s="8">
        <v>1</v>
      </c>
      <c r="AA29" s="8">
        <v>2</v>
      </c>
      <c r="AB29" s="99"/>
      <c r="AC29" s="99"/>
      <c r="AD29" s="8">
        <v>2</v>
      </c>
      <c r="AE29" s="8">
        <v>1</v>
      </c>
      <c r="AF29" s="8"/>
      <c r="AG29" s="17">
        <f t="shared" si="0"/>
        <v>1.5909090909090908</v>
      </c>
      <c r="AH29" s="692"/>
      <c r="AI29" s="646"/>
      <c r="AJ29" s="4"/>
      <c r="AK29" s="44">
        <v>0.73611111111111305</v>
      </c>
      <c r="AL29" s="45">
        <f t="shared" si="9"/>
        <v>2</v>
      </c>
      <c r="AM29" s="46">
        <f t="shared" si="9"/>
        <v>1.4</v>
      </c>
      <c r="AN29" s="46">
        <f t="shared" si="8"/>
        <v>1.25</v>
      </c>
      <c r="AO29" s="46">
        <f t="shared" si="8"/>
        <v>1.5</v>
      </c>
      <c r="AP29" s="46">
        <f t="shared" si="8"/>
        <v>1.75</v>
      </c>
      <c r="AQ29" s="91"/>
      <c r="AR29" s="67">
        <f t="shared" si="10"/>
        <v>1.58</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2</v>
      </c>
      <c r="C30" s="7">
        <v>0</v>
      </c>
      <c r="D30" s="7">
        <v>0</v>
      </c>
      <c r="E30" s="7">
        <v>2</v>
      </c>
      <c r="F30" s="7">
        <v>2</v>
      </c>
      <c r="G30" s="100"/>
      <c r="H30" s="100"/>
      <c r="I30" s="7">
        <v>2</v>
      </c>
      <c r="J30" s="7">
        <v>1</v>
      </c>
      <c r="K30" s="7">
        <v>2</v>
      </c>
      <c r="L30" s="7">
        <v>2</v>
      </c>
      <c r="M30" s="7">
        <v>1</v>
      </c>
      <c r="N30" s="100"/>
      <c r="O30" s="100"/>
      <c r="P30" s="7">
        <v>1</v>
      </c>
      <c r="Q30" s="7">
        <v>2</v>
      </c>
      <c r="R30" s="7">
        <v>2</v>
      </c>
      <c r="S30" s="7">
        <v>2</v>
      </c>
      <c r="T30" s="7">
        <v>2</v>
      </c>
      <c r="U30" s="100"/>
      <c r="V30" s="100"/>
      <c r="W30" s="7">
        <v>1</v>
      </c>
      <c r="X30" s="7">
        <v>1</v>
      </c>
      <c r="Y30" s="7">
        <v>2</v>
      </c>
      <c r="Z30" s="7">
        <v>2</v>
      </c>
      <c r="AA30" s="7">
        <v>3</v>
      </c>
      <c r="AB30" s="100"/>
      <c r="AC30" s="100"/>
      <c r="AD30" s="7">
        <v>2</v>
      </c>
      <c r="AE30" s="7">
        <v>0</v>
      </c>
      <c r="AF30" s="7"/>
      <c r="AG30" s="18">
        <f t="shared" si="0"/>
        <v>1.5454545454545454</v>
      </c>
      <c r="AH30" s="690">
        <f>AVERAGE(AG30:AG32)*3</f>
        <v>4.9090909090909092</v>
      </c>
      <c r="AI30" s="644">
        <v>5.5</v>
      </c>
      <c r="AJ30" s="4"/>
      <c r="AK30" s="47">
        <v>0.750000000000002</v>
      </c>
      <c r="AL30" s="48">
        <f t="shared" si="9"/>
        <v>1.6</v>
      </c>
      <c r="AM30" s="49">
        <f t="shared" si="9"/>
        <v>0.8</v>
      </c>
      <c r="AN30" s="49">
        <f t="shared" si="8"/>
        <v>1.5</v>
      </c>
      <c r="AO30" s="49">
        <f t="shared" si="8"/>
        <v>2</v>
      </c>
      <c r="AP30" s="49">
        <f t="shared" si="8"/>
        <v>2</v>
      </c>
      <c r="AQ30" s="92"/>
      <c r="AR30" s="65">
        <f t="shared" si="10"/>
        <v>1.58</v>
      </c>
      <c r="AS30" s="656">
        <f>SUM(AR30:AR32)</f>
        <v>4.96</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2</v>
      </c>
      <c r="C31" s="9">
        <v>1</v>
      </c>
      <c r="D31" s="9">
        <v>0</v>
      </c>
      <c r="E31" s="9">
        <v>2</v>
      </c>
      <c r="F31" s="9">
        <v>2</v>
      </c>
      <c r="G31" s="103"/>
      <c r="H31" s="103"/>
      <c r="I31" s="9">
        <v>3</v>
      </c>
      <c r="J31" s="9">
        <v>2</v>
      </c>
      <c r="K31" s="9">
        <v>2</v>
      </c>
      <c r="L31" s="9">
        <v>2</v>
      </c>
      <c r="M31" s="9">
        <v>2</v>
      </c>
      <c r="N31" s="103"/>
      <c r="O31" s="103"/>
      <c r="P31" s="9">
        <v>3</v>
      </c>
      <c r="Q31" s="9">
        <v>2</v>
      </c>
      <c r="R31" s="9">
        <v>1</v>
      </c>
      <c r="S31" s="9">
        <v>2</v>
      </c>
      <c r="T31" s="9">
        <v>2</v>
      </c>
      <c r="U31" s="103"/>
      <c r="V31" s="103"/>
      <c r="W31" s="9">
        <v>2</v>
      </c>
      <c r="X31" s="9">
        <v>1</v>
      </c>
      <c r="Y31" s="9">
        <v>2</v>
      </c>
      <c r="Z31" s="9">
        <v>1</v>
      </c>
      <c r="AA31" s="9">
        <v>2</v>
      </c>
      <c r="AB31" s="103"/>
      <c r="AC31" s="103"/>
      <c r="AD31" s="9">
        <v>1</v>
      </c>
      <c r="AE31" s="9">
        <v>2</v>
      </c>
      <c r="AF31" s="9"/>
      <c r="AG31" s="16">
        <f t="shared" si="0"/>
        <v>1.7727272727272727</v>
      </c>
      <c r="AH31" s="691"/>
      <c r="AI31" s="645"/>
      <c r="AJ31" s="4"/>
      <c r="AK31" s="41">
        <v>0.76388888888888995</v>
      </c>
      <c r="AL31" s="42">
        <f t="shared" si="9"/>
        <v>2.2000000000000002</v>
      </c>
      <c r="AM31" s="43">
        <f t="shared" si="9"/>
        <v>1.6</v>
      </c>
      <c r="AN31" s="43">
        <f t="shared" si="8"/>
        <v>1.25</v>
      </c>
      <c r="AO31" s="43">
        <f t="shared" si="8"/>
        <v>1.75</v>
      </c>
      <c r="AP31" s="43">
        <f t="shared" si="8"/>
        <v>2</v>
      </c>
      <c r="AQ31" s="90"/>
      <c r="AR31" s="66">
        <f t="shared" si="10"/>
        <v>1.7600000000000002</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2</v>
      </c>
      <c r="C32" s="8">
        <v>1</v>
      </c>
      <c r="D32" s="8">
        <v>2</v>
      </c>
      <c r="E32" s="8">
        <v>1</v>
      </c>
      <c r="F32" s="8">
        <v>2</v>
      </c>
      <c r="G32" s="99"/>
      <c r="H32" s="99"/>
      <c r="I32" s="8">
        <v>2</v>
      </c>
      <c r="J32" s="8">
        <v>0</v>
      </c>
      <c r="K32" s="8">
        <v>2</v>
      </c>
      <c r="L32" s="8">
        <v>2</v>
      </c>
      <c r="M32" s="8">
        <v>2</v>
      </c>
      <c r="N32" s="99"/>
      <c r="O32" s="99"/>
      <c r="P32" s="8">
        <v>1</v>
      </c>
      <c r="Q32" s="8">
        <v>1</v>
      </c>
      <c r="R32" s="8">
        <v>2</v>
      </c>
      <c r="S32" s="8">
        <v>2</v>
      </c>
      <c r="T32" s="8">
        <v>2</v>
      </c>
      <c r="U32" s="99"/>
      <c r="V32" s="99"/>
      <c r="W32" s="8">
        <v>2</v>
      </c>
      <c r="X32" s="8">
        <v>2</v>
      </c>
      <c r="Y32" s="8">
        <v>1</v>
      </c>
      <c r="Z32" s="8">
        <v>2</v>
      </c>
      <c r="AA32" s="8">
        <v>2</v>
      </c>
      <c r="AB32" s="99"/>
      <c r="AC32" s="99"/>
      <c r="AD32" s="8">
        <v>2</v>
      </c>
      <c r="AE32" s="8">
        <v>0</v>
      </c>
      <c r="AF32" s="8"/>
      <c r="AG32" s="17">
        <f t="shared" si="0"/>
        <v>1.5909090909090908</v>
      </c>
      <c r="AH32" s="692"/>
      <c r="AI32" s="646"/>
      <c r="AJ32" s="4"/>
      <c r="AK32" s="50">
        <v>0.77777777777777901</v>
      </c>
      <c r="AL32" s="51">
        <f t="shared" si="9"/>
        <v>1.8</v>
      </c>
      <c r="AM32" s="52">
        <f t="shared" si="9"/>
        <v>0.8</v>
      </c>
      <c r="AN32" s="52">
        <f t="shared" si="8"/>
        <v>1.75</v>
      </c>
      <c r="AO32" s="52">
        <f t="shared" si="8"/>
        <v>1.75</v>
      </c>
      <c r="AP32" s="52">
        <f t="shared" si="8"/>
        <v>2</v>
      </c>
      <c r="AQ32" s="96"/>
      <c r="AR32" s="67">
        <f t="shared" si="10"/>
        <v>1.6199999999999999</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3</v>
      </c>
      <c r="C33" s="7">
        <v>2</v>
      </c>
      <c r="D33" s="7">
        <v>1</v>
      </c>
      <c r="E33" s="7">
        <v>1</v>
      </c>
      <c r="F33" s="7">
        <v>3</v>
      </c>
      <c r="G33" s="100"/>
      <c r="H33" s="100"/>
      <c r="I33" s="7">
        <v>3</v>
      </c>
      <c r="J33" s="7">
        <v>0</v>
      </c>
      <c r="K33" s="7">
        <v>2</v>
      </c>
      <c r="L33" s="7">
        <v>3</v>
      </c>
      <c r="M33" s="7">
        <v>2</v>
      </c>
      <c r="N33" s="100"/>
      <c r="O33" s="100"/>
      <c r="P33" s="7">
        <v>1</v>
      </c>
      <c r="Q33" s="7">
        <v>2</v>
      </c>
      <c r="R33" s="7">
        <v>2</v>
      </c>
      <c r="S33" s="7">
        <v>1</v>
      </c>
      <c r="T33" s="7">
        <v>1</v>
      </c>
      <c r="U33" s="100"/>
      <c r="V33" s="100"/>
      <c r="W33" s="7">
        <v>1</v>
      </c>
      <c r="X33" s="7">
        <v>2</v>
      </c>
      <c r="Y33" s="7">
        <v>2</v>
      </c>
      <c r="Z33" s="7">
        <v>1</v>
      </c>
      <c r="AA33" s="7">
        <v>3</v>
      </c>
      <c r="AB33" s="100"/>
      <c r="AC33" s="100"/>
      <c r="AD33" s="7">
        <v>1</v>
      </c>
      <c r="AE33" s="7">
        <v>2</v>
      </c>
      <c r="AF33" s="7"/>
      <c r="AG33" s="18">
        <f t="shared" si="0"/>
        <v>1.7727272727272727</v>
      </c>
      <c r="AH33" s="690">
        <f>AVERAGE(AG33:AG35)*3</f>
        <v>5.2727272727272725</v>
      </c>
      <c r="AI33" s="644">
        <v>6</v>
      </c>
      <c r="AJ33" s="4"/>
      <c r="AK33" s="38">
        <v>0.79166666666666796</v>
      </c>
      <c r="AL33" s="39">
        <f t="shared" si="9"/>
        <v>1.8</v>
      </c>
      <c r="AM33" s="40">
        <f t="shared" si="9"/>
        <v>1.6</v>
      </c>
      <c r="AN33" s="40">
        <f t="shared" si="8"/>
        <v>1.75</v>
      </c>
      <c r="AO33" s="40">
        <f t="shared" si="8"/>
        <v>1.5</v>
      </c>
      <c r="AP33" s="40">
        <f t="shared" si="8"/>
        <v>2.25</v>
      </c>
      <c r="AQ33" s="53"/>
      <c r="AR33" s="64">
        <f t="shared" si="10"/>
        <v>1.78</v>
      </c>
      <c r="AS33" s="669">
        <f>SUM(AR33:AR35)</f>
        <v>5.26</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2</v>
      </c>
      <c r="C34" s="9">
        <v>2</v>
      </c>
      <c r="D34" s="9">
        <v>1</v>
      </c>
      <c r="E34" s="9">
        <v>2</v>
      </c>
      <c r="F34" s="9">
        <v>2</v>
      </c>
      <c r="G34" s="103"/>
      <c r="H34" s="103"/>
      <c r="I34" s="9">
        <v>2</v>
      </c>
      <c r="J34" s="9">
        <v>2</v>
      </c>
      <c r="K34" s="9">
        <v>2</v>
      </c>
      <c r="L34" s="9">
        <v>2</v>
      </c>
      <c r="M34" s="9">
        <v>0</v>
      </c>
      <c r="N34" s="103"/>
      <c r="O34" s="103"/>
      <c r="P34" s="9">
        <v>1</v>
      </c>
      <c r="Q34" s="9">
        <v>2</v>
      </c>
      <c r="R34" s="9">
        <v>2</v>
      </c>
      <c r="S34" s="9">
        <v>2</v>
      </c>
      <c r="T34" s="9">
        <v>2</v>
      </c>
      <c r="U34" s="103"/>
      <c r="V34" s="103"/>
      <c r="W34" s="9">
        <v>2</v>
      </c>
      <c r="X34" s="9">
        <v>1</v>
      </c>
      <c r="Y34" s="9">
        <v>2</v>
      </c>
      <c r="Z34" s="9">
        <v>0</v>
      </c>
      <c r="AA34" s="9">
        <v>1</v>
      </c>
      <c r="AB34" s="103"/>
      <c r="AC34" s="103"/>
      <c r="AD34" s="9">
        <v>2</v>
      </c>
      <c r="AE34" s="9">
        <v>2</v>
      </c>
      <c r="AF34" s="9"/>
      <c r="AG34" s="16">
        <f t="shared" si="0"/>
        <v>1.6363636363636365</v>
      </c>
      <c r="AH34" s="691"/>
      <c r="AI34" s="645"/>
      <c r="AJ34" s="4"/>
      <c r="AK34" s="41">
        <v>0.80555555555555702</v>
      </c>
      <c r="AL34" s="42">
        <f t="shared" si="9"/>
        <v>1.8</v>
      </c>
      <c r="AM34" s="43">
        <f t="shared" si="9"/>
        <v>1.8</v>
      </c>
      <c r="AN34" s="43">
        <f t="shared" si="8"/>
        <v>1.75</v>
      </c>
      <c r="AO34" s="43">
        <f t="shared" si="8"/>
        <v>1.5</v>
      </c>
      <c r="AP34" s="43">
        <f t="shared" si="8"/>
        <v>1.25</v>
      </c>
      <c r="AQ34" s="54"/>
      <c r="AR34" s="64">
        <f t="shared" si="10"/>
        <v>1.6199999999999999</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3</v>
      </c>
      <c r="C35" s="12">
        <v>2</v>
      </c>
      <c r="D35" s="12">
        <v>2</v>
      </c>
      <c r="E35" s="12">
        <v>1</v>
      </c>
      <c r="F35" s="12">
        <v>3</v>
      </c>
      <c r="G35" s="101"/>
      <c r="H35" s="101"/>
      <c r="I35" s="12">
        <v>1</v>
      </c>
      <c r="J35" s="12">
        <v>2</v>
      </c>
      <c r="K35" s="12">
        <v>3</v>
      </c>
      <c r="L35" s="12">
        <v>1</v>
      </c>
      <c r="M35" s="12">
        <v>2</v>
      </c>
      <c r="N35" s="101"/>
      <c r="O35" s="101"/>
      <c r="P35" s="12">
        <v>2</v>
      </c>
      <c r="Q35" s="12">
        <v>2</v>
      </c>
      <c r="R35" s="12">
        <v>3</v>
      </c>
      <c r="S35" s="12">
        <v>2</v>
      </c>
      <c r="T35" s="12">
        <v>2</v>
      </c>
      <c r="U35" s="101"/>
      <c r="V35" s="101"/>
      <c r="W35" s="12">
        <v>1</v>
      </c>
      <c r="X35" s="12">
        <v>2</v>
      </c>
      <c r="Y35" s="12">
        <v>1</v>
      </c>
      <c r="Z35" s="12">
        <v>0</v>
      </c>
      <c r="AA35" s="12">
        <v>2</v>
      </c>
      <c r="AB35" s="101"/>
      <c r="AC35" s="101"/>
      <c r="AD35" s="12">
        <v>2</v>
      </c>
      <c r="AE35" s="12">
        <v>2</v>
      </c>
      <c r="AF35" s="12"/>
      <c r="AG35" s="17">
        <f t="shared" si="0"/>
        <v>1.8636363636363635</v>
      </c>
      <c r="AH35" s="692"/>
      <c r="AI35" s="646"/>
      <c r="AJ35" s="4"/>
      <c r="AK35" s="44">
        <v>0.81944444444444597</v>
      </c>
      <c r="AL35" s="42">
        <f t="shared" si="9"/>
        <v>1.8</v>
      </c>
      <c r="AM35" s="46">
        <f t="shared" si="9"/>
        <v>2</v>
      </c>
      <c r="AN35" s="46">
        <f t="shared" si="8"/>
        <v>2.25</v>
      </c>
      <c r="AO35" s="46">
        <f t="shared" si="8"/>
        <v>1</v>
      </c>
      <c r="AP35" s="46">
        <f t="shared" si="8"/>
        <v>2.25</v>
      </c>
      <c r="AQ35" s="55"/>
      <c r="AR35" s="125">
        <f t="shared" si="10"/>
        <v>1.86</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 t="shared" ref="B36:G36" si="11">SUM(B6:B17)</f>
        <v>12</v>
      </c>
      <c r="C36" s="1">
        <f t="shared" si="11"/>
        <v>10</v>
      </c>
      <c r="D36" s="1">
        <f t="shared" si="11"/>
        <v>16</v>
      </c>
      <c r="E36" s="1">
        <f t="shared" si="11"/>
        <v>14</v>
      </c>
      <c r="F36" s="1">
        <f t="shared" si="11"/>
        <v>12</v>
      </c>
      <c r="G36" s="1">
        <f t="shared" si="11"/>
        <v>24</v>
      </c>
      <c r="H36" s="106"/>
      <c r="I36" s="1">
        <f t="shared" ref="I36:N36" si="12">SUM(I6:I17)</f>
        <v>14</v>
      </c>
      <c r="J36" s="1">
        <f t="shared" si="12"/>
        <v>14</v>
      </c>
      <c r="K36" s="1">
        <f t="shared" si="12"/>
        <v>9</v>
      </c>
      <c r="L36" s="1">
        <f t="shared" si="12"/>
        <v>14</v>
      </c>
      <c r="M36" s="1">
        <f t="shared" si="12"/>
        <v>13</v>
      </c>
      <c r="N36" s="1">
        <f t="shared" si="12"/>
        <v>23</v>
      </c>
      <c r="O36" s="106"/>
      <c r="P36" s="1">
        <f t="shared" ref="P36:U36" si="13">SUM(P6:P17)</f>
        <v>19</v>
      </c>
      <c r="Q36" s="1">
        <f t="shared" si="13"/>
        <v>6</v>
      </c>
      <c r="R36" s="1">
        <f t="shared" si="13"/>
        <v>10</v>
      </c>
      <c r="S36" s="1">
        <f t="shared" si="13"/>
        <v>20</v>
      </c>
      <c r="T36" s="1">
        <f t="shared" si="13"/>
        <v>8</v>
      </c>
      <c r="U36" s="1">
        <f t="shared" si="13"/>
        <v>22</v>
      </c>
      <c r="V36" s="106"/>
      <c r="W36" s="1">
        <f t="shared" ref="W36:AB36" si="14">SUM(W6:W17)</f>
        <v>18</v>
      </c>
      <c r="X36" s="1">
        <f t="shared" si="14"/>
        <v>18</v>
      </c>
      <c r="Y36" s="1">
        <f t="shared" si="14"/>
        <v>12</v>
      </c>
      <c r="Z36" s="1">
        <f t="shared" si="14"/>
        <v>14</v>
      </c>
      <c r="AA36" s="1">
        <f t="shared" si="14"/>
        <v>21</v>
      </c>
      <c r="AB36" s="1">
        <f t="shared" si="14"/>
        <v>24</v>
      </c>
      <c r="AC36" s="106"/>
      <c r="AD36" s="1">
        <f>SUM(AD6:AD17)</f>
        <v>21</v>
      </c>
      <c r="AE36" s="1">
        <f>SUM(AE6:AE17)</f>
        <v>6</v>
      </c>
      <c r="AF36" s="1"/>
      <c r="AG36" s="21">
        <f>SUM(AG6:AG17)</f>
        <v>15.153846153846153</v>
      </c>
      <c r="AH36" s="690"/>
      <c r="AI36" s="112">
        <f>SUM(AI6:AI17)</f>
        <v>19.5</v>
      </c>
      <c r="AJ36" s="4"/>
      <c r="AK36" s="123" t="s">
        <v>27</v>
      </c>
      <c r="AL36" s="118">
        <f t="shared" ref="AL36:AQ36" si="15">SUM(AL6:AL17)</f>
        <v>16.799999999999997</v>
      </c>
      <c r="AM36" s="118">
        <f t="shared" si="15"/>
        <v>10.799999999999999</v>
      </c>
      <c r="AN36" s="118">
        <f t="shared" si="15"/>
        <v>11.75</v>
      </c>
      <c r="AO36" s="118">
        <f t="shared" si="15"/>
        <v>15.5</v>
      </c>
      <c r="AP36" s="118">
        <f t="shared" si="15"/>
        <v>13.5</v>
      </c>
      <c r="AQ36" s="119">
        <f t="shared" si="15"/>
        <v>23.25</v>
      </c>
      <c r="AR36" s="65">
        <f t="shared" si="10"/>
        <v>13.669999999999998</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c r="C37" s="83">
        <f>SUM(C18:C23)</f>
        <v>0</v>
      </c>
      <c r="D37" s="83"/>
      <c r="E37" s="83">
        <f>SUM(E18:E23)</f>
        <v>0</v>
      </c>
      <c r="F37" s="83">
        <f>SUM(F18:F23)</f>
        <v>0</v>
      </c>
      <c r="G37" s="83"/>
      <c r="H37" s="107"/>
      <c r="I37" s="83"/>
      <c r="J37" s="83">
        <f>SUM(J18:J23)</f>
        <v>0</v>
      </c>
      <c r="K37" s="83"/>
      <c r="L37" s="83">
        <f>SUM(L18:L23)</f>
        <v>0</v>
      </c>
      <c r="M37" s="83">
        <f>SUM(M18:M23)</f>
        <v>0</v>
      </c>
      <c r="N37" s="83"/>
      <c r="O37" s="107"/>
      <c r="P37" s="83"/>
      <c r="Q37" s="83">
        <f>SUM(Q18:Q23)</f>
        <v>0</v>
      </c>
      <c r="R37" s="83"/>
      <c r="S37" s="83">
        <f>SUM(S18:S23)</f>
        <v>0</v>
      </c>
      <c r="T37" s="83">
        <f>SUM(T18:T23)</f>
        <v>0</v>
      </c>
      <c r="U37" s="83"/>
      <c r="V37" s="107"/>
      <c r="W37" s="83"/>
      <c r="X37" s="83">
        <f>SUM(X18:X23)</f>
        <v>0</v>
      </c>
      <c r="Y37" s="83"/>
      <c r="Z37" s="83">
        <f>SUM(Z18:Z23)</f>
        <v>0</v>
      </c>
      <c r="AA37" s="83">
        <f>SUM(AA18:AA23)</f>
        <v>0</v>
      </c>
      <c r="AB37" s="83"/>
      <c r="AC37" s="107"/>
      <c r="AD37" s="83"/>
      <c r="AE37" s="83">
        <f>SUM(AE18:AE23)</f>
        <v>1</v>
      </c>
      <c r="AF37" s="83"/>
      <c r="AG37" s="84"/>
      <c r="AH37" s="691"/>
      <c r="AI37" s="114"/>
      <c r="AJ37" s="4"/>
      <c r="AK37" s="124" t="s">
        <v>45</v>
      </c>
      <c r="AL37" s="120"/>
      <c r="AM37" s="121">
        <f>SUM(AM18:AM23)</f>
        <v>0.2</v>
      </c>
      <c r="AN37" s="120"/>
      <c r="AO37" s="121">
        <f>SUM(AO18:AO23)</f>
        <v>1.5384615384615385E-2</v>
      </c>
      <c r="AP37" s="121">
        <f>SUM(AP18:AP23)</f>
        <v>2.3076923076923078E-2</v>
      </c>
      <c r="AQ37" s="122"/>
      <c r="AR37" s="66">
        <f t="shared" si="10"/>
        <v>7.9487179487179496E-2</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f>SUM(B24:B35)</f>
        <v>24</v>
      </c>
      <c r="C38" s="2">
        <f>SUM(C24:C35)</f>
        <v>14</v>
      </c>
      <c r="D38" s="2">
        <f>SUM(D24:D35)</f>
        <v>18</v>
      </c>
      <c r="E38" s="2">
        <f>SUM(E24:E35)</f>
        <v>19</v>
      </c>
      <c r="F38" s="2">
        <f>SUM(F24:F35)</f>
        <v>25</v>
      </c>
      <c r="G38" s="2"/>
      <c r="H38" s="108"/>
      <c r="I38" s="2">
        <f>SUM(I24:I35)</f>
        <v>21</v>
      </c>
      <c r="J38" s="2">
        <f>SUM(J24:J35)</f>
        <v>15</v>
      </c>
      <c r="K38" s="2">
        <f>SUM(K24:K35)</f>
        <v>23</v>
      </c>
      <c r="L38" s="2">
        <f>SUM(L24:L35)</f>
        <v>22</v>
      </c>
      <c r="M38" s="2">
        <f>SUM(M24:M35)</f>
        <v>18</v>
      </c>
      <c r="N38" s="2"/>
      <c r="O38" s="108"/>
      <c r="P38" s="2">
        <f>SUM(P24:P35)</f>
        <v>21</v>
      </c>
      <c r="Q38" s="2">
        <f>SUM(Q24:Q35)</f>
        <v>15</v>
      </c>
      <c r="R38" s="2">
        <f>SUM(R24:R35)</f>
        <v>24</v>
      </c>
      <c r="S38" s="2">
        <f>SUM(S24:S35)</f>
        <v>23</v>
      </c>
      <c r="T38" s="2">
        <f>SUM(T24:T35)</f>
        <v>21</v>
      </c>
      <c r="U38" s="2"/>
      <c r="V38" s="108"/>
      <c r="W38" s="2">
        <f>SUM(W24:W35)</f>
        <v>24</v>
      </c>
      <c r="X38" s="2">
        <f>SUM(X24:X35)</f>
        <v>23</v>
      </c>
      <c r="Y38" s="2">
        <f>SUM(Y24:Y35)</f>
        <v>20</v>
      </c>
      <c r="Z38" s="2">
        <f>SUM(Z24:Z35)</f>
        <v>15</v>
      </c>
      <c r="AA38" s="2">
        <f>SUM(AA24:AA35)</f>
        <v>26</v>
      </c>
      <c r="AB38" s="2"/>
      <c r="AC38" s="108"/>
      <c r="AD38" s="2">
        <f>SUM(AD24:AD35)</f>
        <v>22</v>
      </c>
      <c r="AE38" s="2">
        <f>SUM(AE24:AE35)</f>
        <v>18</v>
      </c>
      <c r="AF38" s="2"/>
      <c r="AG38" s="22">
        <f>SUM(AG24:AG35)</f>
        <v>20.5</v>
      </c>
      <c r="AH38" s="691"/>
      <c r="AI38" s="23">
        <f>SUM(AI24:AI35)</f>
        <v>22.5</v>
      </c>
      <c r="AJ38" s="4"/>
      <c r="AK38" s="126" t="s">
        <v>28</v>
      </c>
      <c r="AL38" s="127">
        <f>SUM(AL24:AL35)</f>
        <v>22.400000000000002</v>
      </c>
      <c r="AM38" s="127">
        <f>SUM(AM24:AM35)</f>
        <v>17</v>
      </c>
      <c r="AN38" s="127">
        <f>SUM(AN24:AN35)</f>
        <v>21.25</v>
      </c>
      <c r="AO38" s="127">
        <f>SUM(AO24:AO35)</f>
        <v>19.75</v>
      </c>
      <c r="AP38" s="127">
        <f>SUM(AP24:AP35)</f>
        <v>22.5</v>
      </c>
      <c r="AQ38" s="128"/>
      <c r="AR38" s="85">
        <f t="shared" si="10"/>
        <v>20.580000000000002</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 t="shared" ref="B39:G39" si="16">SUM(B36:B38)</f>
        <v>36</v>
      </c>
      <c r="C39" s="3">
        <f t="shared" si="16"/>
        <v>24</v>
      </c>
      <c r="D39" s="3">
        <f t="shared" si="16"/>
        <v>34</v>
      </c>
      <c r="E39" s="3">
        <f t="shared" si="16"/>
        <v>33</v>
      </c>
      <c r="F39" s="3">
        <f t="shared" si="16"/>
        <v>37</v>
      </c>
      <c r="G39" s="3">
        <f t="shared" si="16"/>
        <v>24</v>
      </c>
      <c r="H39" s="13"/>
      <c r="I39" s="3">
        <f t="shared" ref="I39:N39" si="17">SUM(I36:I38)</f>
        <v>35</v>
      </c>
      <c r="J39" s="3">
        <f t="shared" si="17"/>
        <v>29</v>
      </c>
      <c r="K39" s="3">
        <f t="shared" si="17"/>
        <v>32</v>
      </c>
      <c r="L39" s="3">
        <f t="shared" si="17"/>
        <v>36</v>
      </c>
      <c r="M39" s="3">
        <f t="shared" si="17"/>
        <v>31</v>
      </c>
      <c r="N39" s="3">
        <f t="shared" si="17"/>
        <v>23</v>
      </c>
      <c r="O39" s="13"/>
      <c r="P39" s="3">
        <f t="shared" ref="P39:U39" si="18">SUM(P36:P38)</f>
        <v>40</v>
      </c>
      <c r="Q39" s="3">
        <f t="shared" si="18"/>
        <v>21</v>
      </c>
      <c r="R39" s="3">
        <f t="shared" si="18"/>
        <v>34</v>
      </c>
      <c r="S39" s="3">
        <f t="shared" si="18"/>
        <v>43</v>
      </c>
      <c r="T39" s="3">
        <f t="shared" si="18"/>
        <v>29</v>
      </c>
      <c r="U39" s="3">
        <f t="shared" si="18"/>
        <v>22</v>
      </c>
      <c r="V39" s="13"/>
      <c r="W39" s="3">
        <f t="shared" ref="W39:AB39" si="19">SUM(W36:W38)</f>
        <v>42</v>
      </c>
      <c r="X39" s="3">
        <f t="shared" si="19"/>
        <v>41</v>
      </c>
      <c r="Y39" s="3">
        <f t="shared" si="19"/>
        <v>32</v>
      </c>
      <c r="Z39" s="3">
        <f t="shared" si="19"/>
        <v>29</v>
      </c>
      <c r="AA39" s="3">
        <f t="shared" si="19"/>
        <v>47</v>
      </c>
      <c r="AB39" s="3">
        <f t="shared" si="19"/>
        <v>24</v>
      </c>
      <c r="AC39" s="13"/>
      <c r="AD39" s="3">
        <f>SUM(AD36:AD38)</f>
        <v>43</v>
      </c>
      <c r="AE39" s="3">
        <f>SUM(AE36:AE38)</f>
        <v>25</v>
      </c>
      <c r="AF39" s="3"/>
      <c r="AG39" s="24">
        <f>SUM(AG36:AG38)</f>
        <v>35.653846153846153</v>
      </c>
      <c r="AH39" s="692"/>
      <c r="AI39" s="25">
        <f>SUM(AI36:AI38)</f>
        <v>42</v>
      </c>
      <c r="AJ39" s="4"/>
      <c r="AK39" s="129" t="s">
        <v>40</v>
      </c>
      <c r="AL39" s="130">
        <f t="shared" ref="AL39:AQ39" si="20">SUM(AL36:AL38)</f>
        <v>39.200000000000003</v>
      </c>
      <c r="AM39" s="130">
        <f t="shared" si="20"/>
        <v>28</v>
      </c>
      <c r="AN39" s="130">
        <f t="shared" si="20"/>
        <v>33</v>
      </c>
      <c r="AO39" s="130">
        <f t="shared" si="20"/>
        <v>35.265384615384619</v>
      </c>
      <c r="AP39" s="130">
        <f t="shared" si="20"/>
        <v>36.023076923076921</v>
      </c>
      <c r="AQ39" s="131">
        <f t="shared" si="20"/>
        <v>23.25</v>
      </c>
      <c r="AR39" s="132"/>
      <c r="AS39" s="132">
        <f>AVERAGE(AL39:AQ39)</f>
        <v>32.456410256410258</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63"/>
      <c r="C40" s="63"/>
      <c r="D40" s="63"/>
      <c r="E40" s="63"/>
      <c r="F40" s="63"/>
      <c r="G40" s="706">
        <f>AVERAGE(B39:G39)</f>
        <v>31.333333333333332</v>
      </c>
      <c r="H40" s="706"/>
      <c r="I40" s="63"/>
      <c r="J40" s="63"/>
      <c r="K40" s="63"/>
      <c r="L40" s="63"/>
      <c r="M40" s="63"/>
      <c r="N40" s="706">
        <f>AVERAGE(I39:N39)</f>
        <v>31</v>
      </c>
      <c r="O40" s="706"/>
      <c r="P40" s="63"/>
      <c r="Q40" s="63"/>
      <c r="R40" s="63"/>
      <c r="S40" s="63"/>
      <c r="T40" s="63"/>
      <c r="U40" s="706">
        <f>AVERAGE(P39:U39)</f>
        <v>31.5</v>
      </c>
      <c r="V40" s="706"/>
      <c r="W40" s="63"/>
      <c r="X40" s="63"/>
      <c r="Y40" s="63"/>
      <c r="Z40" s="63"/>
      <c r="AA40" s="63"/>
      <c r="AB40" s="706">
        <f>AVERAGE(W39:AB39)</f>
        <v>35.833333333333336</v>
      </c>
      <c r="AC40" s="706"/>
      <c r="AD40" s="63"/>
      <c r="AE40" s="63"/>
      <c r="AF40" s="63"/>
      <c r="AG40" s="26"/>
      <c r="AH40" s="4"/>
      <c r="AI40" s="27"/>
      <c r="AJ40" s="4"/>
      <c r="AK40" s="4"/>
      <c r="AL40" s="27"/>
      <c r="AM40" s="27"/>
      <c r="AN40" s="27"/>
      <c r="AO40" s="27"/>
      <c r="AP40" s="27"/>
      <c r="AQ40" s="27"/>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10"/>
      <c r="R43" s="10"/>
      <c r="S43" s="10"/>
      <c r="T43" s="10"/>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45" s="34"/>
      <c r="B45" s="4"/>
      <c r="C45" s="4"/>
      <c r="D45" s="4"/>
      <c r="E45" s="4"/>
      <c r="F45" s="4"/>
      <c r="G45" s="4"/>
      <c r="H45" s="4"/>
      <c r="I45" s="4"/>
      <c r="J45" s="4"/>
      <c r="K45" s="4"/>
      <c r="L45" s="4"/>
      <c r="M45" s="4"/>
      <c r="N45" s="4"/>
      <c r="O45" s="4"/>
      <c r="P45" s="4"/>
      <c r="Q45" s="10"/>
      <c r="R45" s="10"/>
      <c r="S45" s="10"/>
      <c r="T45" s="10"/>
      <c r="U45" s="4"/>
      <c r="V45" s="4"/>
      <c r="W45" s="4"/>
      <c r="X45" s="4"/>
      <c r="Y45" s="4"/>
      <c r="Z45" s="4"/>
      <c r="AA45" s="4"/>
      <c r="AB45" s="4"/>
      <c r="AC45" s="4"/>
      <c r="AD45" s="4"/>
      <c r="AE45" s="4"/>
      <c r="AF45" s="4"/>
      <c r="AG45" s="26"/>
      <c r="AH45" s="4"/>
      <c r="AI45" s="27"/>
      <c r="AJ45" s="4"/>
      <c r="AK45" s="4"/>
      <c r="AL45" s="4"/>
      <c r="AM45" s="4"/>
      <c r="AN45" s="4"/>
      <c r="AO45" s="4"/>
      <c r="AP45" s="4"/>
      <c r="AQ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sheetData>
  <mergeCells count="46">
    <mergeCell ref="B1:M3"/>
    <mergeCell ref="AR4:AR5"/>
    <mergeCell ref="AS4:AS5"/>
    <mergeCell ref="AH6:AH8"/>
    <mergeCell ref="AI6:AI8"/>
    <mergeCell ref="AS6:AS8"/>
    <mergeCell ref="O1:R1"/>
    <mergeCell ref="S1:U1"/>
    <mergeCell ref="O2:R2"/>
    <mergeCell ref="S2:U2"/>
    <mergeCell ref="AH9:AH11"/>
    <mergeCell ref="AI9:AI11"/>
    <mergeCell ref="AS9:AS11"/>
    <mergeCell ref="AH12:AH14"/>
    <mergeCell ref="AI12:AI14"/>
    <mergeCell ref="AS12:AS14"/>
    <mergeCell ref="AH15:AH17"/>
    <mergeCell ref="AI15:AI17"/>
    <mergeCell ref="AS15:AS17"/>
    <mergeCell ref="AH18:AH19"/>
    <mergeCell ref="AI18:AI19"/>
    <mergeCell ref="AS18:AS19"/>
    <mergeCell ref="AH20:AH21"/>
    <mergeCell ref="AI20:AI21"/>
    <mergeCell ref="AS20:AS21"/>
    <mergeCell ref="AH22:AH23"/>
    <mergeCell ref="AI22:AI23"/>
    <mergeCell ref="AS22:AS23"/>
    <mergeCell ref="AH24:AH26"/>
    <mergeCell ref="AI24:AI26"/>
    <mergeCell ref="AS24:AS26"/>
    <mergeCell ref="AH27:AH29"/>
    <mergeCell ref="AI27:AI29"/>
    <mergeCell ref="AS27:AS29"/>
    <mergeCell ref="AH30:AH32"/>
    <mergeCell ref="AI30:AI32"/>
    <mergeCell ref="AS30:AS32"/>
    <mergeCell ref="AH33:AH35"/>
    <mergeCell ref="AI33:AI35"/>
    <mergeCell ref="AS33:AS35"/>
    <mergeCell ref="AH36:AH39"/>
    <mergeCell ref="AS36:AS38"/>
    <mergeCell ref="G40:H40"/>
    <mergeCell ref="N40:O40"/>
    <mergeCell ref="U40:V40"/>
    <mergeCell ref="AB40:AC40"/>
  </mergeCells>
  <phoneticPr fontId="23"/>
  <conditionalFormatting sqref="B6:B35">
    <cfRule type="cellIs" dxfId="225" priority="87" stopIfTrue="1" operator="greaterThanOrEqual">
      <formula>2</formula>
    </cfRule>
    <cfRule type="cellIs" dxfId="224" priority="86" stopIfTrue="1" operator="greaterThanOrEqual">
      <formula>3</formula>
    </cfRule>
  </conditionalFormatting>
  <conditionalFormatting sqref="B6:C35">
    <cfRule type="cellIs" dxfId="223" priority="85" stopIfTrue="1" operator="greaterThanOrEqual">
      <formula>2</formula>
    </cfRule>
    <cfRule type="cellIs" dxfId="222" priority="84" stopIfTrue="1" operator="greaterThanOrEqual">
      <formula>3</formula>
    </cfRule>
  </conditionalFormatting>
  <conditionalFormatting sqref="B39:F39">
    <cfRule type="cellIs" dxfId="221" priority="26" operator="lessThanOrEqual">
      <formula>30</formula>
    </cfRule>
    <cfRule type="cellIs" dxfId="220" priority="27" operator="greaterThanOrEqual">
      <formula>40</formula>
    </cfRule>
  </conditionalFormatting>
  <conditionalFormatting sqref="B36:AE36 B38:AE38">
    <cfRule type="cellIs" dxfId="219" priority="1" operator="lessThanOrEqual">
      <formula>19</formula>
    </cfRule>
  </conditionalFormatting>
  <conditionalFormatting sqref="B36:AG36 B38:AG38">
    <cfRule type="cellIs" dxfId="218" priority="4" operator="greaterThanOrEqual">
      <formula>20</formula>
    </cfRule>
  </conditionalFormatting>
  <conditionalFormatting sqref="D6:I35">
    <cfRule type="cellIs" dxfId="217" priority="167" stopIfTrue="1" operator="greaterThanOrEqual">
      <formula>3</formula>
    </cfRule>
    <cfRule type="cellIs" dxfId="216" priority="168" stopIfTrue="1" operator="greaterThanOrEqual">
      <formula>2</formula>
    </cfRule>
  </conditionalFormatting>
  <conditionalFormatting sqref="G39">
    <cfRule type="cellIs" dxfId="215" priority="24" operator="lessThanOrEqual">
      <formula>20</formula>
    </cfRule>
    <cfRule type="cellIs" dxfId="214" priority="25" operator="greaterThanOrEqual">
      <formula>21</formula>
    </cfRule>
  </conditionalFormatting>
  <conditionalFormatting sqref="G6:P35">
    <cfRule type="cellIs" dxfId="213" priority="124" stopIfTrue="1" operator="greaterThanOrEqual">
      <formula>2</formula>
    </cfRule>
    <cfRule type="cellIs" dxfId="212" priority="123" stopIfTrue="1" operator="greaterThanOrEqual">
      <formula>3</formula>
    </cfRule>
  </conditionalFormatting>
  <conditionalFormatting sqref="I39:M39">
    <cfRule type="cellIs" dxfId="211" priority="20" operator="lessThanOrEqual">
      <formula>30</formula>
    </cfRule>
    <cfRule type="cellIs" dxfId="210" priority="21" operator="greaterThanOrEqual">
      <formula>40</formula>
    </cfRule>
  </conditionalFormatting>
  <conditionalFormatting sqref="N39">
    <cfRule type="cellIs" dxfId="209" priority="18" operator="lessThanOrEqual">
      <formula>20</formula>
    </cfRule>
    <cfRule type="cellIs" dxfId="208" priority="19" operator="greaterThanOrEqual">
      <formula>21</formula>
    </cfRule>
  </conditionalFormatting>
  <conditionalFormatting sqref="N6:W35">
    <cfRule type="cellIs" dxfId="207" priority="118" stopIfTrue="1" operator="greaterThanOrEqual">
      <formula>2</formula>
    </cfRule>
    <cfRule type="cellIs" dxfId="206" priority="117" stopIfTrue="1" operator="greaterThanOrEqual">
      <formula>3</formula>
    </cfRule>
  </conditionalFormatting>
  <conditionalFormatting sqref="P39:T39">
    <cfRule type="cellIs" dxfId="205" priority="14" operator="lessThanOrEqual">
      <formula>30</formula>
    </cfRule>
    <cfRule type="cellIs" dxfId="204" priority="15" operator="greaterThanOrEqual">
      <formula>40</formula>
    </cfRule>
  </conditionalFormatting>
  <conditionalFormatting sqref="U39">
    <cfRule type="cellIs" dxfId="203" priority="12" operator="lessThanOrEqual">
      <formula>20</formula>
    </cfRule>
    <cfRule type="cellIs" dxfId="202" priority="13" operator="greaterThanOrEqual">
      <formula>21</formula>
    </cfRule>
  </conditionalFormatting>
  <conditionalFormatting sqref="U6:AC35">
    <cfRule type="cellIs" dxfId="201" priority="112" stopIfTrue="1" operator="greaterThanOrEqual">
      <formula>2</formula>
    </cfRule>
    <cfRule type="cellIs" dxfId="200" priority="111" stopIfTrue="1" operator="greaterThanOrEqual">
      <formula>3</formula>
    </cfRule>
  </conditionalFormatting>
  <conditionalFormatting sqref="W39:AA39">
    <cfRule type="cellIs" dxfId="199" priority="8" operator="lessThanOrEqual">
      <formula>30</formula>
    </cfRule>
    <cfRule type="cellIs" dxfId="198" priority="9" operator="greaterThanOrEqual">
      <formula>40</formula>
    </cfRule>
  </conditionalFormatting>
  <conditionalFormatting sqref="AB39">
    <cfRule type="cellIs" dxfId="197" priority="7" operator="greaterThanOrEqual">
      <formula>21</formula>
    </cfRule>
    <cfRule type="cellIs" dxfId="196" priority="6" operator="lessThanOrEqual">
      <formula>20</formula>
    </cfRule>
  </conditionalFormatting>
  <conditionalFormatting sqref="AB6:AD35">
    <cfRule type="cellIs" dxfId="195" priority="98" stopIfTrue="1" operator="greaterThanOrEqual">
      <formula>3</formula>
    </cfRule>
    <cfRule type="cellIs" dxfId="194" priority="99" stopIfTrue="1" operator="greaterThanOrEqual">
      <formula>2</formula>
    </cfRule>
  </conditionalFormatting>
  <conditionalFormatting sqref="AD39:AE39">
    <cfRule type="cellIs" dxfId="193" priority="3" operator="greaterThanOrEqual">
      <formula>40</formula>
    </cfRule>
    <cfRule type="cellIs" dxfId="192" priority="2" operator="lessThanOrEqual">
      <formula>30</formula>
    </cfRule>
  </conditionalFormatting>
  <conditionalFormatting sqref="AD6:AF35">
    <cfRule type="cellIs" dxfId="191" priority="97" stopIfTrue="1" operator="greaterThanOrEqual">
      <formula>2</formula>
    </cfRule>
    <cfRule type="cellIs" dxfId="190" priority="96" stopIfTrue="1" operator="greaterThanOrEqual">
      <formula>3</formula>
    </cfRule>
  </conditionalFormatting>
  <conditionalFormatting sqref="AF39">
    <cfRule type="cellIs" dxfId="189" priority="132" operator="lessThanOrEqual">
      <formula>30</formula>
    </cfRule>
  </conditionalFormatting>
  <conditionalFormatting sqref="AF39:AG39">
    <cfRule type="cellIs" dxfId="188" priority="133" operator="greaterThanOrEqual">
      <formula>40</formula>
    </cfRule>
  </conditionalFormatting>
  <conditionalFormatting sqref="AL6:AQ17 AL24:AP35">
    <cfRule type="cellIs" dxfId="187" priority="69" operator="between">
      <formula>1</formula>
      <formula>1.4</formula>
    </cfRule>
    <cfRule type="cellIs" dxfId="186" priority="68" operator="between">
      <formula>0</formula>
      <formula>0.9</formula>
    </cfRule>
    <cfRule type="cellIs" dxfId="185" priority="72" operator="between">
      <formula>1.5</formula>
      <formula>1.9</formula>
    </cfRule>
    <cfRule type="cellIs" dxfId="184" priority="73" stopIfTrue="1" operator="greaterThanOrEqual">
      <formula>2</formula>
    </cfRule>
  </conditionalFormatting>
  <conditionalFormatting sqref="AL36:AQ36 AL38:AP38">
    <cfRule type="cellIs" dxfId="183" priority="71" stopIfTrue="1" operator="lessThanOrEqual">
      <formula>16</formula>
    </cfRule>
    <cfRule type="cellIs" dxfId="182" priority="70" operator="greaterThanOrEqual">
      <formula>22</formula>
    </cfRule>
  </conditionalFormatting>
  <conditionalFormatting sqref="AR6:AR17">
    <cfRule type="cellIs" dxfId="181" priority="142" stopIfTrue="1" operator="lessThanOrEqual">
      <formula>1.4</formula>
    </cfRule>
  </conditionalFormatting>
  <conditionalFormatting sqref="AR24:AR36 AR38">
    <cfRule type="cellIs" dxfId="180" priority="135" stopIfTrue="1" operator="lessThanOrEqual">
      <formula>1.4</formula>
    </cfRule>
  </conditionalFormatting>
  <conditionalFormatting sqref="AS6:AS17 AS24:AS33">
    <cfRule type="cellIs" dxfId="179" priority="137" stopIfTrue="1" operator="lessThanOrEqual">
      <formula>3</formula>
    </cfRule>
    <cfRule type="cellIs" dxfId="178" priority="138"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2911-3D0B-4DE0-8ECC-4A6859B2B6CF}">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3" width="7.75" customWidth="1"/>
    <col min="44" max="45" width="12.125" customWidth="1"/>
  </cols>
  <sheetData>
    <row r="1" spans="1:256" ht="18.75" customHeight="1" x14ac:dyDescent="0.15">
      <c r="A1" s="4"/>
      <c r="B1" s="651" t="s">
        <v>61</v>
      </c>
      <c r="C1" s="651"/>
      <c r="D1" s="651"/>
      <c r="E1" s="651"/>
      <c r="F1" s="651"/>
      <c r="G1" s="651"/>
      <c r="H1" s="651"/>
      <c r="I1" s="651"/>
      <c r="J1" s="651"/>
      <c r="K1" s="651"/>
      <c r="L1" s="651"/>
      <c r="M1" s="651"/>
      <c r="N1" s="4"/>
      <c r="O1" s="4"/>
      <c r="P1" s="4"/>
      <c r="Q1" s="4"/>
      <c r="R1" s="4"/>
      <c r="S1" s="4"/>
      <c r="T1" s="4"/>
      <c r="U1" s="4"/>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4"/>
      <c r="P2" s="4"/>
      <c r="Q2" s="4"/>
      <c r="R2" s="4"/>
      <c r="S2" s="4"/>
      <c r="T2" s="4"/>
      <c r="U2" s="4"/>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48</v>
      </c>
      <c r="C5" s="97" t="s">
        <v>49</v>
      </c>
      <c r="D5" s="104" t="s">
        <v>50</v>
      </c>
      <c r="E5" s="97" t="s">
        <v>46</v>
      </c>
      <c r="F5" s="97" t="s">
        <v>47</v>
      </c>
      <c r="G5" s="97" t="s">
        <v>42</v>
      </c>
      <c r="H5" s="97" t="s">
        <v>43</v>
      </c>
      <c r="I5" s="97" t="s">
        <v>48</v>
      </c>
      <c r="J5" s="97" t="s">
        <v>49</v>
      </c>
      <c r="K5" s="104" t="s">
        <v>50</v>
      </c>
      <c r="L5" s="97" t="s">
        <v>46</v>
      </c>
      <c r="M5" s="97" t="s">
        <v>47</v>
      </c>
      <c r="N5" s="97" t="s">
        <v>42</v>
      </c>
      <c r="O5" s="97" t="s">
        <v>43</v>
      </c>
      <c r="P5" s="97" t="s">
        <v>48</v>
      </c>
      <c r="Q5" s="97" t="s">
        <v>49</v>
      </c>
      <c r="R5" s="104" t="s">
        <v>50</v>
      </c>
      <c r="S5" s="97" t="s">
        <v>46</v>
      </c>
      <c r="T5" s="97" t="s">
        <v>47</v>
      </c>
      <c r="U5" s="97" t="s">
        <v>42</v>
      </c>
      <c r="V5" s="97" t="s">
        <v>43</v>
      </c>
      <c r="W5" s="97" t="s">
        <v>48</v>
      </c>
      <c r="X5" s="97" t="s">
        <v>49</v>
      </c>
      <c r="Y5" s="104" t="s">
        <v>50</v>
      </c>
      <c r="Z5" s="97" t="s">
        <v>46</v>
      </c>
      <c r="AA5" s="97" t="s">
        <v>47</v>
      </c>
      <c r="AB5" s="97" t="s">
        <v>42</v>
      </c>
      <c r="AC5" s="97" t="s">
        <v>43</v>
      </c>
      <c r="AD5" s="97" t="s">
        <v>48</v>
      </c>
      <c r="AE5" s="97" t="s">
        <v>49</v>
      </c>
      <c r="AF5" s="104" t="s">
        <v>50</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2</v>
      </c>
      <c r="C6" s="31">
        <v>1</v>
      </c>
      <c r="D6" s="98"/>
      <c r="E6" s="31">
        <v>1</v>
      </c>
      <c r="F6" s="31">
        <v>1</v>
      </c>
      <c r="G6" s="31">
        <v>2</v>
      </c>
      <c r="H6" s="31">
        <v>1</v>
      </c>
      <c r="I6" s="31">
        <v>0</v>
      </c>
      <c r="J6" s="31">
        <v>2</v>
      </c>
      <c r="K6" s="98"/>
      <c r="L6" s="31">
        <v>3</v>
      </c>
      <c r="M6" s="31">
        <v>0</v>
      </c>
      <c r="N6" s="31">
        <v>1</v>
      </c>
      <c r="O6" s="31">
        <v>1</v>
      </c>
      <c r="P6" s="31">
        <v>1</v>
      </c>
      <c r="Q6" s="31">
        <v>2</v>
      </c>
      <c r="R6" s="98"/>
      <c r="S6" s="31">
        <v>1</v>
      </c>
      <c r="T6" s="31">
        <v>0</v>
      </c>
      <c r="U6" s="31">
        <v>1</v>
      </c>
      <c r="V6" s="31">
        <v>0</v>
      </c>
      <c r="W6" s="31">
        <v>1</v>
      </c>
      <c r="X6" s="31">
        <v>2</v>
      </c>
      <c r="Y6" s="98"/>
      <c r="Z6" s="31">
        <v>1</v>
      </c>
      <c r="AA6" s="31">
        <v>2</v>
      </c>
      <c r="AB6" s="31">
        <v>1</v>
      </c>
      <c r="AC6" s="31">
        <v>0</v>
      </c>
      <c r="AD6" s="31">
        <v>2</v>
      </c>
      <c r="AE6" s="31">
        <v>3</v>
      </c>
      <c r="AF6" s="98"/>
      <c r="AG6" s="20">
        <f t="shared" ref="AG6:AG35" si="0">AVERAGE(B6:AF6)</f>
        <v>1.2307692307692308</v>
      </c>
      <c r="AH6" s="690">
        <f>AVERAGE(AG6:AG8)*3</f>
        <v>4.0384615384615383</v>
      </c>
      <c r="AI6" s="644">
        <v>5.5</v>
      </c>
      <c r="AJ6" s="4"/>
      <c r="AK6" s="38">
        <v>0.33333333333333298</v>
      </c>
      <c r="AL6" s="39">
        <f>AVERAGE(E6,L6,S6,Z6)</f>
        <v>1.5</v>
      </c>
      <c r="AM6" s="39">
        <f>AVERAGE(F6,M6,T6,AA6)</f>
        <v>0.75</v>
      </c>
      <c r="AN6" s="39">
        <f t="shared" ref="AN6:AO21" si="1">AVERAGE(G6,N6,U6,AB6)</f>
        <v>1.25</v>
      </c>
      <c r="AO6" s="39">
        <f t="shared" si="1"/>
        <v>0.5</v>
      </c>
      <c r="AP6" s="39">
        <f>AVERAGE(B6,I6,P6,W6,AD6)</f>
        <v>1.2</v>
      </c>
      <c r="AQ6" s="89">
        <f>AVERAGE(C6,J6,Q6,X6,AE6)</f>
        <v>2</v>
      </c>
      <c r="AR6" s="65">
        <f>AVERAGE(AL6:AQ6)</f>
        <v>1.2</v>
      </c>
      <c r="AS6" s="656">
        <f>SUM(AR6:AR8)</f>
        <v>3.916666666666667</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3</v>
      </c>
      <c r="C7" s="9">
        <v>3</v>
      </c>
      <c r="D7" s="103"/>
      <c r="E7" s="9">
        <v>2</v>
      </c>
      <c r="F7" s="9">
        <v>0</v>
      </c>
      <c r="G7" s="9">
        <v>2</v>
      </c>
      <c r="H7" s="9">
        <v>0</v>
      </c>
      <c r="I7" s="9">
        <v>2</v>
      </c>
      <c r="J7" s="9">
        <v>2</v>
      </c>
      <c r="K7" s="103"/>
      <c r="L7" s="9">
        <v>1</v>
      </c>
      <c r="M7" s="9">
        <v>1</v>
      </c>
      <c r="N7" s="9">
        <v>1</v>
      </c>
      <c r="O7" s="9">
        <v>1</v>
      </c>
      <c r="P7" s="9">
        <v>2</v>
      </c>
      <c r="Q7" s="9">
        <v>3</v>
      </c>
      <c r="R7" s="103"/>
      <c r="S7" s="9">
        <v>2</v>
      </c>
      <c r="T7" s="9">
        <v>0</v>
      </c>
      <c r="U7" s="9">
        <v>0</v>
      </c>
      <c r="V7" s="9">
        <v>1</v>
      </c>
      <c r="W7" s="9">
        <v>1</v>
      </c>
      <c r="X7" s="9">
        <v>2</v>
      </c>
      <c r="Y7" s="103"/>
      <c r="Z7" s="9">
        <v>2</v>
      </c>
      <c r="AA7" s="9">
        <v>0</v>
      </c>
      <c r="AB7" s="9">
        <v>1</v>
      </c>
      <c r="AC7" s="9">
        <v>2</v>
      </c>
      <c r="AD7" s="9">
        <v>2</v>
      </c>
      <c r="AE7" s="9">
        <v>2</v>
      </c>
      <c r="AF7" s="103"/>
      <c r="AG7" s="16">
        <f t="shared" si="0"/>
        <v>1.4615384615384615</v>
      </c>
      <c r="AH7" s="691"/>
      <c r="AI7" s="645"/>
      <c r="AJ7" s="4"/>
      <c r="AK7" s="41">
        <v>0.34722222222222199</v>
      </c>
      <c r="AL7" s="42">
        <f t="shared" ref="AL7:AL17" si="2">AVERAGE(E7,L7,S7,Z7)</f>
        <v>1.75</v>
      </c>
      <c r="AM7" s="43">
        <f t="shared" ref="AM7:AM34" si="3">AVERAGE(F7,M7,T7,AA7)</f>
        <v>0.25</v>
      </c>
      <c r="AN7" s="43">
        <f t="shared" si="1"/>
        <v>1</v>
      </c>
      <c r="AO7" s="43">
        <f t="shared" si="1"/>
        <v>1</v>
      </c>
      <c r="AP7" s="43">
        <f t="shared" ref="AP7:AP35" si="4">AVERAGE(B7,I7,P7,W7,AD7)</f>
        <v>2</v>
      </c>
      <c r="AQ7" s="89">
        <f t="shared" ref="AQ7:AQ17" si="5">AVERAGE(C7,J7,Q7,X7,AE7)</f>
        <v>2.4</v>
      </c>
      <c r="AR7" s="66">
        <f t="shared" ref="AR7:AR17" si="6">AVERAGE(AL7:AQ7)</f>
        <v>1.4000000000000001</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2</v>
      </c>
      <c r="C8" s="8">
        <v>1</v>
      </c>
      <c r="D8" s="99"/>
      <c r="E8" s="8">
        <v>0</v>
      </c>
      <c r="F8" s="8">
        <v>2</v>
      </c>
      <c r="G8" s="8">
        <v>2</v>
      </c>
      <c r="H8" s="8">
        <v>1</v>
      </c>
      <c r="I8" s="8">
        <v>1</v>
      </c>
      <c r="J8" s="8">
        <v>2</v>
      </c>
      <c r="K8" s="99"/>
      <c r="L8" s="8">
        <v>2</v>
      </c>
      <c r="M8" s="8">
        <v>2</v>
      </c>
      <c r="N8" s="8">
        <v>1</v>
      </c>
      <c r="O8" s="8">
        <v>1</v>
      </c>
      <c r="P8" s="8">
        <v>2</v>
      </c>
      <c r="Q8" s="8">
        <v>2</v>
      </c>
      <c r="R8" s="99"/>
      <c r="S8" s="8">
        <v>2</v>
      </c>
      <c r="T8" s="8">
        <v>0</v>
      </c>
      <c r="U8" s="8">
        <v>0</v>
      </c>
      <c r="V8" s="8">
        <v>0</v>
      </c>
      <c r="W8" s="8">
        <v>2</v>
      </c>
      <c r="X8" s="8">
        <v>2</v>
      </c>
      <c r="Y8" s="99"/>
      <c r="Z8" s="8">
        <v>2</v>
      </c>
      <c r="AA8" s="8">
        <v>2</v>
      </c>
      <c r="AB8" s="8">
        <v>0</v>
      </c>
      <c r="AC8" s="8">
        <v>1</v>
      </c>
      <c r="AD8" s="8">
        <v>1</v>
      </c>
      <c r="AE8" s="8">
        <v>2</v>
      </c>
      <c r="AF8" s="99"/>
      <c r="AG8" s="17">
        <f t="shared" si="0"/>
        <v>1.3461538461538463</v>
      </c>
      <c r="AH8" s="692"/>
      <c r="AI8" s="646"/>
      <c r="AJ8" s="4"/>
      <c r="AK8" s="44">
        <v>0.36111111111111099</v>
      </c>
      <c r="AL8" s="45">
        <f t="shared" si="2"/>
        <v>1.5</v>
      </c>
      <c r="AM8" s="46">
        <f t="shared" si="3"/>
        <v>1.5</v>
      </c>
      <c r="AN8" s="46">
        <f t="shared" si="1"/>
        <v>0.75</v>
      </c>
      <c r="AO8" s="46">
        <f t="shared" si="1"/>
        <v>0.75</v>
      </c>
      <c r="AP8" s="46">
        <f t="shared" si="4"/>
        <v>1.6</v>
      </c>
      <c r="AQ8" s="89">
        <f t="shared" si="5"/>
        <v>1.8</v>
      </c>
      <c r="AR8" s="67">
        <f t="shared" si="6"/>
        <v>1.3166666666666667</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2</v>
      </c>
      <c r="C9" s="7">
        <v>2</v>
      </c>
      <c r="D9" s="100"/>
      <c r="E9" s="7">
        <v>2</v>
      </c>
      <c r="F9" s="7">
        <v>1</v>
      </c>
      <c r="G9" s="7">
        <v>1</v>
      </c>
      <c r="H9" s="7">
        <v>2</v>
      </c>
      <c r="I9" s="7">
        <v>0</v>
      </c>
      <c r="J9" s="7">
        <v>2</v>
      </c>
      <c r="K9" s="100"/>
      <c r="L9" s="7">
        <v>1</v>
      </c>
      <c r="M9" s="7">
        <v>2</v>
      </c>
      <c r="N9" s="7">
        <v>2</v>
      </c>
      <c r="O9" s="7">
        <v>1</v>
      </c>
      <c r="P9" s="7">
        <v>2</v>
      </c>
      <c r="Q9" s="7">
        <v>2</v>
      </c>
      <c r="R9" s="100"/>
      <c r="S9" s="7">
        <v>2</v>
      </c>
      <c r="T9" s="7">
        <v>1</v>
      </c>
      <c r="U9" s="7">
        <v>1</v>
      </c>
      <c r="V9" s="7">
        <v>1</v>
      </c>
      <c r="W9" s="7">
        <v>2</v>
      </c>
      <c r="X9" s="7">
        <v>2</v>
      </c>
      <c r="Y9" s="100"/>
      <c r="Z9" s="7">
        <v>2</v>
      </c>
      <c r="AA9" s="7">
        <v>1</v>
      </c>
      <c r="AB9" s="7">
        <v>2</v>
      </c>
      <c r="AC9" s="7">
        <v>2</v>
      </c>
      <c r="AD9" s="7">
        <v>0</v>
      </c>
      <c r="AE9" s="7">
        <v>2</v>
      </c>
      <c r="AF9" s="100"/>
      <c r="AG9" s="18">
        <f t="shared" si="0"/>
        <v>1.5384615384615385</v>
      </c>
      <c r="AH9" s="690">
        <f>AVERAGE(AG9:AG11)*3</f>
        <v>4.115384615384615</v>
      </c>
      <c r="AI9" s="644">
        <v>5.5</v>
      </c>
      <c r="AJ9" s="4"/>
      <c r="AK9" s="47">
        <v>0.375</v>
      </c>
      <c r="AL9" s="48">
        <f t="shared" si="2"/>
        <v>1.75</v>
      </c>
      <c r="AM9" s="49">
        <f t="shared" si="3"/>
        <v>1.25</v>
      </c>
      <c r="AN9" s="49">
        <f t="shared" si="1"/>
        <v>1.5</v>
      </c>
      <c r="AO9" s="49">
        <f t="shared" si="1"/>
        <v>1.5</v>
      </c>
      <c r="AP9" s="49">
        <f t="shared" si="4"/>
        <v>1.2</v>
      </c>
      <c r="AQ9" s="89">
        <f t="shared" si="5"/>
        <v>2</v>
      </c>
      <c r="AR9" s="65">
        <f t="shared" si="6"/>
        <v>1.5333333333333332</v>
      </c>
      <c r="AS9" s="656">
        <f>SUM(AR9:AR11)</f>
        <v>4.0666666666666664</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2</v>
      </c>
      <c r="C10" s="9">
        <v>2</v>
      </c>
      <c r="D10" s="103"/>
      <c r="E10" s="9">
        <v>0</v>
      </c>
      <c r="F10" s="9">
        <v>2</v>
      </c>
      <c r="G10" s="9">
        <v>1</v>
      </c>
      <c r="H10" s="9">
        <v>2</v>
      </c>
      <c r="I10" s="9">
        <v>1</v>
      </c>
      <c r="J10" s="9">
        <v>2</v>
      </c>
      <c r="K10" s="103"/>
      <c r="L10" s="9">
        <v>2</v>
      </c>
      <c r="M10" s="9">
        <v>1</v>
      </c>
      <c r="N10" s="9">
        <v>1</v>
      </c>
      <c r="O10" s="9">
        <v>2</v>
      </c>
      <c r="P10" s="9">
        <v>1</v>
      </c>
      <c r="Q10" s="9">
        <v>2</v>
      </c>
      <c r="R10" s="103"/>
      <c r="S10" s="9">
        <v>2</v>
      </c>
      <c r="T10" s="9">
        <v>0</v>
      </c>
      <c r="U10" s="9">
        <v>1</v>
      </c>
      <c r="V10" s="9">
        <v>1</v>
      </c>
      <c r="W10" s="9">
        <v>1</v>
      </c>
      <c r="X10" s="9">
        <v>2</v>
      </c>
      <c r="Y10" s="103"/>
      <c r="Z10" s="9">
        <v>1</v>
      </c>
      <c r="AA10" s="9">
        <v>3</v>
      </c>
      <c r="AB10" s="9">
        <v>2</v>
      </c>
      <c r="AC10" s="9">
        <v>1</v>
      </c>
      <c r="AD10" s="9">
        <v>2</v>
      </c>
      <c r="AE10" s="9">
        <v>2</v>
      </c>
      <c r="AF10" s="103"/>
      <c r="AG10" s="16">
        <f t="shared" si="0"/>
        <v>1.5</v>
      </c>
      <c r="AH10" s="691"/>
      <c r="AI10" s="645"/>
      <c r="AJ10" s="4"/>
      <c r="AK10" s="41">
        <v>0.38888888888888901</v>
      </c>
      <c r="AL10" s="42">
        <f t="shared" si="2"/>
        <v>1.25</v>
      </c>
      <c r="AM10" s="43">
        <f t="shared" si="3"/>
        <v>1.5</v>
      </c>
      <c r="AN10" s="43">
        <f t="shared" si="1"/>
        <v>1.25</v>
      </c>
      <c r="AO10" s="43">
        <f t="shared" si="1"/>
        <v>1.5</v>
      </c>
      <c r="AP10" s="43">
        <f t="shared" si="4"/>
        <v>1.4</v>
      </c>
      <c r="AQ10" s="89">
        <f t="shared" si="5"/>
        <v>2</v>
      </c>
      <c r="AR10" s="66">
        <f t="shared" si="6"/>
        <v>1.4833333333333334</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1</v>
      </c>
      <c r="C11" s="8">
        <v>2</v>
      </c>
      <c r="D11" s="99"/>
      <c r="E11" s="8">
        <v>2</v>
      </c>
      <c r="F11" s="8">
        <v>0</v>
      </c>
      <c r="G11" s="8">
        <v>1</v>
      </c>
      <c r="H11" s="8">
        <v>1</v>
      </c>
      <c r="I11" s="8">
        <v>1</v>
      </c>
      <c r="J11" s="8">
        <v>1</v>
      </c>
      <c r="K11" s="99"/>
      <c r="L11" s="8">
        <v>2</v>
      </c>
      <c r="M11" s="8">
        <v>0</v>
      </c>
      <c r="N11" s="8">
        <v>1</v>
      </c>
      <c r="O11" s="8">
        <v>0</v>
      </c>
      <c r="P11" s="8">
        <v>2</v>
      </c>
      <c r="Q11" s="8">
        <v>2</v>
      </c>
      <c r="R11" s="99"/>
      <c r="S11" s="8">
        <v>2</v>
      </c>
      <c r="T11" s="8">
        <v>0</v>
      </c>
      <c r="U11" s="8">
        <v>0</v>
      </c>
      <c r="V11" s="8">
        <v>0</v>
      </c>
      <c r="W11" s="8">
        <v>0</v>
      </c>
      <c r="X11" s="8">
        <v>2</v>
      </c>
      <c r="Y11" s="99"/>
      <c r="Z11" s="8">
        <v>2</v>
      </c>
      <c r="AA11" s="8">
        <v>1</v>
      </c>
      <c r="AB11" s="8">
        <v>0</v>
      </c>
      <c r="AC11" s="8">
        <v>2</v>
      </c>
      <c r="AD11" s="8">
        <v>1</v>
      </c>
      <c r="AE11" s="8">
        <v>2</v>
      </c>
      <c r="AF11" s="99"/>
      <c r="AG11" s="17">
        <f t="shared" si="0"/>
        <v>1.0769230769230769</v>
      </c>
      <c r="AH11" s="692"/>
      <c r="AI11" s="646"/>
      <c r="AJ11" s="4"/>
      <c r="AK11" s="44">
        <v>0.40277777777777801</v>
      </c>
      <c r="AL11" s="45">
        <f t="shared" si="2"/>
        <v>2</v>
      </c>
      <c r="AM11" s="46">
        <f t="shared" si="3"/>
        <v>0.25</v>
      </c>
      <c r="AN11" s="46">
        <f t="shared" si="1"/>
        <v>0.5</v>
      </c>
      <c r="AO11" s="46">
        <f t="shared" si="1"/>
        <v>0.75</v>
      </c>
      <c r="AP11" s="46">
        <f t="shared" si="4"/>
        <v>1</v>
      </c>
      <c r="AQ11" s="89">
        <f t="shared" si="5"/>
        <v>1.8</v>
      </c>
      <c r="AR11" s="67">
        <f t="shared" si="6"/>
        <v>1.05</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2</v>
      </c>
      <c r="C12" s="7">
        <v>2</v>
      </c>
      <c r="D12" s="100"/>
      <c r="E12" s="7">
        <v>1</v>
      </c>
      <c r="F12" s="7">
        <v>1</v>
      </c>
      <c r="G12" s="7">
        <v>2</v>
      </c>
      <c r="H12" s="7">
        <v>1</v>
      </c>
      <c r="I12" s="7">
        <v>2</v>
      </c>
      <c r="J12" s="7">
        <v>2</v>
      </c>
      <c r="K12" s="100"/>
      <c r="L12" s="7">
        <v>2</v>
      </c>
      <c r="M12" s="7">
        <v>2</v>
      </c>
      <c r="N12" s="7">
        <v>1</v>
      </c>
      <c r="O12" s="7">
        <v>0</v>
      </c>
      <c r="P12" s="7">
        <v>2</v>
      </c>
      <c r="Q12" s="7">
        <v>0</v>
      </c>
      <c r="R12" s="100"/>
      <c r="S12" s="7">
        <v>2</v>
      </c>
      <c r="T12" s="7">
        <v>1</v>
      </c>
      <c r="U12" s="7">
        <v>1</v>
      </c>
      <c r="V12" s="7">
        <v>2</v>
      </c>
      <c r="W12" s="7">
        <v>1</v>
      </c>
      <c r="X12" s="7">
        <v>1</v>
      </c>
      <c r="Y12" s="100"/>
      <c r="Z12" s="7">
        <v>2</v>
      </c>
      <c r="AA12" s="7">
        <v>2</v>
      </c>
      <c r="AB12" s="7">
        <v>1</v>
      </c>
      <c r="AC12" s="7">
        <v>2</v>
      </c>
      <c r="AD12" s="7">
        <v>2</v>
      </c>
      <c r="AE12" s="7">
        <v>2</v>
      </c>
      <c r="AF12" s="100"/>
      <c r="AG12" s="18">
        <f t="shared" si="0"/>
        <v>1.5</v>
      </c>
      <c r="AH12" s="690">
        <f>AVERAGE(AG12:AG14)*3</f>
        <v>3.6923076923076916</v>
      </c>
      <c r="AI12" s="644">
        <v>5</v>
      </c>
      <c r="AJ12" s="4"/>
      <c r="AK12" s="47">
        <v>0.41666666666666702</v>
      </c>
      <c r="AL12" s="48">
        <f t="shared" si="2"/>
        <v>1.75</v>
      </c>
      <c r="AM12" s="49">
        <f t="shared" si="3"/>
        <v>1.5</v>
      </c>
      <c r="AN12" s="49">
        <f t="shared" si="1"/>
        <v>1.25</v>
      </c>
      <c r="AO12" s="49">
        <f t="shared" si="1"/>
        <v>1.25</v>
      </c>
      <c r="AP12" s="49">
        <f t="shared" si="4"/>
        <v>1.8</v>
      </c>
      <c r="AQ12" s="89">
        <f t="shared" si="5"/>
        <v>1.4</v>
      </c>
      <c r="AR12" s="65">
        <f t="shared" si="6"/>
        <v>1.4916666666666665</v>
      </c>
      <c r="AS12" s="656">
        <f>SUM(AR12:AR14)</f>
        <v>3.6</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2</v>
      </c>
      <c r="C13" s="9">
        <v>2</v>
      </c>
      <c r="D13" s="103"/>
      <c r="E13" s="9">
        <v>0</v>
      </c>
      <c r="F13" s="9">
        <v>1</v>
      </c>
      <c r="G13" s="9">
        <v>1</v>
      </c>
      <c r="H13" s="9">
        <v>1</v>
      </c>
      <c r="I13" s="9">
        <v>2</v>
      </c>
      <c r="J13" s="9">
        <v>2</v>
      </c>
      <c r="K13" s="103"/>
      <c r="L13" s="9">
        <v>1</v>
      </c>
      <c r="M13" s="9">
        <v>2</v>
      </c>
      <c r="N13" s="9">
        <v>2</v>
      </c>
      <c r="O13" s="9">
        <v>0</v>
      </c>
      <c r="P13" s="9">
        <v>1</v>
      </c>
      <c r="Q13" s="9">
        <v>1</v>
      </c>
      <c r="R13" s="103"/>
      <c r="S13" s="9">
        <v>1</v>
      </c>
      <c r="T13" s="9">
        <v>1</v>
      </c>
      <c r="U13" s="9">
        <v>1</v>
      </c>
      <c r="V13" s="9">
        <v>0</v>
      </c>
      <c r="W13" s="9">
        <v>3</v>
      </c>
      <c r="X13" s="9">
        <v>1</v>
      </c>
      <c r="Y13" s="103"/>
      <c r="Z13" s="9">
        <v>2</v>
      </c>
      <c r="AA13" s="9">
        <v>2</v>
      </c>
      <c r="AB13" s="9">
        <v>0</v>
      </c>
      <c r="AC13" s="9">
        <v>2</v>
      </c>
      <c r="AD13" s="9">
        <v>2</v>
      </c>
      <c r="AE13" s="9">
        <v>1</v>
      </c>
      <c r="AF13" s="103"/>
      <c r="AG13" s="16">
        <f t="shared" si="0"/>
        <v>1.3076923076923077</v>
      </c>
      <c r="AH13" s="691"/>
      <c r="AI13" s="645"/>
      <c r="AJ13" s="4"/>
      <c r="AK13" s="41">
        <v>0.43055555555555602</v>
      </c>
      <c r="AL13" s="42">
        <f t="shared" si="2"/>
        <v>1</v>
      </c>
      <c r="AM13" s="43">
        <f t="shared" si="3"/>
        <v>1.5</v>
      </c>
      <c r="AN13" s="43">
        <f t="shared" si="1"/>
        <v>1</v>
      </c>
      <c r="AO13" s="43">
        <f t="shared" si="1"/>
        <v>0.75</v>
      </c>
      <c r="AP13" s="43">
        <f t="shared" si="4"/>
        <v>2</v>
      </c>
      <c r="AQ13" s="89">
        <f t="shared" si="5"/>
        <v>1.4</v>
      </c>
      <c r="AR13" s="66">
        <f t="shared" si="6"/>
        <v>1.2750000000000001</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2</v>
      </c>
      <c r="C14" s="8">
        <v>2</v>
      </c>
      <c r="D14" s="99"/>
      <c r="E14" s="8">
        <v>0</v>
      </c>
      <c r="F14" s="8">
        <v>0</v>
      </c>
      <c r="G14" s="8">
        <v>1</v>
      </c>
      <c r="H14" s="8">
        <v>0</v>
      </c>
      <c r="I14" s="8">
        <v>2</v>
      </c>
      <c r="J14" s="8">
        <v>0</v>
      </c>
      <c r="K14" s="99"/>
      <c r="L14" s="8">
        <v>1</v>
      </c>
      <c r="M14" s="8">
        <v>1</v>
      </c>
      <c r="N14" s="8">
        <v>0</v>
      </c>
      <c r="O14" s="8">
        <v>0</v>
      </c>
      <c r="P14" s="8">
        <v>1</v>
      </c>
      <c r="Q14" s="8">
        <v>2</v>
      </c>
      <c r="R14" s="99"/>
      <c r="S14" s="8">
        <v>0</v>
      </c>
      <c r="T14" s="8">
        <v>1</v>
      </c>
      <c r="U14" s="8">
        <v>0</v>
      </c>
      <c r="V14" s="8">
        <v>1</v>
      </c>
      <c r="W14" s="8">
        <v>1</v>
      </c>
      <c r="X14" s="8">
        <v>2</v>
      </c>
      <c r="Y14" s="99"/>
      <c r="Z14" s="8">
        <v>1</v>
      </c>
      <c r="AA14" s="8">
        <v>1</v>
      </c>
      <c r="AB14" s="8">
        <v>0</v>
      </c>
      <c r="AC14" s="8">
        <v>1</v>
      </c>
      <c r="AD14" s="8">
        <v>1</v>
      </c>
      <c r="AE14" s="8">
        <v>2</v>
      </c>
      <c r="AF14" s="99"/>
      <c r="AG14" s="17">
        <f t="shared" si="0"/>
        <v>0.88461538461538458</v>
      </c>
      <c r="AH14" s="692"/>
      <c r="AI14" s="646"/>
      <c r="AJ14" s="4"/>
      <c r="AK14" s="44">
        <v>0.44444444444444497</v>
      </c>
      <c r="AL14" s="45">
        <f t="shared" si="2"/>
        <v>0.5</v>
      </c>
      <c r="AM14" s="46">
        <f t="shared" si="3"/>
        <v>0.75</v>
      </c>
      <c r="AN14" s="46">
        <f t="shared" si="1"/>
        <v>0.25</v>
      </c>
      <c r="AO14" s="46">
        <f t="shared" si="1"/>
        <v>0.5</v>
      </c>
      <c r="AP14" s="46">
        <f t="shared" si="4"/>
        <v>1.4</v>
      </c>
      <c r="AQ14" s="89">
        <f t="shared" si="5"/>
        <v>1.6</v>
      </c>
      <c r="AR14" s="67">
        <f t="shared" si="6"/>
        <v>0.83333333333333337</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2</v>
      </c>
      <c r="C15" s="7">
        <v>1</v>
      </c>
      <c r="D15" s="100"/>
      <c r="E15" s="7">
        <v>2</v>
      </c>
      <c r="F15" s="7">
        <v>0</v>
      </c>
      <c r="G15" s="7">
        <v>1</v>
      </c>
      <c r="H15" s="7">
        <v>2</v>
      </c>
      <c r="I15" s="7">
        <v>2</v>
      </c>
      <c r="J15" s="7">
        <v>2</v>
      </c>
      <c r="K15" s="100"/>
      <c r="L15" s="7">
        <v>0</v>
      </c>
      <c r="M15" s="7">
        <v>1</v>
      </c>
      <c r="N15" s="7">
        <v>0</v>
      </c>
      <c r="O15" s="7">
        <v>1</v>
      </c>
      <c r="P15" s="7">
        <v>1</v>
      </c>
      <c r="Q15" s="7">
        <v>1</v>
      </c>
      <c r="R15" s="100"/>
      <c r="S15" s="7">
        <v>1</v>
      </c>
      <c r="T15" s="7">
        <v>1</v>
      </c>
      <c r="U15" s="7">
        <v>1</v>
      </c>
      <c r="V15" s="7">
        <v>1</v>
      </c>
      <c r="W15" s="7">
        <v>2</v>
      </c>
      <c r="X15" s="7">
        <v>2</v>
      </c>
      <c r="Y15" s="100"/>
      <c r="Z15" s="7">
        <v>2</v>
      </c>
      <c r="AA15" s="7">
        <v>0</v>
      </c>
      <c r="AB15" s="7">
        <v>0</v>
      </c>
      <c r="AC15" s="7">
        <v>1</v>
      </c>
      <c r="AD15" s="7">
        <v>1</v>
      </c>
      <c r="AE15" s="7">
        <v>0</v>
      </c>
      <c r="AF15" s="100"/>
      <c r="AG15" s="18">
        <f t="shared" si="0"/>
        <v>1.0769230769230769</v>
      </c>
      <c r="AH15" s="690">
        <f>AVERAGE(AG15:AG17)*3</f>
        <v>2.5769230769230766</v>
      </c>
      <c r="AI15" s="644">
        <v>5</v>
      </c>
      <c r="AJ15" s="4"/>
      <c r="AK15" s="47">
        <v>0.45833333333333398</v>
      </c>
      <c r="AL15" s="48">
        <f t="shared" si="2"/>
        <v>1.25</v>
      </c>
      <c r="AM15" s="49">
        <f t="shared" si="3"/>
        <v>0.5</v>
      </c>
      <c r="AN15" s="49">
        <f t="shared" si="1"/>
        <v>0.5</v>
      </c>
      <c r="AO15" s="49">
        <f t="shared" si="1"/>
        <v>1.25</v>
      </c>
      <c r="AP15" s="49">
        <f t="shared" si="4"/>
        <v>1.6</v>
      </c>
      <c r="AQ15" s="89">
        <f t="shared" si="5"/>
        <v>1.2</v>
      </c>
      <c r="AR15" s="65">
        <f t="shared" si="6"/>
        <v>1.05</v>
      </c>
      <c r="AS15" s="656">
        <f>SUM(AR15:AR17)</f>
        <v>2.4916666666666667</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0</v>
      </c>
      <c r="C16" s="9">
        <v>2</v>
      </c>
      <c r="D16" s="103"/>
      <c r="E16" s="9">
        <v>1</v>
      </c>
      <c r="F16" s="9">
        <v>0</v>
      </c>
      <c r="G16" s="9">
        <v>1</v>
      </c>
      <c r="H16" s="9">
        <v>0</v>
      </c>
      <c r="I16" s="9">
        <v>1</v>
      </c>
      <c r="J16" s="9">
        <v>0</v>
      </c>
      <c r="K16" s="103"/>
      <c r="L16" s="9">
        <v>0</v>
      </c>
      <c r="M16" s="9">
        <v>0</v>
      </c>
      <c r="N16" s="9">
        <v>0</v>
      </c>
      <c r="O16" s="9">
        <v>0</v>
      </c>
      <c r="P16" s="9">
        <v>1</v>
      </c>
      <c r="Q16" s="9">
        <v>1</v>
      </c>
      <c r="R16" s="103"/>
      <c r="S16" s="9">
        <v>0</v>
      </c>
      <c r="T16" s="9">
        <v>1</v>
      </c>
      <c r="U16" s="9">
        <v>1</v>
      </c>
      <c r="V16" s="9">
        <v>1</v>
      </c>
      <c r="W16" s="9">
        <v>2</v>
      </c>
      <c r="X16" s="9">
        <v>1</v>
      </c>
      <c r="Y16" s="103"/>
      <c r="Z16" s="9">
        <v>1</v>
      </c>
      <c r="AA16" s="9">
        <v>2</v>
      </c>
      <c r="AB16" s="9">
        <v>1</v>
      </c>
      <c r="AC16" s="9">
        <v>1</v>
      </c>
      <c r="AD16" s="9">
        <v>1</v>
      </c>
      <c r="AE16" s="9">
        <v>2</v>
      </c>
      <c r="AF16" s="103"/>
      <c r="AG16" s="16">
        <f t="shared" si="0"/>
        <v>0.80769230769230771</v>
      </c>
      <c r="AH16" s="691"/>
      <c r="AI16" s="645"/>
      <c r="AJ16" s="4"/>
      <c r="AK16" s="41">
        <v>0.47222222222222299</v>
      </c>
      <c r="AL16" s="42">
        <f t="shared" si="2"/>
        <v>0.5</v>
      </c>
      <c r="AM16" s="43">
        <f t="shared" si="3"/>
        <v>0.75</v>
      </c>
      <c r="AN16" s="43">
        <f t="shared" si="1"/>
        <v>0.75</v>
      </c>
      <c r="AO16" s="43">
        <f t="shared" si="1"/>
        <v>0.5</v>
      </c>
      <c r="AP16" s="43">
        <f t="shared" si="4"/>
        <v>1</v>
      </c>
      <c r="AQ16" s="89">
        <f t="shared" si="5"/>
        <v>1.2</v>
      </c>
      <c r="AR16" s="66">
        <f t="shared" si="6"/>
        <v>0.78333333333333333</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1</v>
      </c>
      <c r="C17" s="76">
        <v>2</v>
      </c>
      <c r="D17" s="105"/>
      <c r="E17" s="76">
        <v>0</v>
      </c>
      <c r="F17" s="76">
        <v>0</v>
      </c>
      <c r="G17" s="76">
        <v>1</v>
      </c>
      <c r="H17" s="76">
        <v>1</v>
      </c>
      <c r="I17" s="76">
        <v>0</v>
      </c>
      <c r="J17" s="76">
        <v>1</v>
      </c>
      <c r="K17" s="105"/>
      <c r="L17" s="76">
        <v>0</v>
      </c>
      <c r="M17" s="76">
        <v>1</v>
      </c>
      <c r="N17" s="76">
        <v>0</v>
      </c>
      <c r="O17" s="76">
        <v>0</v>
      </c>
      <c r="P17" s="76">
        <v>0</v>
      </c>
      <c r="Q17" s="76">
        <v>2</v>
      </c>
      <c r="R17" s="105"/>
      <c r="S17" s="76">
        <v>0</v>
      </c>
      <c r="T17" s="76">
        <v>1</v>
      </c>
      <c r="U17" s="76">
        <v>1</v>
      </c>
      <c r="V17" s="76">
        <v>0</v>
      </c>
      <c r="W17" s="76">
        <v>2</v>
      </c>
      <c r="X17" s="76">
        <v>1</v>
      </c>
      <c r="Y17" s="105"/>
      <c r="Z17" s="76">
        <v>1</v>
      </c>
      <c r="AA17" s="76">
        <v>1</v>
      </c>
      <c r="AB17" s="76">
        <v>0</v>
      </c>
      <c r="AC17" s="76">
        <v>0</v>
      </c>
      <c r="AD17" s="76">
        <v>1</v>
      </c>
      <c r="AE17" s="76">
        <v>1</v>
      </c>
      <c r="AF17" s="105"/>
      <c r="AG17" s="77">
        <f t="shared" si="0"/>
        <v>0.69230769230769229</v>
      </c>
      <c r="AH17" s="693"/>
      <c r="AI17" s="659"/>
      <c r="AJ17" s="4"/>
      <c r="AK17" s="44">
        <v>0.48611111111111099</v>
      </c>
      <c r="AL17" s="45">
        <f t="shared" si="2"/>
        <v>0.25</v>
      </c>
      <c r="AM17" s="46">
        <f t="shared" si="3"/>
        <v>0.75</v>
      </c>
      <c r="AN17" s="46">
        <f t="shared" si="1"/>
        <v>0.5</v>
      </c>
      <c r="AO17" s="46">
        <f t="shared" si="1"/>
        <v>0.25</v>
      </c>
      <c r="AP17" s="46">
        <f t="shared" si="4"/>
        <v>0.8</v>
      </c>
      <c r="AQ17" s="89">
        <f t="shared" si="5"/>
        <v>1.4</v>
      </c>
      <c r="AR17" s="85">
        <f t="shared" si="6"/>
        <v>0.65833333333333333</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31">
        <v>0</v>
      </c>
      <c r="C18" s="98"/>
      <c r="D18" s="98"/>
      <c r="E18" s="98"/>
      <c r="F18" s="31">
        <v>0</v>
      </c>
      <c r="G18" s="98"/>
      <c r="H18" s="31">
        <v>0</v>
      </c>
      <c r="I18" s="31">
        <v>0</v>
      </c>
      <c r="J18" s="98"/>
      <c r="K18" s="98"/>
      <c r="L18" s="98"/>
      <c r="M18" s="31">
        <v>0</v>
      </c>
      <c r="N18" s="98"/>
      <c r="O18" s="31">
        <v>0</v>
      </c>
      <c r="P18" s="31">
        <v>0</v>
      </c>
      <c r="Q18" s="98"/>
      <c r="R18" s="98"/>
      <c r="S18" s="98"/>
      <c r="T18" s="31">
        <v>0</v>
      </c>
      <c r="U18" s="98"/>
      <c r="V18" s="31">
        <v>0</v>
      </c>
      <c r="W18" s="31">
        <v>0</v>
      </c>
      <c r="X18" s="98"/>
      <c r="Y18" s="98"/>
      <c r="Z18" s="98"/>
      <c r="AA18" s="31">
        <v>0</v>
      </c>
      <c r="AB18" s="98"/>
      <c r="AC18" s="31">
        <v>0</v>
      </c>
      <c r="AD18" s="31">
        <v>0</v>
      </c>
      <c r="AE18" s="98"/>
      <c r="AF18" s="98"/>
      <c r="AG18" s="20">
        <f t="shared" si="0"/>
        <v>0</v>
      </c>
      <c r="AH18" s="691">
        <f>AVERAGE(AG18:AG19)*3</f>
        <v>0</v>
      </c>
      <c r="AI18" s="645">
        <v>1</v>
      </c>
      <c r="AJ18" s="4"/>
      <c r="AK18" s="30">
        <v>0.54166666666666663</v>
      </c>
      <c r="AL18" s="78"/>
      <c r="AM18" s="79">
        <f t="shared" si="3"/>
        <v>0</v>
      </c>
      <c r="AN18" s="79"/>
      <c r="AO18" s="79">
        <f t="shared" si="1"/>
        <v>0</v>
      </c>
      <c r="AP18" s="79">
        <f t="shared" si="4"/>
        <v>0</v>
      </c>
      <c r="AQ18" s="93"/>
      <c r="AR18" s="87">
        <f t="shared" ref="AR18:AR23" si="7">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8">
        <v>0</v>
      </c>
      <c r="C19" s="99"/>
      <c r="D19" s="99"/>
      <c r="E19" s="99"/>
      <c r="F19" s="8">
        <v>0</v>
      </c>
      <c r="G19" s="99"/>
      <c r="H19" s="8">
        <v>0</v>
      </c>
      <c r="I19" s="8">
        <v>0</v>
      </c>
      <c r="J19" s="99"/>
      <c r="K19" s="99"/>
      <c r="L19" s="99"/>
      <c r="M19" s="8">
        <v>0</v>
      </c>
      <c r="N19" s="99"/>
      <c r="O19" s="8">
        <v>0</v>
      </c>
      <c r="P19" s="8">
        <v>0</v>
      </c>
      <c r="Q19" s="99"/>
      <c r="R19" s="99"/>
      <c r="S19" s="99"/>
      <c r="T19" s="8">
        <v>0</v>
      </c>
      <c r="U19" s="99"/>
      <c r="V19" s="8">
        <v>0</v>
      </c>
      <c r="W19" s="8">
        <v>0</v>
      </c>
      <c r="X19" s="99"/>
      <c r="Y19" s="99"/>
      <c r="Z19" s="99"/>
      <c r="AA19" s="8">
        <v>0</v>
      </c>
      <c r="AB19" s="99"/>
      <c r="AC19" s="8">
        <v>0</v>
      </c>
      <c r="AD19" s="8">
        <v>0</v>
      </c>
      <c r="AE19" s="99"/>
      <c r="AF19" s="99"/>
      <c r="AG19" s="19">
        <f t="shared" si="0"/>
        <v>0</v>
      </c>
      <c r="AH19" s="692"/>
      <c r="AI19" s="646"/>
      <c r="AJ19" s="4"/>
      <c r="AK19" s="32">
        <v>0.56944444444444442</v>
      </c>
      <c r="AL19" s="45"/>
      <c r="AM19" s="46">
        <f t="shared" si="3"/>
        <v>0</v>
      </c>
      <c r="AN19" s="46"/>
      <c r="AO19" s="46">
        <f t="shared" si="1"/>
        <v>0</v>
      </c>
      <c r="AP19" s="46">
        <f t="shared" si="4"/>
        <v>0</v>
      </c>
      <c r="AQ19" s="91"/>
      <c r="AR19" s="67">
        <f t="shared" si="7"/>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7">
        <v>0</v>
      </c>
      <c r="C20" s="100"/>
      <c r="D20" s="100"/>
      <c r="E20" s="100"/>
      <c r="F20" s="7">
        <v>0</v>
      </c>
      <c r="G20" s="100"/>
      <c r="H20" s="7">
        <v>0</v>
      </c>
      <c r="I20" s="7">
        <v>0</v>
      </c>
      <c r="J20" s="100"/>
      <c r="K20" s="100"/>
      <c r="L20" s="100"/>
      <c r="M20" s="7">
        <v>0</v>
      </c>
      <c r="N20" s="100"/>
      <c r="O20" s="7">
        <v>0</v>
      </c>
      <c r="P20" s="7">
        <v>0</v>
      </c>
      <c r="Q20" s="100"/>
      <c r="R20" s="100"/>
      <c r="S20" s="100"/>
      <c r="T20" s="7">
        <v>0</v>
      </c>
      <c r="U20" s="100"/>
      <c r="V20" s="7">
        <v>0</v>
      </c>
      <c r="W20" s="7">
        <v>0</v>
      </c>
      <c r="X20" s="100"/>
      <c r="Y20" s="100"/>
      <c r="Z20" s="100"/>
      <c r="AA20" s="7">
        <v>0</v>
      </c>
      <c r="AB20" s="100"/>
      <c r="AC20" s="7">
        <v>0</v>
      </c>
      <c r="AD20" s="7">
        <v>0</v>
      </c>
      <c r="AE20" s="100"/>
      <c r="AF20" s="100"/>
      <c r="AG20" s="20">
        <f t="shared" si="0"/>
        <v>0</v>
      </c>
      <c r="AH20" s="690">
        <f>AVERAGE(AG20:AG21)*3</f>
        <v>0</v>
      </c>
      <c r="AI20" s="644">
        <v>1</v>
      </c>
      <c r="AJ20" s="4"/>
      <c r="AK20" s="33">
        <v>0.58333333333333337</v>
      </c>
      <c r="AL20" s="48"/>
      <c r="AM20" s="49">
        <f t="shared" si="3"/>
        <v>0</v>
      </c>
      <c r="AN20" s="49"/>
      <c r="AO20" s="49">
        <f t="shared" si="1"/>
        <v>0</v>
      </c>
      <c r="AP20" s="49">
        <f t="shared" si="4"/>
        <v>0</v>
      </c>
      <c r="AQ20" s="92"/>
      <c r="AR20" s="65">
        <f t="shared" si="7"/>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2">
        <v>0</v>
      </c>
      <c r="C21" s="101"/>
      <c r="D21" s="101"/>
      <c r="E21" s="101"/>
      <c r="F21" s="12">
        <v>0</v>
      </c>
      <c r="G21" s="101"/>
      <c r="H21" s="12">
        <v>0</v>
      </c>
      <c r="I21" s="12">
        <v>0</v>
      </c>
      <c r="J21" s="101"/>
      <c r="K21" s="101"/>
      <c r="L21" s="101"/>
      <c r="M21" s="12">
        <v>0</v>
      </c>
      <c r="N21" s="101"/>
      <c r="O21" s="12">
        <v>0</v>
      </c>
      <c r="P21" s="12">
        <v>0</v>
      </c>
      <c r="Q21" s="101"/>
      <c r="R21" s="101"/>
      <c r="S21" s="101"/>
      <c r="T21" s="12">
        <v>0</v>
      </c>
      <c r="U21" s="101"/>
      <c r="V21" s="12">
        <v>0</v>
      </c>
      <c r="W21" s="12">
        <v>0</v>
      </c>
      <c r="X21" s="101"/>
      <c r="Y21" s="101"/>
      <c r="Z21" s="101"/>
      <c r="AA21" s="12">
        <v>0</v>
      </c>
      <c r="AB21" s="101"/>
      <c r="AC21" s="12">
        <v>0</v>
      </c>
      <c r="AD21" s="12">
        <v>0</v>
      </c>
      <c r="AE21" s="101"/>
      <c r="AF21" s="101"/>
      <c r="AG21" s="19">
        <f t="shared" si="0"/>
        <v>0</v>
      </c>
      <c r="AH21" s="691"/>
      <c r="AI21" s="645"/>
      <c r="AJ21" s="4"/>
      <c r="AK21" s="30">
        <v>0.61111111111111105</v>
      </c>
      <c r="AL21" s="81"/>
      <c r="AM21" s="82">
        <f t="shared" si="3"/>
        <v>0</v>
      </c>
      <c r="AN21" s="82"/>
      <c r="AO21" s="82">
        <f t="shared" si="1"/>
        <v>0</v>
      </c>
      <c r="AP21" s="82">
        <f t="shared" si="4"/>
        <v>0</v>
      </c>
      <c r="AQ21" s="94"/>
      <c r="AR21" s="67">
        <f t="shared" si="7"/>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7">
        <v>0</v>
      </c>
      <c r="C22" s="100"/>
      <c r="D22" s="100"/>
      <c r="E22" s="100"/>
      <c r="F22" s="7">
        <v>0</v>
      </c>
      <c r="G22" s="100"/>
      <c r="H22" s="7">
        <v>0</v>
      </c>
      <c r="I22" s="7">
        <v>0</v>
      </c>
      <c r="J22" s="100"/>
      <c r="K22" s="100"/>
      <c r="L22" s="100"/>
      <c r="M22" s="7">
        <v>0</v>
      </c>
      <c r="N22" s="100"/>
      <c r="O22" s="7">
        <v>0</v>
      </c>
      <c r="P22" s="7">
        <v>0</v>
      </c>
      <c r="Q22" s="100"/>
      <c r="R22" s="100"/>
      <c r="S22" s="100"/>
      <c r="T22" s="7">
        <v>0</v>
      </c>
      <c r="U22" s="100"/>
      <c r="V22" s="7">
        <v>0</v>
      </c>
      <c r="W22" s="7">
        <v>0</v>
      </c>
      <c r="X22" s="100"/>
      <c r="Y22" s="100"/>
      <c r="Z22" s="100"/>
      <c r="AA22" s="7">
        <v>0</v>
      </c>
      <c r="AB22" s="100"/>
      <c r="AC22" s="7">
        <v>0</v>
      </c>
      <c r="AD22" s="7">
        <v>0</v>
      </c>
      <c r="AE22" s="100"/>
      <c r="AF22" s="100"/>
      <c r="AG22" s="20">
        <f t="shared" si="0"/>
        <v>0</v>
      </c>
      <c r="AH22" s="690">
        <f>AVERAGE(AG22:AG23)*3</f>
        <v>0</v>
      </c>
      <c r="AI22" s="644">
        <v>1</v>
      </c>
      <c r="AJ22" s="4"/>
      <c r="AK22" s="33">
        <v>0.625</v>
      </c>
      <c r="AL22" s="48"/>
      <c r="AM22" s="49">
        <f t="shared" si="3"/>
        <v>0</v>
      </c>
      <c r="AN22" s="49"/>
      <c r="AO22" s="49">
        <f t="shared" ref="AO22:AO35" si="8">AVERAGE(H22,O22,V22,AC22)</f>
        <v>0</v>
      </c>
      <c r="AP22" s="49">
        <f t="shared" si="4"/>
        <v>0</v>
      </c>
      <c r="AQ22" s="92"/>
      <c r="AR22" s="65">
        <f t="shared" si="7"/>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2">
        <v>0</v>
      </c>
      <c r="C23" s="101"/>
      <c r="D23" s="101"/>
      <c r="E23" s="101"/>
      <c r="F23" s="12">
        <v>0</v>
      </c>
      <c r="G23" s="101"/>
      <c r="H23" s="12">
        <v>0</v>
      </c>
      <c r="I23" s="12">
        <v>0</v>
      </c>
      <c r="J23" s="101"/>
      <c r="K23" s="101"/>
      <c r="L23" s="101"/>
      <c r="M23" s="12">
        <v>0</v>
      </c>
      <c r="N23" s="101"/>
      <c r="O23" s="12">
        <v>0</v>
      </c>
      <c r="P23" s="12">
        <v>0</v>
      </c>
      <c r="Q23" s="101"/>
      <c r="R23" s="101"/>
      <c r="S23" s="101"/>
      <c r="T23" s="12">
        <v>0</v>
      </c>
      <c r="U23" s="101"/>
      <c r="V23" s="12">
        <v>0</v>
      </c>
      <c r="W23" s="12">
        <v>0</v>
      </c>
      <c r="X23" s="101"/>
      <c r="Y23" s="101"/>
      <c r="Z23" s="101"/>
      <c r="AA23" s="12">
        <v>0</v>
      </c>
      <c r="AB23" s="101"/>
      <c r="AC23" s="12">
        <v>0</v>
      </c>
      <c r="AD23" s="12">
        <v>0</v>
      </c>
      <c r="AE23" s="101"/>
      <c r="AF23" s="101"/>
      <c r="AG23" s="17">
        <f t="shared" si="0"/>
        <v>0</v>
      </c>
      <c r="AH23" s="691"/>
      <c r="AI23" s="645"/>
      <c r="AJ23" s="4"/>
      <c r="AK23" s="30">
        <v>0.65277777777777779</v>
      </c>
      <c r="AL23" s="81"/>
      <c r="AM23" s="82">
        <f t="shared" si="3"/>
        <v>0</v>
      </c>
      <c r="AN23" s="82"/>
      <c r="AO23" s="82">
        <f t="shared" si="8"/>
        <v>0</v>
      </c>
      <c r="AP23" s="82">
        <f t="shared" si="4"/>
        <v>0</v>
      </c>
      <c r="AQ23" s="94"/>
      <c r="AR23" s="85">
        <f t="shared" si="7"/>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1</v>
      </c>
      <c r="C24" s="102"/>
      <c r="D24" s="102"/>
      <c r="E24" s="73">
        <v>2</v>
      </c>
      <c r="F24" s="73">
        <v>0</v>
      </c>
      <c r="G24" s="73">
        <v>1</v>
      </c>
      <c r="H24" s="73">
        <v>2</v>
      </c>
      <c r="I24" s="73">
        <v>2</v>
      </c>
      <c r="J24" s="102"/>
      <c r="K24" s="102"/>
      <c r="L24" s="73">
        <v>1</v>
      </c>
      <c r="M24" s="73">
        <v>1</v>
      </c>
      <c r="N24" s="73">
        <v>2</v>
      </c>
      <c r="O24" s="73">
        <v>2</v>
      </c>
      <c r="P24" s="73">
        <v>1</v>
      </c>
      <c r="Q24" s="102"/>
      <c r="R24" s="102"/>
      <c r="S24" s="73">
        <v>2</v>
      </c>
      <c r="T24" s="73">
        <v>2</v>
      </c>
      <c r="U24" s="73">
        <v>3</v>
      </c>
      <c r="V24" s="73">
        <v>1</v>
      </c>
      <c r="W24" s="73">
        <v>3</v>
      </c>
      <c r="X24" s="102"/>
      <c r="Y24" s="102"/>
      <c r="Z24" s="73">
        <v>2</v>
      </c>
      <c r="AA24" s="73">
        <v>2</v>
      </c>
      <c r="AB24" s="73">
        <v>2</v>
      </c>
      <c r="AC24" s="73">
        <v>1</v>
      </c>
      <c r="AD24" s="73">
        <v>3</v>
      </c>
      <c r="AE24" s="102"/>
      <c r="AF24" s="102"/>
      <c r="AG24" s="74">
        <f t="shared" si="0"/>
        <v>1.7142857142857142</v>
      </c>
      <c r="AH24" s="694">
        <f>AVERAGE(AG24:AG26)*3</f>
        <v>4</v>
      </c>
      <c r="AI24" s="661">
        <v>5.5</v>
      </c>
      <c r="AJ24" s="4"/>
      <c r="AK24" s="38">
        <v>0.66666666666666796</v>
      </c>
      <c r="AL24" s="39">
        <f t="shared" ref="AL24:AL35" si="9">AVERAGE(E24,L24,S24,Z24)</f>
        <v>1.75</v>
      </c>
      <c r="AM24" s="40">
        <f t="shared" si="3"/>
        <v>1.25</v>
      </c>
      <c r="AN24" s="40">
        <f t="shared" ref="AN24:AN35" si="10">AVERAGE(G24,N24,U24,AB24)</f>
        <v>2</v>
      </c>
      <c r="AO24" s="40">
        <f t="shared" si="8"/>
        <v>1.5</v>
      </c>
      <c r="AP24" s="40">
        <f t="shared" si="4"/>
        <v>2</v>
      </c>
      <c r="AQ24" s="95"/>
      <c r="AR24" s="87">
        <f>AVERAGE(AL24:AP24)</f>
        <v>1.7</v>
      </c>
      <c r="AS24" s="702">
        <f>SUM(AR24:AR26)</f>
        <v>3.9899999999999998</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2</v>
      </c>
      <c r="C25" s="103"/>
      <c r="D25" s="103"/>
      <c r="E25" s="9">
        <v>1</v>
      </c>
      <c r="F25" s="9">
        <v>1</v>
      </c>
      <c r="G25" s="9">
        <v>0</v>
      </c>
      <c r="H25" s="9">
        <v>2</v>
      </c>
      <c r="I25" s="9">
        <v>0</v>
      </c>
      <c r="J25" s="103"/>
      <c r="K25" s="103"/>
      <c r="L25" s="9">
        <v>2</v>
      </c>
      <c r="M25" s="9">
        <v>0</v>
      </c>
      <c r="N25" s="9">
        <v>2</v>
      </c>
      <c r="O25" s="9">
        <v>1</v>
      </c>
      <c r="P25" s="9">
        <v>0</v>
      </c>
      <c r="Q25" s="103"/>
      <c r="R25" s="103"/>
      <c r="S25" s="9">
        <v>2</v>
      </c>
      <c r="T25" s="9">
        <v>1</v>
      </c>
      <c r="U25" s="9">
        <v>2</v>
      </c>
      <c r="V25" s="9">
        <v>2</v>
      </c>
      <c r="W25" s="9">
        <v>2</v>
      </c>
      <c r="X25" s="103"/>
      <c r="Y25" s="103"/>
      <c r="Z25" s="9">
        <v>2</v>
      </c>
      <c r="AA25" s="9">
        <v>2</v>
      </c>
      <c r="AB25" s="9">
        <v>2</v>
      </c>
      <c r="AC25" s="9">
        <v>1</v>
      </c>
      <c r="AD25" s="9">
        <v>1</v>
      </c>
      <c r="AE25" s="103"/>
      <c r="AF25" s="103"/>
      <c r="AG25" s="16">
        <f t="shared" si="0"/>
        <v>1.3333333333333333</v>
      </c>
      <c r="AH25" s="691"/>
      <c r="AI25" s="645"/>
      <c r="AJ25" s="4"/>
      <c r="AK25" s="41">
        <v>0.68055555555555702</v>
      </c>
      <c r="AL25" s="42">
        <f t="shared" si="9"/>
        <v>1.75</v>
      </c>
      <c r="AM25" s="43">
        <f t="shared" si="3"/>
        <v>1</v>
      </c>
      <c r="AN25" s="43">
        <f t="shared" si="10"/>
        <v>1.5</v>
      </c>
      <c r="AO25" s="43">
        <f t="shared" si="8"/>
        <v>1.5</v>
      </c>
      <c r="AP25" s="43">
        <f t="shared" si="4"/>
        <v>1</v>
      </c>
      <c r="AQ25" s="90"/>
      <c r="AR25" s="66">
        <f>AVERAGE(AL25:AP25)</f>
        <v>1.35</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1</v>
      </c>
      <c r="C26" s="99"/>
      <c r="D26" s="99"/>
      <c r="E26" s="8">
        <v>2</v>
      </c>
      <c r="F26" s="8">
        <v>1</v>
      </c>
      <c r="G26" s="8">
        <v>1</v>
      </c>
      <c r="H26" s="8">
        <v>0</v>
      </c>
      <c r="I26" s="8">
        <v>0</v>
      </c>
      <c r="J26" s="99"/>
      <c r="K26" s="99"/>
      <c r="L26" s="8">
        <v>2</v>
      </c>
      <c r="M26" s="8">
        <v>0</v>
      </c>
      <c r="N26" s="8">
        <v>2</v>
      </c>
      <c r="O26" s="8">
        <v>0</v>
      </c>
      <c r="P26" s="8">
        <v>0</v>
      </c>
      <c r="Q26" s="99"/>
      <c r="R26" s="99"/>
      <c r="S26" s="8">
        <v>0</v>
      </c>
      <c r="T26" s="8">
        <v>0</v>
      </c>
      <c r="U26" s="8">
        <v>1</v>
      </c>
      <c r="V26" s="8">
        <v>2</v>
      </c>
      <c r="W26" s="8">
        <v>2</v>
      </c>
      <c r="X26" s="99"/>
      <c r="Y26" s="99"/>
      <c r="Z26" s="8">
        <v>1</v>
      </c>
      <c r="AA26" s="8">
        <v>2</v>
      </c>
      <c r="AB26" s="8">
        <v>0</v>
      </c>
      <c r="AC26" s="8">
        <v>0</v>
      </c>
      <c r="AD26" s="8">
        <v>3</v>
      </c>
      <c r="AE26" s="99"/>
      <c r="AF26" s="99"/>
      <c r="AG26" s="19">
        <f t="shared" si="0"/>
        <v>0.95238095238095233</v>
      </c>
      <c r="AH26" s="692"/>
      <c r="AI26" s="646"/>
      <c r="AJ26" s="4"/>
      <c r="AK26" s="44">
        <v>0.69444444444444597</v>
      </c>
      <c r="AL26" s="45">
        <f t="shared" si="9"/>
        <v>1.25</v>
      </c>
      <c r="AM26" s="46">
        <f t="shared" si="3"/>
        <v>0.75</v>
      </c>
      <c r="AN26" s="46">
        <f t="shared" si="10"/>
        <v>1</v>
      </c>
      <c r="AO26" s="46">
        <f t="shared" si="8"/>
        <v>0.5</v>
      </c>
      <c r="AP26" s="46">
        <f t="shared" si="4"/>
        <v>1.2</v>
      </c>
      <c r="AQ26" s="91"/>
      <c r="AR26" s="67">
        <f t="shared" ref="AR26:AR38" si="11">AVERAGE(AL26:AP26)</f>
        <v>0.94000000000000006</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0</v>
      </c>
      <c r="C27" s="100"/>
      <c r="D27" s="100"/>
      <c r="E27" s="7">
        <v>2</v>
      </c>
      <c r="F27" s="7">
        <v>0</v>
      </c>
      <c r="G27" s="7">
        <v>3</v>
      </c>
      <c r="H27" s="7">
        <v>0</v>
      </c>
      <c r="I27" s="7">
        <v>0</v>
      </c>
      <c r="J27" s="100"/>
      <c r="K27" s="100"/>
      <c r="L27" s="7">
        <v>2</v>
      </c>
      <c r="M27" s="7">
        <v>0</v>
      </c>
      <c r="N27" s="7">
        <v>0</v>
      </c>
      <c r="O27" s="7">
        <v>2</v>
      </c>
      <c r="P27" s="7">
        <v>1</v>
      </c>
      <c r="Q27" s="100"/>
      <c r="R27" s="100"/>
      <c r="S27" s="7">
        <v>1</v>
      </c>
      <c r="T27" s="7">
        <v>2</v>
      </c>
      <c r="U27" s="7">
        <v>1</v>
      </c>
      <c r="V27" s="7">
        <v>2</v>
      </c>
      <c r="W27" s="7">
        <v>2</v>
      </c>
      <c r="X27" s="100"/>
      <c r="Y27" s="100"/>
      <c r="Z27" s="7">
        <v>1</v>
      </c>
      <c r="AA27" s="7">
        <v>1</v>
      </c>
      <c r="AB27" s="7">
        <v>2</v>
      </c>
      <c r="AC27" s="7">
        <v>2</v>
      </c>
      <c r="AD27" s="7">
        <v>2</v>
      </c>
      <c r="AE27" s="100"/>
      <c r="AF27" s="100"/>
      <c r="AG27" s="20">
        <f t="shared" si="0"/>
        <v>1.2380952380952381</v>
      </c>
      <c r="AH27" s="690">
        <f>AVERAGE(AG27:AG29)*3</f>
        <v>4.3809523809523814</v>
      </c>
      <c r="AI27" s="644">
        <v>4</v>
      </c>
      <c r="AJ27" s="4"/>
      <c r="AK27" s="47">
        <v>0.70833333333333504</v>
      </c>
      <c r="AL27" s="48">
        <f t="shared" si="9"/>
        <v>1.5</v>
      </c>
      <c r="AM27" s="49">
        <f t="shared" si="3"/>
        <v>0.75</v>
      </c>
      <c r="AN27" s="49">
        <f t="shared" si="10"/>
        <v>1.5</v>
      </c>
      <c r="AO27" s="49">
        <f t="shared" si="8"/>
        <v>1.5</v>
      </c>
      <c r="AP27" s="49">
        <f t="shared" si="4"/>
        <v>1</v>
      </c>
      <c r="AQ27" s="92"/>
      <c r="AR27" s="65">
        <f t="shared" si="11"/>
        <v>1.25</v>
      </c>
      <c r="AS27" s="656">
        <f>SUM(AR27:AR29)</f>
        <v>4.3899999999999997</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1</v>
      </c>
      <c r="C28" s="103"/>
      <c r="D28" s="103"/>
      <c r="E28" s="9">
        <v>2</v>
      </c>
      <c r="F28" s="9">
        <v>0</v>
      </c>
      <c r="G28" s="9">
        <v>2</v>
      </c>
      <c r="H28" s="9">
        <v>2</v>
      </c>
      <c r="I28" s="9">
        <v>2</v>
      </c>
      <c r="J28" s="103"/>
      <c r="K28" s="103"/>
      <c r="L28" s="9">
        <v>3</v>
      </c>
      <c r="M28" s="9">
        <v>2</v>
      </c>
      <c r="N28" s="9">
        <v>1</v>
      </c>
      <c r="O28" s="9">
        <v>2</v>
      </c>
      <c r="P28" s="9">
        <v>1</v>
      </c>
      <c r="Q28" s="103"/>
      <c r="R28" s="103"/>
      <c r="S28" s="9">
        <v>3</v>
      </c>
      <c r="T28" s="9">
        <v>0</v>
      </c>
      <c r="U28" s="9">
        <v>2</v>
      </c>
      <c r="V28" s="9">
        <v>2</v>
      </c>
      <c r="W28" s="9">
        <v>2</v>
      </c>
      <c r="X28" s="103"/>
      <c r="Y28" s="103"/>
      <c r="Z28" s="9">
        <v>2</v>
      </c>
      <c r="AA28" s="9">
        <v>1</v>
      </c>
      <c r="AB28" s="9">
        <v>1</v>
      </c>
      <c r="AC28" s="9">
        <v>2</v>
      </c>
      <c r="AD28" s="9">
        <v>1</v>
      </c>
      <c r="AE28" s="103"/>
      <c r="AF28" s="103"/>
      <c r="AG28" s="16">
        <f t="shared" si="0"/>
        <v>1.6190476190476191</v>
      </c>
      <c r="AH28" s="691"/>
      <c r="AI28" s="645"/>
      <c r="AJ28" s="4"/>
      <c r="AK28" s="41">
        <v>0.72222222222222399</v>
      </c>
      <c r="AL28" s="42">
        <f t="shared" si="9"/>
        <v>2.5</v>
      </c>
      <c r="AM28" s="43">
        <f t="shared" si="3"/>
        <v>0.75</v>
      </c>
      <c r="AN28" s="43">
        <f t="shared" si="10"/>
        <v>1.5</v>
      </c>
      <c r="AO28" s="43">
        <f t="shared" si="8"/>
        <v>2</v>
      </c>
      <c r="AP28" s="43">
        <f t="shared" si="4"/>
        <v>1.4</v>
      </c>
      <c r="AQ28" s="90"/>
      <c r="AR28" s="66">
        <f t="shared" si="11"/>
        <v>1.6300000000000001</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1</v>
      </c>
      <c r="C29" s="99"/>
      <c r="D29" s="99"/>
      <c r="E29" s="8">
        <v>1</v>
      </c>
      <c r="F29" s="8">
        <v>1</v>
      </c>
      <c r="G29" s="8">
        <v>2</v>
      </c>
      <c r="H29" s="8">
        <v>0</v>
      </c>
      <c r="I29" s="8">
        <v>2</v>
      </c>
      <c r="J29" s="99"/>
      <c r="K29" s="99"/>
      <c r="L29" s="8">
        <v>0</v>
      </c>
      <c r="M29" s="8">
        <v>3</v>
      </c>
      <c r="N29" s="8">
        <v>1</v>
      </c>
      <c r="O29" s="8">
        <v>1</v>
      </c>
      <c r="P29" s="8">
        <v>2</v>
      </c>
      <c r="Q29" s="99"/>
      <c r="R29" s="99"/>
      <c r="S29" s="8">
        <v>2</v>
      </c>
      <c r="T29" s="8">
        <v>2</v>
      </c>
      <c r="U29" s="8">
        <v>1</v>
      </c>
      <c r="V29" s="8">
        <v>2</v>
      </c>
      <c r="W29" s="8">
        <v>2</v>
      </c>
      <c r="X29" s="99"/>
      <c r="Y29" s="99"/>
      <c r="Z29" s="8">
        <v>2</v>
      </c>
      <c r="AA29" s="8">
        <v>2</v>
      </c>
      <c r="AB29" s="8">
        <v>1</v>
      </c>
      <c r="AC29" s="8">
        <v>2</v>
      </c>
      <c r="AD29" s="8">
        <v>2</v>
      </c>
      <c r="AE29" s="99"/>
      <c r="AF29" s="99"/>
      <c r="AG29" s="17">
        <f t="shared" si="0"/>
        <v>1.5238095238095237</v>
      </c>
      <c r="AH29" s="692"/>
      <c r="AI29" s="646"/>
      <c r="AJ29" s="4"/>
      <c r="AK29" s="44">
        <v>0.73611111111111305</v>
      </c>
      <c r="AL29" s="45">
        <f t="shared" si="9"/>
        <v>1.25</v>
      </c>
      <c r="AM29" s="46">
        <f t="shared" si="3"/>
        <v>2</v>
      </c>
      <c r="AN29" s="46">
        <f t="shared" si="10"/>
        <v>1.25</v>
      </c>
      <c r="AO29" s="46">
        <f>AVERAGE(H29,O29,V29,AC29)</f>
        <v>1.25</v>
      </c>
      <c r="AP29" s="46">
        <f t="shared" si="4"/>
        <v>1.8</v>
      </c>
      <c r="AQ29" s="91"/>
      <c r="AR29" s="67">
        <f t="shared" si="11"/>
        <v>1.51</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1</v>
      </c>
      <c r="C30" s="100"/>
      <c r="D30" s="100"/>
      <c r="E30" s="7">
        <v>2</v>
      </c>
      <c r="F30" s="7">
        <v>1</v>
      </c>
      <c r="G30" s="7">
        <v>2</v>
      </c>
      <c r="H30" s="7">
        <v>1</v>
      </c>
      <c r="I30" s="7">
        <v>1</v>
      </c>
      <c r="J30" s="100"/>
      <c r="K30" s="100"/>
      <c r="L30" s="7">
        <v>2</v>
      </c>
      <c r="M30" s="7">
        <v>2</v>
      </c>
      <c r="N30" s="7">
        <v>2</v>
      </c>
      <c r="O30" s="7">
        <v>2</v>
      </c>
      <c r="P30" s="7">
        <v>2</v>
      </c>
      <c r="Q30" s="100"/>
      <c r="R30" s="100"/>
      <c r="S30" s="7">
        <v>1</v>
      </c>
      <c r="T30" s="7">
        <v>2</v>
      </c>
      <c r="U30" s="7">
        <v>2</v>
      </c>
      <c r="V30" s="7">
        <v>2</v>
      </c>
      <c r="W30" s="7">
        <v>2</v>
      </c>
      <c r="X30" s="100"/>
      <c r="Y30" s="100"/>
      <c r="Z30" s="7">
        <v>2</v>
      </c>
      <c r="AA30" s="7">
        <v>2</v>
      </c>
      <c r="AB30" s="7">
        <v>2</v>
      </c>
      <c r="AC30" s="7">
        <v>2</v>
      </c>
      <c r="AD30" s="7">
        <v>2</v>
      </c>
      <c r="AE30" s="100"/>
      <c r="AF30" s="100"/>
      <c r="AG30" s="18">
        <f t="shared" si="0"/>
        <v>1.7619047619047619</v>
      </c>
      <c r="AH30" s="690">
        <f>AVERAGE(AG30:AG32)*3</f>
        <v>5.3333333333333339</v>
      </c>
      <c r="AI30" s="644">
        <v>5.5</v>
      </c>
      <c r="AJ30" s="4"/>
      <c r="AK30" s="47">
        <v>0.750000000000002</v>
      </c>
      <c r="AL30" s="48">
        <f t="shared" si="9"/>
        <v>1.75</v>
      </c>
      <c r="AM30" s="49">
        <f t="shared" si="3"/>
        <v>1.75</v>
      </c>
      <c r="AN30" s="49">
        <f>AVERAGE(G30,N30,U30,AB30)</f>
        <v>2</v>
      </c>
      <c r="AO30" s="49">
        <f t="shared" si="8"/>
        <v>1.75</v>
      </c>
      <c r="AP30" s="49">
        <f t="shared" si="4"/>
        <v>1.6</v>
      </c>
      <c r="AQ30" s="92"/>
      <c r="AR30" s="65">
        <f t="shared" si="11"/>
        <v>1.77</v>
      </c>
      <c r="AS30" s="656">
        <f>SUM(AR30:AR32)</f>
        <v>5.33</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2</v>
      </c>
      <c r="C31" s="103"/>
      <c r="D31" s="103"/>
      <c r="E31" s="9">
        <v>2</v>
      </c>
      <c r="F31" s="9">
        <v>2</v>
      </c>
      <c r="G31" s="9">
        <v>2</v>
      </c>
      <c r="H31" s="9">
        <v>2</v>
      </c>
      <c r="I31" s="9">
        <v>2</v>
      </c>
      <c r="J31" s="103"/>
      <c r="K31" s="103"/>
      <c r="L31" s="9">
        <v>3</v>
      </c>
      <c r="M31" s="9">
        <v>0</v>
      </c>
      <c r="N31" s="9">
        <v>1</v>
      </c>
      <c r="O31" s="9">
        <v>2</v>
      </c>
      <c r="P31" s="9">
        <v>1</v>
      </c>
      <c r="Q31" s="103"/>
      <c r="R31" s="103"/>
      <c r="S31" s="9">
        <v>2</v>
      </c>
      <c r="T31" s="9">
        <v>2</v>
      </c>
      <c r="U31" s="9">
        <v>1</v>
      </c>
      <c r="V31" s="9">
        <v>2</v>
      </c>
      <c r="W31" s="9">
        <v>2</v>
      </c>
      <c r="X31" s="103"/>
      <c r="Y31" s="103"/>
      <c r="Z31" s="9">
        <v>3</v>
      </c>
      <c r="AA31" s="9">
        <v>0</v>
      </c>
      <c r="AB31" s="9">
        <v>1</v>
      </c>
      <c r="AC31" s="9">
        <v>1</v>
      </c>
      <c r="AD31" s="9">
        <v>2</v>
      </c>
      <c r="AE31" s="103"/>
      <c r="AF31" s="103"/>
      <c r="AG31" s="16">
        <f t="shared" si="0"/>
        <v>1.6666666666666667</v>
      </c>
      <c r="AH31" s="691"/>
      <c r="AI31" s="645"/>
      <c r="AJ31" s="4"/>
      <c r="AK31" s="41">
        <v>0.76388888888888995</v>
      </c>
      <c r="AL31" s="42">
        <f t="shared" si="9"/>
        <v>2.5</v>
      </c>
      <c r="AM31" s="43">
        <f t="shared" si="3"/>
        <v>1</v>
      </c>
      <c r="AN31" s="43">
        <f t="shared" si="10"/>
        <v>1.25</v>
      </c>
      <c r="AO31" s="43">
        <f t="shared" si="8"/>
        <v>1.75</v>
      </c>
      <c r="AP31" s="43">
        <f t="shared" si="4"/>
        <v>1.8</v>
      </c>
      <c r="AQ31" s="90"/>
      <c r="AR31" s="66">
        <f t="shared" si="11"/>
        <v>1.6600000000000001</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1</v>
      </c>
      <c r="C32" s="99"/>
      <c r="D32" s="99"/>
      <c r="E32" s="8">
        <v>2</v>
      </c>
      <c r="F32" s="8">
        <v>2</v>
      </c>
      <c r="G32" s="8">
        <v>1</v>
      </c>
      <c r="H32" s="8">
        <v>2</v>
      </c>
      <c r="I32" s="8">
        <v>1</v>
      </c>
      <c r="J32" s="99"/>
      <c r="K32" s="99"/>
      <c r="L32" s="8">
        <v>1</v>
      </c>
      <c r="M32" s="8">
        <v>2</v>
      </c>
      <c r="N32" s="8">
        <v>2</v>
      </c>
      <c r="O32" s="8">
        <v>2</v>
      </c>
      <c r="P32" s="8">
        <v>3</v>
      </c>
      <c r="Q32" s="99"/>
      <c r="R32" s="99"/>
      <c r="S32" s="8">
        <v>2</v>
      </c>
      <c r="T32" s="8">
        <v>2</v>
      </c>
      <c r="U32" s="8">
        <v>2</v>
      </c>
      <c r="V32" s="8">
        <v>2</v>
      </c>
      <c r="W32" s="8">
        <v>3</v>
      </c>
      <c r="X32" s="99"/>
      <c r="Y32" s="99"/>
      <c r="Z32" s="8">
        <v>2</v>
      </c>
      <c r="AA32" s="8">
        <v>2</v>
      </c>
      <c r="AB32" s="8">
        <v>2</v>
      </c>
      <c r="AC32" s="8">
        <v>2</v>
      </c>
      <c r="AD32" s="8">
        <v>2</v>
      </c>
      <c r="AE32" s="99"/>
      <c r="AF32" s="99"/>
      <c r="AG32" s="17">
        <f t="shared" si="0"/>
        <v>1.9047619047619047</v>
      </c>
      <c r="AH32" s="692"/>
      <c r="AI32" s="646"/>
      <c r="AJ32" s="4"/>
      <c r="AK32" s="50">
        <v>0.77777777777777901</v>
      </c>
      <c r="AL32" s="51">
        <f t="shared" si="9"/>
        <v>1.75</v>
      </c>
      <c r="AM32" s="52">
        <f t="shared" si="3"/>
        <v>2</v>
      </c>
      <c r="AN32" s="52">
        <f t="shared" si="10"/>
        <v>1.75</v>
      </c>
      <c r="AO32" s="52">
        <f t="shared" si="8"/>
        <v>2</v>
      </c>
      <c r="AP32" s="52">
        <f t="shared" si="4"/>
        <v>2</v>
      </c>
      <c r="AQ32" s="96"/>
      <c r="AR32" s="67">
        <f t="shared" si="11"/>
        <v>1.9</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0</v>
      </c>
      <c r="C33" s="100"/>
      <c r="D33" s="100"/>
      <c r="E33" s="7">
        <v>2</v>
      </c>
      <c r="F33" s="7">
        <v>2</v>
      </c>
      <c r="G33" s="7">
        <v>3</v>
      </c>
      <c r="H33" s="7">
        <v>2</v>
      </c>
      <c r="I33" s="7">
        <v>1</v>
      </c>
      <c r="J33" s="100"/>
      <c r="K33" s="100"/>
      <c r="L33" s="7">
        <v>3</v>
      </c>
      <c r="M33" s="7">
        <v>2</v>
      </c>
      <c r="N33" s="7">
        <v>1</v>
      </c>
      <c r="O33" s="7">
        <v>2</v>
      </c>
      <c r="P33" s="7">
        <v>1</v>
      </c>
      <c r="Q33" s="100"/>
      <c r="R33" s="100"/>
      <c r="S33" s="7">
        <v>2</v>
      </c>
      <c r="T33" s="7">
        <v>2</v>
      </c>
      <c r="U33" s="7">
        <v>3</v>
      </c>
      <c r="V33" s="7">
        <v>1</v>
      </c>
      <c r="W33" s="7">
        <v>1</v>
      </c>
      <c r="X33" s="100"/>
      <c r="Y33" s="100"/>
      <c r="Z33" s="7">
        <v>2</v>
      </c>
      <c r="AA33" s="7">
        <v>2</v>
      </c>
      <c r="AB33" s="7">
        <v>2</v>
      </c>
      <c r="AC33" s="7">
        <v>2</v>
      </c>
      <c r="AD33" s="7">
        <v>2</v>
      </c>
      <c r="AE33" s="100"/>
      <c r="AF33" s="100"/>
      <c r="AG33" s="18">
        <f t="shared" si="0"/>
        <v>1.8095238095238095</v>
      </c>
      <c r="AH33" s="690">
        <f>AVERAGE(AG33:AG35)*3</f>
        <v>5.7619047619047628</v>
      </c>
      <c r="AI33" s="644">
        <v>5</v>
      </c>
      <c r="AJ33" s="4"/>
      <c r="AK33" s="38">
        <v>0.79166666666666796</v>
      </c>
      <c r="AL33" s="39">
        <f t="shared" si="9"/>
        <v>2.25</v>
      </c>
      <c r="AM33" s="40">
        <f t="shared" si="3"/>
        <v>2</v>
      </c>
      <c r="AN33" s="40">
        <f t="shared" si="10"/>
        <v>2.25</v>
      </c>
      <c r="AO33" s="40">
        <f t="shared" si="8"/>
        <v>1.75</v>
      </c>
      <c r="AP33" s="40">
        <f t="shared" si="4"/>
        <v>1</v>
      </c>
      <c r="AQ33" s="53"/>
      <c r="AR33" s="64">
        <f t="shared" si="11"/>
        <v>1.85</v>
      </c>
      <c r="AS33" s="669">
        <f>SUM(AR33:AR35)</f>
        <v>5.82</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1</v>
      </c>
      <c r="C34" s="103"/>
      <c r="D34" s="103"/>
      <c r="E34" s="9">
        <v>1</v>
      </c>
      <c r="F34" s="9">
        <v>2</v>
      </c>
      <c r="G34" s="9">
        <v>2</v>
      </c>
      <c r="H34" s="9">
        <v>2</v>
      </c>
      <c r="I34" s="9">
        <v>1</v>
      </c>
      <c r="J34" s="103"/>
      <c r="K34" s="103"/>
      <c r="L34" s="9">
        <v>2</v>
      </c>
      <c r="M34" s="9">
        <v>2</v>
      </c>
      <c r="N34" s="9">
        <v>1</v>
      </c>
      <c r="O34" s="9">
        <v>2</v>
      </c>
      <c r="P34" s="9">
        <v>2</v>
      </c>
      <c r="Q34" s="103"/>
      <c r="R34" s="103"/>
      <c r="S34" s="9">
        <v>2</v>
      </c>
      <c r="T34" s="9">
        <v>2</v>
      </c>
      <c r="U34" s="9">
        <v>2</v>
      </c>
      <c r="V34" s="9">
        <v>2</v>
      </c>
      <c r="W34" s="9">
        <v>3</v>
      </c>
      <c r="X34" s="103"/>
      <c r="Y34" s="103"/>
      <c r="Z34" s="9">
        <v>2</v>
      </c>
      <c r="AA34" s="9">
        <v>2</v>
      </c>
      <c r="AB34" s="9">
        <v>2</v>
      </c>
      <c r="AC34" s="9">
        <v>2</v>
      </c>
      <c r="AD34" s="9">
        <v>2</v>
      </c>
      <c r="AE34" s="103"/>
      <c r="AF34" s="103"/>
      <c r="AG34" s="16">
        <f t="shared" si="0"/>
        <v>1.8571428571428572</v>
      </c>
      <c r="AH34" s="691"/>
      <c r="AI34" s="645"/>
      <c r="AJ34" s="4"/>
      <c r="AK34" s="41">
        <v>0.80555555555555702</v>
      </c>
      <c r="AL34" s="42">
        <f t="shared" si="9"/>
        <v>1.75</v>
      </c>
      <c r="AM34" s="43">
        <f t="shared" si="3"/>
        <v>2</v>
      </c>
      <c r="AN34" s="43">
        <f t="shared" si="10"/>
        <v>1.75</v>
      </c>
      <c r="AO34" s="43">
        <f t="shared" si="8"/>
        <v>2</v>
      </c>
      <c r="AP34" s="43">
        <f t="shared" si="4"/>
        <v>1.8</v>
      </c>
      <c r="AQ34" s="54"/>
      <c r="AR34" s="64">
        <f t="shared" si="11"/>
        <v>1.86</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2</v>
      </c>
      <c r="C35" s="101"/>
      <c r="D35" s="101"/>
      <c r="E35" s="12">
        <v>2</v>
      </c>
      <c r="F35" s="12">
        <v>2</v>
      </c>
      <c r="G35" s="12">
        <v>2</v>
      </c>
      <c r="H35" s="12">
        <v>2</v>
      </c>
      <c r="I35" s="12">
        <v>2</v>
      </c>
      <c r="J35" s="101"/>
      <c r="K35" s="101"/>
      <c r="L35" s="12">
        <v>2</v>
      </c>
      <c r="M35" s="12">
        <v>2</v>
      </c>
      <c r="N35" s="12">
        <v>2</v>
      </c>
      <c r="O35" s="12">
        <v>2</v>
      </c>
      <c r="P35" s="12">
        <v>1</v>
      </c>
      <c r="Q35" s="101"/>
      <c r="R35" s="101"/>
      <c r="S35" s="12">
        <v>3</v>
      </c>
      <c r="T35" s="12">
        <v>2</v>
      </c>
      <c r="U35" s="12">
        <v>2</v>
      </c>
      <c r="V35" s="12">
        <v>3</v>
      </c>
      <c r="W35" s="12">
        <v>1</v>
      </c>
      <c r="X35" s="101"/>
      <c r="Y35" s="101"/>
      <c r="Z35" s="12">
        <v>3</v>
      </c>
      <c r="AA35" s="12">
        <v>2</v>
      </c>
      <c r="AB35" s="12">
        <v>2</v>
      </c>
      <c r="AC35" s="12">
        <v>2</v>
      </c>
      <c r="AD35" s="12">
        <v>3</v>
      </c>
      <c r="AE35" s="101"/>
      <c r="AF35" s="101"/>
      <c r="AG35" s="17">
        <f t="shared" si="0"/>
        <v>2.0952380952380953</v>
      </c>
      <c r="AH35" s="692"/>
      <c r="AI35" s="646"/>
      <c r="AJ35" s="4"/>
      <c r="AK35" s="44">
        <v>0.81944444444444597</v>
      </c>
      <c r="AL35" s="42">
        <f t="shared" si="9"/>
        <v>2.5</v>
      </c>
      <c r="AM35" s="46">
        <f>AVERAGE(F35,M35,T35,AA35)</f>
        <v>2</v>
      </c>
      <c r="AN35" s="46">
        <f t="shared" si="10"/>
        <v>2</v>
      </c>
      <c r="AO35" s="46">
        <f t="shared" si="8"/>
        <v>2.25</v>
      </c>
      <c r="AP35" s="46">
        <f t="shared" si="4"/>
        <v>1.8</v>
      </c>
      <c r="AQ35" s="55"/>
      <c r="AR35" s="125">
        <f t="shared" si="11"/>
        <v>2.1100000000000003</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SUM(B6:B17)</f>
        <v>21</v>
      </c>
      <c r="C36" s="1">
        <f>SUM(C6:C17)</f>
        <v>22</v>
      </c>
      <c r="D36" s="106"/>
      <c r="E36" s="1">
        <f t="shared" ref="E36:J36" si="12">SUM(E6:E17)</f>
        <v>11</v>
      </c>
      <c r="F36" s="1">
        <f t="shared" si="12"/>
        <v>8</v>
      </c>
      <c r="G36" s="1">
        <f t="shared" si="12"/>
        <v>16</v>
      </c>
      <c r="H36" s="1">
        <f t="shared" si="12"/>
        <v>12</v>
      </c>
      <c r="I36" s="1">
        <f t="shared" si="12"/>
        <v>14</v>
      </c>
      <c r="J36" s="1">
        <f t="shared" si="12"/>
        <v>18</v>
      </c>
      <c r="K36" s="106"/>
      <c r="L36" s="1">
        <f t="shared" ref="L36:Q36" si="13">SUM(L6:L17)</f>
        <v>15</v>
      </c>
      <c r="M36" s="1">
        <f t="shared" si="13"/>
        <v>13</v>
      </c>
      <c r="N36" s="1">
        <f t="shared" si="13"/>
        <v>10</v>
      </c>
      <c r="O36" s="1">
        <f t="shared" si="13"/>
        <v>7</v>
      </c>
      <c r="P36" s="1">
        <f t="shared" si="13"/>
        <v>16</v>
      </c>
      <c r="Q36" s="1">
        <f t="shared" si="13"/>
        <v>20</v>
      </c>
      <c r="R36" s="106"/>
      <c r="S36" s="1">
        <f t="shared" ref="S36:X36" si="14">SUM(S6:S17)</f>
        <v>15</v>
      </c>
      <c r="T36" s="1">
        <f t="shared" si="14"/>
        <v>7</v>
      </c>
      <c r="U36" s="1">
        <f t="shared" si="14"/>
        <v>8</v>
      </c>
      <c r="V36" s="1">
        <f t="shared" si="14"/>
        <v>8</v>
      </c>
      <c r="W36" s="1">
        <f t="shared" si="14"/>
        <v>18</v>
      </c>
      <c r="X36" s="1">
        <f t="shared" si="14"/>
        <v>20</v>
      </c>
      <c r="Y36" s="106"/>
      <c r="Z36" s="1">
        <f t="shared" ref="Z36:AE36" si="15">SUM(Z6:Z17)</f>
        <v>19</v>
      </c>
      <c r="AA36" s="1">
        <f t="shared" si="15"/>
        <v>17</v>
      </c>
      <c r="AB36" s="1">
        <f t="shared" si="15"/>
        <v>8</v>
      </c>
      <c r="AC36" s="1">
        <f t="shared" si="15"/>
        <v>15</v>
      </c>
      <c r="AD36" s="1">
        <f t="shared" si="15"/>
        <v>16</v>
      </c>
      <c r="AE36" s="1">
        <f t="shared" si="15"/>
        <v>21</v>
      </c>
      <c r="AF36" s="106"/>
      <c r="AG36" s="21">
        <f>SUM(AG6:AG17)</f>
        <v>14.423076923076923</v>
      </c>
      <c r="AH36" s="690"/>
      <c r="AI36" s="112">
        <f>SUM(AI6:AI17)</f>
        <v>21</v>
      </c>
      <c r="AJ36" s="4"/>
      <c r="AK36" s="123" t="s">
        <v>27</v>
      </c>
      <c r="AL36" s="118">
        <f>SUM(AL6:AL17)</f>
        <v>15</v>
      </c>
      <c r="AM36" s="118">
        <f>SUM(AM6:AM17)</f>
        <v>11.25</v>
      </c>
      <c r="AN36" s="118">
        <f>SUM(AN6:AN17)</f>
        <v>10.5</v>
      </c>
      <c r="AO36" s="118">
        <f>SUM(AO6:AO17)</f>
        <v>10.5</v>
      </c>
      <c r="AP36" s="118">
        <f>SUM(AP6:AP17)</f>
        <v>17.000000000000004</v>
      </c>
      <c r="AQ36" s="119">
        <f>SUM(AQ6:AQ35)</f>
        <v>20.2</v>
      </c>
      <c r="AR36" s="65">
        <f t="shared" si="11"/>
        <v>12.85</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f>SUM(B18:B23)</f>
        <v>0</v>
      </c>
      <c r="C37" s="83"/>
      <c r="D37" s="107"/>
      <c r="E37" s="83"/>
      <c r="F37" s="83">
        <f>SUM(F18:F23)</f>
        <v>0</v>
      </c>
      <c r="G37" s="83"/>
      <c r="H37" s="83">
        <f>SUM(H18:H23)</f>
        <v>0</v>
      </c>
      <c r="I37" s="83">
        <f>SUM(I18:I23)</f>
        <v>0</v>
      </c>
      <c r="J37" s="83"/>
      <c r="K37" s="107"/>
      <c r="L37" s="83"/>
      <c r="M37" s="83">
        <f>SUM(M18:M23)</f>
        <v>0</v>
      </c>
      <c r="N37" s="83"/>
      <c r="O37" s="83">
        <f>SUM(O18:O23)</f>
        <v>0</v>
      </c>
      <c r="P37" s="83">
        <f>SUM(P18:P23)</f>
        <v>0</v>
      </c>
      <c r="Q37" s="83"/>
      <c r="R37" s="107"/>
      <c r="S37" s="83"/>
      <c r="T37" s="83">
        <f>SUM(T18:T23)</f>
        <v>0</v>
      </c>
      <c r="U37" s="83"/>
      <c r="V37" s="83">
        <f>SUM(V18:V23)</f>
        <v>0</v>
      </c>
      <c r="W37" s="83">
        <f>SUM(W18:W23)</f>
        <v>0</v>
      </c>
      <c r="X37" s="83"/>
      <c r="Y37" s="107"/>
      <c r="Z37" s="83"/>
      <c r="AA37" s="83">
        <f>SUM(AA18:AA23)</f>
        <v>0</v>
      </c>
      <c r="AB37" s="83"/>
      <c r="AC37" s="83">
        <f>SUM(AC18:AC23)</f>
        <v>0</v>
      </c>
      <c r="AD37" s="83">
        <f>SUM(AD18:AD23)</f>
        <v>0</v>
      </c>
      <c r="AE37" s="83"/>
      <c r="AF37" s="107"/>
      <c r="AG37" s="84"/>
      <c r="AH37" s="691"/>
      <c r="AI37" s="114"/>
      <c r="AJ37" s="4"/>
      <c r="AK37" s="124" t="s">
        <v>45</v>
      </c>
      <c r="AL37" s="120"/>
      <c r="AM37" s="121">
        <f>SUM(AM18:AM23)</f>
        <v>0</v>
      </c>
      <c r="AN37" s="120"/>
      <c r="AO37" s="121">
        <f>SUM(AO18:AO23)</f>
        <v>0</v>
      </c>
      <c r="AP37" s="121">
        <f>SUM(AP18:AP23)</f>
        <v>0</v>
      </c>
      <c r="AQ37" s="122"/>
      <c r="AR37" s="66">
        <f t="shared" si="11"/>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f>SUM(B24:B35)</f>
        <v>13</v>
      </c>
      <c r="C38" s="2"/>
      <c r="D38" s="108"/>
      <c r="E38" s="2">
        <f>SUM(E24:E35)</f>
        <v>21</v>
      </c>
      <c r="F38" s="2">
        <f>SUM(F24:F35)</f>
        <v>14</v>
      </c>
      <c r="G38" s="2">
        <f>SUM(G24:G35)</f>
        <v>21</v>
      </c>
      <c r="H38" s="2">
        <f>SUM(H24:H35)</f>
        <v>17</v>
      </c>
      <c r="I38" s="2">
        <f>SUM(I24:I35)</f>
        <v>14</v>
      </c>
      <c r="J38" s="2"/>
      <c r="K38" s="108"/>
      <c r="L38" s="2">
        <f>SUM(L24:L35)</f>
        <v>23</v>
      </c>
      <c r="M38" s="2">
        <f>SUM(M24:M35)</f>
        <v>16</v>
      </c>
      <c r="N38" s="2">
        <f>SUM(N24:N35)</f>
        <v>17</v>
      </c>
      <c r="O38" s="2">
        <f>SUM(O24:O35)</f>
        <v>20</v>
      </c>
      <c r="P38" s="2">
        <f>SUM(P24:P35)</f>
        <v>15</v>
      </c>
      <c r="Q38" s="2"/>
      <c r="R38" s="108"/>
      <c r="S38" s="2">
        <f>SUM(S24:S35)</f>
        <v>22</v>
      </c>
      <c r="T38" s="2">
        <f>SUM(T24:T35)</f>
        <v>19</v>
      </c>
      <c r="U38" s="2">
        <f>SUM(U24:U35)</f>
        <v>22</v>
      </c>
      <c r="V38" s="2">
        <f>SUM(V24:V35)</f>
        <v>23</v>
      </c>
      <c r="W38" s="2">
        <f>SUM(W24:W35)</f>
        <v>25</v>
      </c>
      <c r="X38" s="2"/>
      <c r="Y38" s="108"/>
      <c r="Z38" s="2">
        <f>SUM(Z24:Z35)</f>
        <v>24</v>
      </c>
      <c r="AA38" s="2">
        <f>SUM(AA24:AA35)</f>
        <v>20</v>
      </c>
      <c r="AB38" s="2">
        <f>SUM(AB24:AB35)</f>
        <v>19</v>
      </c>
      <c r="AC38" s="2">
        <f>SUM(AC24:AC35)</f>
        <v>19</v>
      </c>
      <c r="AD38" s="2">
        <f>SUM(AD24:AD35)</f>
        <v>25</v>
      </c>
      <c r="AE38" s="2"/>
      <c r="AF38" s="108"/>
      <c r="AG38" s="22">
        <f>SUM(AG24:AG35)</f>
        <v>19.476190476190474</v>
      </c>
      <c r="AH38" s="691"/>
      <c r="AI38" s="23">
        <f>SUM(AI24:AI35)</f>
        <v>20</v>
      </c>
      <c r="AJ38" s="4"/>
      <c r="AK38" s="126" t="s">
        <v>28</v>
      </c>
      <c r="AL38" s="127">
        <f>SUM(AL24:AL35)</f>
        <v>22.5</v>
      </c>
      <c r="AM38" s="127">
        <f>SUM(AM24:AM35)</f>
        <v>17.25</v>
      </c>
      <c r="AN38" s="127">
        <f>SUM(AN24:AN35)</f>
        <v>19.75</v>
      </c>
      <c r="AO38" s="127">
        <f>SUM(AO24:AO35)</f>
        <v>19.75</v>
      </c>
      <c r="AP38" s="127">
        <f>SUM(AP24:AP35)</f>
        <v>18.400000000000002</v>
      </c>
      <c r="AQ38" s="128"/>
      <c r="AR38" s="85">
        <f t="shared" si="11"/>
        <v>19.53</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SUM(B36:B38)</f>
        <v>34</v>
      </c>
      <c r="C39" s="3">
        <f>SUM(C36:C38)</f>
        <v>22</v>
      </c>
      <c r="D39" s="13"/>
      <c r="E39" s="3">
        <f t="shared" ref="E39:J39" si="16">SUM(E36:E38)</f>
        <v>32</v>
      </c>
      <c r="F39" s="3">
        <f t="shared" si="16"/>
        <v>22</v>
      </c>
      <c r="G39" s="3">
        <f t="shared" si="16"/>
        <v>37</v>
      </c>
      <c r="H39" s="3">
        <f t="shared" si="16"/>
        <v>29</v>
      </c>
      <c r="I39" s="3">
        <f t="shared" si="16"/>
        <v>28</v>
      </c>
      <c r="J39" s="3">
        <f t="shared" si="16"/>
        <v>18</v>
      </c>
      <c r="K39" s="13"/>
      <c r="L39" s="3">
        <f t="shared" ref="L39:Q39" si="17">SUM(L36:L38)</f>
        <v>38</v>
      </c>
      <c r="M39" s="3">
        <f t="shared" si="17"/>
        <v>29</v>
      </c>
      <c r="N39" s="3">
        <f t="shared" si="17"/>
        <v>27</v>
      </c>
      <c r="O39" s="3">
        <f t="shared" si="17"/>
        <v>27</v>
      </c>
      <c r="P39" s="3">
        <f t="shared" si="17"/>
        <v>31</v>
      </c>
      <c r="Q39" s="3">
        <f t="shared" si="17"/>
        <v>20</v>
      </c>
      <c r="R39" s="13"/>
      <c r="S39" s="3">
        <f t="shared" ref="S39:X39" si="18">SUM(S36:S38)</f>
        <v>37</v>
      </c>
      <c r="T39" s="3">
        <f t="shared" si="18"/>
        <v>26</v>
      </c>
      <c r="U39" s="3">
        <f t="shared" si="18"/>
        <v>30</v>
      </c>
      <c r="V39" s="3">
        <f t="shared" si="18"/>
        <v>31</v>
      </c>
      <c r="W39" s="3">
        <f t="shared" si="18"/>
        <v>43</v>
      </c>
      <c r="X39" s="3">
        <f t="shared" si="18"/>
        <v>20</v>
      </c>
      <c r="Y39" s="13"/>
      <c r="Z39" s="3">
        <f t="shared" ref="Z39:AE39" si="19">SUM(Z36:Z38)</f>
        <v>43</v>
      </c>
      <c r="AA39" s="3">
        <f t="shared" si="19"/>
        <v>37</v>
      </c>
      <c r="AB39" s="3">
        <f t="shared" si="19"/>
        <v>27</v>
      </c>
      <c r="AC39" s="3">
        <f t="shared" si="19"/>
        <v>34</v>
      </c>
      <c r="AD39" s="3">
        <f t="shared" si="19"/>
        <v>41</v>
      </c>
      <c r="AE39" s="3">
        <f t="shared" si="19"/>
        <v>21</v>
      </c>
      <c r="AF39" s="13"/>
      <c r="AG39" s="24">
        <f>SUM(AG36:AG38)</f>
        <v>33.899267399267401</v>
      </c>
      <c r="AH39" s="692"/>
      <c r="AI39" s="25">
        <f>SUM(AI36:AI38)</f>
        <v>41</v>
      </c>
      <c r="AJ39" s="4"/>
      <c r="AK39" s="129" t="s">
        <v>40</v>
      </c>
      <c r="AL39" s="130">
        <f t="shared" ref="AL39:AQ39" si="20">SUM(AL36:AL38)</f>
        <v>37.5</v>
      </c>
      <c r="AM39" s="130">
        <f t="shared" si="20"/>
        <v>28.5</v>
      </c>
      <c r="AN39" s="130">
        <f t="shared" si="20"/>
        <v>30.25</v>
      </c>
      <c r="AO39" s="130">
        <f t="shared" si="20"/>
        <v>30.25</v>
      </c>
      <c r="AP39" s="130">
        <f t="shared" si="20"/>
        <v>35.400000000000006</v>
      </c>
      <c r="AQ39" s="131">
        <f t="shared" si="20"/>
        <v>20.2</v>
      </c>
      <c r="AR39" s="132"/>
      <c r="AS39" s="132">
        <f>AVERAGE(AL39:AQ39)</f>
        <v>30.349999999999998</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63"/>
      <c r="C40" s="63"/>
      <c r="D40" s="63"/>
      <c r="E40" s="63"/>
      <c r="F40" s="63"/>
      <c r="I40" s="63"/>
      <c r="J40" s="706">
        <f>AVERAGE(E39:J39)</f>
        <v>27.666666666666668</v>
      </c>
      <c r="K40" s="706"/>
      <c r="L40" s="63"/>
      <c r="M40" s="63"/>
      <c r="N40" s="147"/>
      <c r="O40" s="147"/>
      <c r="P40" s="63"/>
      <c r="Q40" s="706">
        <f>AVERAGE(L39:Q39)</f>
        <v>28.666666666666668</v>
      </c>
      <c r="R40" s="706"/>
      <c r="S40" s="63"/>
      <c r="T40" s="63"/>
      <c r="U40" s="147"/>
      <c r="V40" s="147"/>
      <c r="W40" s="63"/>
      <c r="X40" s="706">
        <f>AVERAGE(S39:X39)</f>
        <v>31.166666666666668</v>
      </c>
      <c r="Y40" s="706"/>
      <c r="Z40" s="63"/>
      <c r="AA40" s="63"/>
      <c r="AB40" s="147"/>
      <c r="AC40" s="147"/>
      <c r="AD40" s="63"/>
      <c r="AE40" s="706">
        <f>AVERAGE(Z39:AE39)</f>
        <v>33.833333333333336</v>
      </c>
      <c r="AF40" s="706"/>
      <c r="AG40" s="26"/>
      <c r="AH40" s="4"/>
      <c r="AI40" s="27"/>
      <c r="AJ40" s="4"/>
      <c r="AK40" s="4"/>
      <c r="AL40" s="27"/>
      <c r="AM40" s="27"/>
      <c r="AN40" s="27"/>
      <c r="AO40" s="27"/>
      <c r="AP40" s="27"/>
      <c r="AQ40" s="27"/>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10"/>
      <c r="R43" s="10"/>
      <c r="S43" s="10"/>
      <c r="T43" s="10"/>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45" s="34"/>
      <c r="B45" s="4"/>
      <c r="C45" s="4"/>
      <c r="D45" s="4"/>
      <c r="E45" s="4"/>
      <c r="F45" s="4"/>
      <c r="G45" s="4"/>
      <c r="H45" s="4"/>
      <c r="I45" s="4"/>
      <c r="J45" s="4"/>
      <c r="K45" s="4"/>
      <c r="L45" s="4"/>
      <c r="M45" s="4"/>
      <c r="N45" s="4"/>
      <c r="O45" s="4"/>
      <c r="P45" s="4"/>
      <c r="Q45" s="10"/>
      <c r="R45" s="10"/>
      <c r="S45" s="10"/>
      <c r="T45" s="10"/>
      <c r="U45" s="4"/>
      <c r="V45" s="4"/>
      <c r="W45" s="4"/>
      <c r="X45" s="4"/>
      <c r="Y45" s="4"/>
      <c r="Z45" s="4"/>
      <c r="AA45" s="4"/>
      <c r="AB45" s="4"/>
      <c r="AC45" s="4"/>
      <c r="AD45" s="4"/>
      <c r="AE45" s="4"/>
      <c r="AF45" s="4"/>
      <c r="AG45" s="26"/>
      <c r="AH45" s="4"/>
      <c r="AI45" s="27"/>
      <c r="AJ45" s="4"/>
      <c r="AK45" s="4"/>
      <c r="AL45" s="4"/>
      <c r="AM45" s="4"/>
      <c r="AN45" s="4"/>
      <c r="AO45" s="4"/>
      <c r="AP45" s="4"/>
      <c r="AQ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sheetData>
  <mergeCells count="42">
    <mergeCell ref="B1:M3"/>
    <mergeCell ref="AR4:AR5"/>
    <mergeCell ref="AS4:AS5"/>
    <mergeCell ref="AH6:AH8"/>
    <mergeCell ref="AI6:AI8"/>
    <mergeCell ref="AS6:AS8"/>
    <mergeCell ref="AH9:AH11"/>
    <mergeCell ref="AI9:AI11"/>
    <mergeCell ref="AS9:AS11"/>
    <mergeCell ref="AH12:AH14"/>
    <mergeCell ref="AI12:AI14"/>
    <mergeCell ref="AS12:AS14"/>
    <mergeCell ref="AH15:AH17"/>
    <mergeCell ref="AI15:AI17"/>
    <mergeCell ref="AS15:AS17"/>
    <mergeCell ref="AH18:AH19"/>
    <mergeCell ref="AI18:AI19"/>
    <mergeCell ref="AS18:AS19"/>
    <mergeCell ref="AH20:AH21"/>
    <mergeCell ref="AI20:AI21"/>
    <mergeCell ref="AS20:AS21"/>
    <mergeCell ref="AH22:AH23"/>
    <mergeCell ref="AI22:AI23"/>
    <mergeCell ref="AS22:AS23"/>
    <mergeCell ref="AH24:AH26"/>
    <mergeCell ref="AI24:AI26"/>
    <mergeCell ref="AS24:AS26"/>
    <mergeCell ref="AH27:AH29"/>
    <mergeCell ref="AI27:AI29"/>
    <mergeCell ref="AS27:AS29"/>
    <mergeCell ref="AH30:AH32"/>
    <mergeCell ref="AI30:AI32"/>
    <mergeCell ref="AS30:AS32"/>
    <mergeCell ref="AH33:AH35"/>
    <mergeCell ref="AI33:AI35"/>
    <mergeCell ref="AS33:AS35"/>
    <mergeCell ref="AH36:AH39"/>
    <mergeCell ref="AS36:AS38"/>
    <mergeCell ref="J40:K40"/>
    <mergeCell ref="Q40:R40"/>
    <mergeCell ref="X40:Y40"/>
    <mergeCell ref="AE40:AF40"/>
  </mergeCells>
  <phoneticPr fontId="23"/>
  <conditionalFormatting sqref="B39 E39:I39 L39:P39 S39:W39 Z39:AD39">
    <cfRule type="cellIs" dxfId="177" priority="4" operator="lessThanOrEqual">
      <formula>30</formula>
    </cfRule>
    <cfRule type="cellIs" dxfId="176" priority="5" operator="greaterThanOrEqual">
      <formula>40</formula>
    </cfRule>
  </conditionalFormatting>
  <conditionalFormatting sqref="B6:V35">
    <cfRule type="cellIs" dxfId="175" priority="105" stopIfTrue="1" operator="greaterThanOrEqual">
      <formula>3</formula>
    </cfRule>
    <cfRule type="cellIs" dxfId="174" priority="106" stopIfTrue="1" operator="greaterThanOrEqual">
      <formula>2</formula>
    </cfRule>
  </conditionalFormatting>
  <conditionalFormatting sqref="B36:AF36 B38:AF38">
    <cfRule type="cellIs" dxfId="173" priority="1" operator="lessThanOrEqual">
      <formula>19</formula>
    </cfRule>
    <cfRule type="cellIs" dxfId="172" priority="82" operator="greaterThanOrEqual">
      <formula>20</formula>
    </cfRule>
  </conditionalFormatting>
  <conditionalFormatting sqref="C39 J39 Q39 X39 AE39">
    <cfRule type="cellIs" dxfId="171" priority="2" operator="lessThanOrEqual">
      <formula>20</formula>
    </cfRule>
    <cfRule type="cellIs" dxfId="170" priority="3" operator="greaterThanOrEqual">
      <formula>21</formula>
    </cfRule>
  </conditionalFormatting>
  <conditionalFormatting sqref="C6:AC35">
    <cfRule type="cellIs" dxfId="169" priority="46" stopIfTrue="1" operator="greaterThanOrEqual">
      <formula>3</formula>
    </cfRule>
    <cfRule type="cellIs" dxfId="168" priority="47" stopIfTrue="1" operator="greaterThanOrEqual">
      <formula>2</formula>
    </cfRule>
  </conditionalFormatting>
  <conditionalFormatting sqref="W6:AF35">
    <cfRule type="cellIs" dxfId="167" priority="23" stopIfTrue="1" operator="greaterThanOrEqual">
      <formula>3</formula>
    </cfRule>
    <cfRule type="cellIs" dxfId="166" priority="24" stopIfTrue="1" operator="greaterThanOrEqual">
      <formula>2</formula>
    </cfRule>
  </conditionalFormatting>
  <conditionalFormatting sqref="AD6:AF35">
    <cfRule type="cellIs" dxfId="165" priority="9" stopIfTrue="1" operator="greaterThanOrEqual">
      <formula>3</formula>
    </cfRule>
    <cfRule type="cellIs" dxfId="164" priority="10" stopIfTrue="1" operator="greaterThanOrEqual">
      <formula>2</formula>
    </cfRule>
  </conditionalFormatting>
  <conditionalFormatting sqref="AL6:AQ17 AL24:AP35">
    <cfRule type="cellIs" dxfId="163" priority="6" operator="between">
      <formula>0</formula>
      <formula>0.9</formula>
    </cfRule>
    <cfRule type="cellIs" dxfId="162" priority="7" operator="between">
      <formula>1</formula>
      <formula>1.4</formula>
    </cfRule>
    <cfRule type="cellIs" dxfId="161" priority="88" operator="between">
      <formula>1.5</formula>
      <formula>1.9</formula>
    </cfRule>
    <cfRule type="cellIs" dxfId="160" priority="89" stopIfTrue="1" operator="greaterThanOrEqual">
      <formula>2</formula>
    </cfRule>
  </conditionalFormatting>
  <conditionalFormatting sqref="AL36:AQ36 AL38:AP38">
    <cfRule type="cellIs" dxfId="159" priority="84" operator="greaterThanOrEqual">
      <formula>22</formula>
    </cfRule>
    <cfRule type="cellIs" dxfId="158" priority="87" stopIfTrue="1" operator="lessThanOrEqual">
      <formula>16</formula>
    </cfRule>
  </conditionalFormatting>
  <conditionalFormatting sqref="AR6:AR17">
    <cfRule type="cellIs" dxfId="157" priority="90" stopIfTrue="1" operator="lessThanOrEqual">
      <formula>1.4</formula>
    </cfRule>
  </conditionalFormatting>
  <conditionalFormatting sqref="AR24:AR36 AR38">
    <cfRule type="cellIs" dxfId="156" priority="83" stopIfTrue="1" operator="lessThanOrEqual">
      <formula>1.4</formula>
    </cfRule>
  </conditionalFormatting>
  <conditionalFormatting sqref="AS6:AS17 AS24:AS33">
    <cfRule type="cellIs" dxfId="155" priority="85" stopIfTrue="1" operator="lessThanOrEqual">
      <formula>3</formula>
    </cfRule>
    <cfRule type="cellIs" dxfId="154" priority="8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0A354-7B08-4E8B-AAD6-DBD94B705B88}">
  <dimension ref="A1:IV41"/>
  <sheetViews>
    <sheetView workbookViewId="0"/>
  </sheetViews>
  <sheetFormatPr defaultColWidth="9" defaultRowHeight="13.5" x14ac:dyDescent="0.15"/>
  <cols>
    <col min="1" max="1" width="18.375" customWidth="1"/>
    <col min="2" max="32" width="4.5" customWidth="1"/>
    <col min="33" max="35" width="10" customWidth="1"/>
    <col min="37" max="37" width="22.625" bestFit="1" customWidth="1"/>
    <col min="38" max="43" width="10.375" bestFit="1" customWidth="1"/>
    <col min="44" max="45" width="8.375" customWidth="1"/>
  </cols>
  <sheetData>
    <row r="1" spans="1:256" ht="18.75" customHeight="1" x14ac:dyDescent="0.15">
      <c r="A1" s="4"/>
      <c r="B1" s="651" t="s">
        <v>53</v>
      </c>
      <c r="C1" s="651"/>
      <c r="D1" s="651"/>
      <c r="E1" s="651"/>
      <c r="F1" s="651"/>
      <c r="G1" s="651"/>
      <c r="H1" s="651"/>
      <c r="I1" s="651"/>
      <c r="J1" s="651"/>
      <c r="K1" s="651"/>
      <c r="L1" s="651"/>
      <c r="M1" s="651"/>
      <c r="N1" s="4"/>
      <c r="O1" s="652" t="s">
        <v>64</v>
      </c>
      <c r="P1" s="652"/>
      <c r="Q1" s="652"/>
      <c r="R1" s="652"/>
      <c r="S1" s="653">
        <f>AVERAGE(D32:H32,K32:O32,R32:V32,Y32:AC32)</f>
        <v>29.75</v>
      </c>
      <c r="T1" s="653"/>
      <c r="U1" s="653"/>
      <c r="V1" s="4"/>
      <c r="W1" s="4"/>
      <c r="X1" s="4"/>
      <c r="Y1" s="4"/>
      <c r="Z1" s="4"/>
      <c r="AA1" s="4"/>
      <c r="AB1" s="4"/>
      <c r="AC1" s="26"/>
      <c r="AD1" s="27"/>
      <c r="AE1" s="27"/>
      <c r="AF1" s="27"/>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t="e">
        <f>AVERAGE(B32,I32,P32,W32,AD32)</f>
        <v>#DIV/0!</v>
      </c>
      <c r="T2" s="653"/>
      <c r="U2" s="653"/>
      <c r="V2" s="4"/>
      <c r="W2" s="4"/>
      <c r="X2" s="4"/>
      <c r="Y2" s="4"/>
      <c r="Z2" s="4"/>
      <c r="AA2" s="4"/>
      <c r="AB2" s="4"/>
      <c r="AC2" s="26"/>
      <c r="AD2" s="27"/>
      <c r="AE2" s="27"/>
      <c r="AF2" s="27"/>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46082</v>
      </c>
      <c r="C3" s="197">
        <v>46083</v>
      </c>
      <c r="D3" s="197">
        <v>46084</v>
      </c>
      <c r="E3" s="197">
        <v>46085</v>
      </c>
      <c r="F3" s="197">
        <v>46086</v>
      </c>
      <c r="G3" s="197">
        <v>46087</v>
      </c>
      <c r="H3" s="197">
        <v>46088</v>
      </c>
      <c r="I3" s="197">
        <v>46089</v>
      </c>
      <c r="J3" s="197">
        <v>46090</v>
      </c>
      <c r="K3" s="197">
        <v>46091</v>
      </c>
      <c r="L3" s="197">
        <v>46092</v>
      </c>
      <c r="M3" s="197">
        <v>46093</v>
      </c>
      <c r="N3" s="197">
        <v>46094</v>
      </c>
      <c r="O3" s="197">
        <v>46095</v>
      </c>
      <c r="P3" s="197">
        <v>46096</v>
      </c>
      <c r="Q3" s="197">
        <v>46097</v>
      </c>
      <c r="R3" s="197">
        <v>46098</v>
      </c>
      <c r="S3" s="197">
        <v>46099</v>
      </c>
      <c r="T3" s="197">
        <v>46100</v>
      </c>
      <c r="U3" s="197">
        <v>46101</v>
      </c>
      <c r="V3" s="197">
        <v>46102</v>
      </c>
      <c r="W3" s="197">
        <v>46103</v>
      </c>
      <c r="X3" s="197">
        <v>46104</v>
      </c>
      <c r="Y3" s="197">
        <v>46105</v>
      </c>
      <c r="Z3" s="197">
        <v>46106</v>
      </c>
      <c r="AA3" s="197">
        <v>46107</v>
      </c>
      <c r="AB3" s="197">
        <v>46108</v>
      </c>
      <c r="AC3" s="197">
        <v>46109</v>
      </c>
      <c r="AD3" s="197">
        <v>46110</v>
      </c>
      <c r="AE3" s="197">
        <v>46111</v>
      </c>
      <c r="AF3" s="197">
        <v>46112</v>
      </c>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日</v>
      </c>
      <c r="C4" s="97" t="str">
        <f t="shared" ref="C4:AC4" si="0">TEXT(C3,"aaa")</f>
        <v>月</v>
      </c>
      <c r="D4" s="97" t="str">
        <f t="shared" si="0"/>
        <v>火</v>
      </c>
      <c r="E4" s="97" t="str">
        <f t="shared" si="0"/>
        <v>水</v>
      </c>
      <c r="F4" s="97" t="str">
        <f t="shared" si="0"/>
        <v>木</v>
      </c>
      <c r="G4" s="97" t="str">
        <f t="shared" si="0"/>
        <v>金</v>
      </c>
      <c r="H4" s="97" t="str">
        <f t="shared" si="0"/>
        <v>土</v>
      </c>
      <c r="I4" s="97" t="str">
        <f t="shared" si="0"/>
        <v>日</v>
      </c>
      <c r="J4" s="97" t="str">
        <f t="shared" si="0"/>
        <v>月</v>
      </c>
      <c r="K4" s="97" t="str">
        <f t="shared" si="0"/>
        <v>火</v>
      </c>
      <c r="L4" s="97" t="str">
        <f t="shared" si="0"/>
        <v>水</v>
      </c>
      <c r="M4" s="97" t="str">
        <f t="shared" si="0"/>
        <v>木</v>
      </c>
      <c r="N4" s="97" t="str">
        <f t="shared" si="0"/>
        <v>金</v>
      </c>
      <c r="O4" s="97" t="str">
        <f t="shared" si="0"/>
        <v>土</v>
      </c>
      <c r="P4" s="97" t="str">
        <f t="shared" si="0"/>
        <v>日</v>
      </c>
      <c r="Q4" s="97" t="str">
        <f t="shared" si="0"/>
        <v>月</v>
      </c>
      <c r="R4" s="97" t="str">
        <f t="shared" si="0"/>
        <v>火</v>
      </c>
      <c r="S4" s="97" t="str">
        <f t="shared" si="0"/>
        <v>水</v>
      </c>
      <c r="T4" s="97" t="str">
        <f t="shared" si="0"/>
        <v>木</v>
      </c>
      <c r="U4" s="97" t="str">
        <f t="shared" si="0"/>
        <v>金</v>
      </c>
      <c r="V4" s="97" t="str">
        <f t="shared" si="0"/>
        <v>土</v>
      </c>
      <c r="W4" s="97" t="str">
        <f t="shared" si="0"/>
        <v>日</v>
      </c>
      <c r="X4" s="97" t="str">
        <f t="shared" si="0"/>
        <v>月</v>
      </c>
      <c r="Y4" s="97" t="str">
        <f t="shared" si="0"/>
        <v>火</v>
      </c>
      <c r="Z4" s="97" t="str">
        <f t="shared" si="0"/>
        <v>水</v>
      </c>
      <c r="AA4" s="97" t="str">
        <f t="shared" si="0"/>
        <v>木</v>
      </c>
      <c r="AB4" s="97" t="str">
        <f t="shared" si="0"/>
        <v>金</v>
      </c>
      <c r="AC4" s="97" t="str">
        <f t="shared" si="0"/>
        <v>土</v>
      </c>
      <c r="AD4" s="97" t="str">
        <f t="shared" ref="AD4:AF4" si="1">TEXT(AD3,"aaa")</f>
        <v>日</v>
      </c>
      <c r="AE4" s="97" t="str">
        <f t="shared" si="1"/>
        <v>月</v>
      </c>
      <c r="AF4" s="97" t="str">
        <f t="shared" si="1"/>
        <v>火</v>
      </c>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c r="C5" s="31">
        <v>2</v>
      </c>
      <c r="D5" s="31">
        <v>1</v>
      </c>
      <c r="E5" s="31">
        <v>1</v>
      </c>
      <c r="F5" s="31">
        <v>1</v>
      </c>
      <c r="G5" s="31">
        <v>2</v>
      </c>
      <c r="H5" s="31">
        <v>3</v>
      </c>
      <c r="I5" s="31"/>
      <c r="J5" s="31">
        <v>2</v>
      </c>
      <c r="K5" s="31">
        <v>2</v>
      </c>
      <c r="L5" s="31">
        <v>3</v>
      </c>
      <c r="M5" s="31">
        <v>2</v>
      </c>
      <c r="N5" s="31">
        <v>0</v>
      </c>
      <c r="O5" s="31">
        <v>2</v>
      </c>
      <c r="P5" s="31"/>
      <c r="Q5" s="31">
        <v>1</v>
      </c>
      <c r="R5" s="31">
        <v>2</v>
      </c>
      <c r="S5" s="31">
        <v>0</v>
      </c>
      <c r="T5" s="31">
        <v>1</v>
      </c>
      <c r="U5" s="31">
        <v>3</v>
      </c>
      <c r="V5" s="31">
        <v>2</v>
      </c>
      <c r="W5" s="31"/>
      <c r="X5" s="31">
        <v>1</v>
      </c>
      <c r="Y5" s="31">
        <v>1</v>
      </c>
      <c r="Z5" s="31">
        <v>2</v>
      </c>
      <c r="AA5" s="31">
        <v>2</v>
      </c>
      <c r="AB5" s="31">
        <v>0</v>
      </c>
      <c r="AC5" s="31">
        <v>2</v>
      </c>
      <c r="AD5" s="31"/>
      <c r="AE5" s="31">
        <v>1</v>
      </c>
      <c r="AF5" s="31">
        <v>2</v>
      </c>
      <c r="AG5" s="302">
        <f t="shared" ref="AG5:AG16" si="2">AVERAGE(B5:AF5)</f>
        <v>1.5769230769230769</v>
      </c>
      <c r="AH5" s="643">
        <f>AVERAGE(AG5:AG7)*3</f>
        <v>4.0769230769230766</v>
      </c>
      <c r="AI5" s="644">
        <v>5</v>
      </c>
      <c r="AJ5" s="4"/>
      <c r="AK5" s="38">
        <v>0.33333333333333298</v>
      </c>
      <c r="AL5" s="39">
        <f>AVERAGE(C5,J5,Q5,X5,AE5)</f>
        <v>1.4</v>
      </c>
      <c r="AM5" s="39">
        <f>AVERAGE(D5,K5,R5,Y5,AF5)</f>
        <v>1.6</v>
      </c>
      <c r="AN5" s="39">
        <f>AVERAGE(E5,L5,S5,Z5)</f>
        <v>1.5</v>
      </c>
      <c r="AO5" s="39">
        <f>AVERAGE(F5,M5,T5,AA5)</f>
        <v>1.5</v>
      </c>
      <c r="AP5" s="39">
        <f>AVERAGE(G5,N5,U5,AB5)</f>
        <v>1.25</v>
      </c>
      <c r="AQ5" s="39">
        <f>AVERAGE(H5,O5,V5,AC5)</f>
        <v>2.25</v>
      </c>
      <c r="AR5" s="65">
        <f>AVERAGE(AL5:AQ5)</f>
        <v>1.5833333333333333</v>
      </c>
      <c r="AS5" s="656">
        <f>SUM(AR5:AR7)</f>
        <v>4.0916666666666668</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c r="C6" s="9">
        <v>1</v>
      </c>
      <c r="D6" s="9">
        <v>0</v>
      </c>
      <c r="E6" s="9">
        <v>2</v>
      </c>
      <c r="F6" s="9">
        <v>1</v>
      </c>
      <c r="G6" s="9">
        <v>1</v>
      </c>
      <c r="H6" s="9">
        <v>1</v>
      </c>
      <c r="I6" s="9"/>
      <c r="J6" s="9">
        <v>2</v>
      </c>
      <c r="K6" s="9">
        <v>0</v>
      </c>
      <c r="L6" s="9">
        <v>1</v>
      </c>
      <c r="M6" s="9">
        <v>1</v>
      </c>
      <c r="N6" s="9">
        <v>1</v>
      </c>
      <c r="O6" s="9">
        <v>0</v>
      </c>
      <c r="P6" s="9"/>
      <c r="Q6" s="9">
        <v>3</v>
      </c>
      <c r="R6" s="9">
        <v>1</v>
      </c>
      <c r="S6" s="9">
        <v>2</v>
      </c>
      <c r="T6" s="9">
        <v>0</v>
      </c>
      <c r="U6" s="9">
        <v>2</v>
      </c>
      <c r="V6" s="9">
        <v>2</v>
      </c>
      <c r="W6" s="9"/>
      <c r="X6" s="9">
        <v>1</v>
      </c>
      <c r="Y6" s="9">
        <v>0</v>
      </c>
      <c r="Z6" s="9">
        <v>2</v>
      </c>
      <c r="AA6" s="9">
        <v>1</v>
      </c>
      <c r="AB6" s="9">
        <v>1</v>
      </c>
      <c r="AC6" s="9">
        <v>2</v>
      </c>
      <c r="AD6" s="9"/>
      <c r="AE6" s="9">
        <v>2</v>
      </c>
      <c r="AF6" s="9">
        <v>1</v>
      </c>
      <c r="AG6" s="303">
        <f t="shared" si="2"/>
        <v>1.1923076923076923</v>
      </c>
      <c r="AH6" s="641"/>
      <c r="AI6" s="645"/>
      <c r="AJ6" s="4"/>
      <c r="AK6" s="41">
        <v>0.34722222222222199</v>
      </c>
      <c r="AL6" s="42">
        <f t="shared" ref="AL6:AM16" si="3">AVERAGE(C6,J6,Q6,X6,AE6)</f>
        <v>1.8</v>
      </c>
      <c r="AM6" s="43">
        <f t="shared" si="3"/>
        <v>0.4</v>
      </c>
      <c r="AN6" s="42">
        <f t="shared" ref="AN6:AQ16" si="4">AVERAGE(E6,L6,S6,Z6)</f>
        <v>1.75</v>
      </c>
      <c r="AO6" s="42">
        <f t="shared" si="4"/>
        <v>0.75</v>
      </c>
      <c r="AP6" s="42">
        <f t="shared" si="4"/>
        <v>1.25</v>
      </c>
      <c r="AQ6" s="42">
        <f t="shared" si="4"/>
        <v>1.25</v>
      </c>
      <c r="AR6" s="66">
        <f t="shared" ref="AR6:AR16" si="5">AVERAGE(AL6:AQ6)</f>
        <v>1.2</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c r="C7" s="8">
        <v>1</v>
      </c>
      <c r="D7" s="8">
        <v>1</v>
      </c>
      <c r="E7" s="8">
        <v>0</v>
      </c>
      <c r="F7" s="8">
        <v>1</v>
      </c>
      <c r="G7" s="8">
        <v>1</v>
      </c>
      <c r="H7" s="8">
        <v>1</v>
      </c>
      <c r="I7" s="8"/>
      <c r="J7" s="8">
        <v>1</v>
      </c>
      <c r="K7" s="8">
        <v>1</v>
      </c>
      <c r="L7" s="8">
        <v>1</v>
      </c>
      <c r="M7" s="8">
        <v>1</v>
      </c>
      <c r="N7" s="8">
        <v>3</v>
      </c>
      <c r="O7" s="8">
        <v>2</v>
      </c>
      <c r="P7" s="8"/>
      <c r="Q7" s="8">
        <v>2</v>
      </c>
      <c r="R7" s="8">
        <v>1</v>
      </c>
      <c r="S7" s="8">
        <v>2</v>
      </c>
      <c r="T7" s="8">
        <v>1</v>
      </c>
      <c r="U7" s="8">
        <v>2</v>
      </c>
      <c r="V7" s="8">
        <v>2</v>
      </c>
      <c r="W7" s="8"/>
      <c r="X7" s="8">
        <v>2</v>
      </c>
      <c r="Y7" s="8">
        <v>1</v>
      </c>
      <c r="Z7" s="8">
        <v>0</v>
      </c>
      <c r="AA7" s="8">
        <v>1</v>
      </c>
      <c r="AB7" s="8">
        <v>1</v>
      </c>
      <c r="AC7" s="8">
        <v>2</v>
      </c>
      <c r="AD7" s="8"/>
      <c r="AE7" s="8">
        <v>2</v>
      </c>
      <c r="AF7" s="8">
        <v>1</v>
      </c>
      <c r="AG7" s="305">
        <f t="shared" si="2"/>
        <v>1.3076923076923077</v>
      </c>
      <c r="AH7" s="642"/>
      <c r="AI7" s="646"/>
      <c r="AJ7" s="4"/>
      <c r="AK7" s="44">
        <v>0.36111111111111099</v>
      </c>
      <c r="AL7" s="45">
        <f t="shared" si="3"/>
        <v>1.6</v>
      </c>
      <c r="AM7" s="46">
        <f t="shared" si="3"/>
        <v>1</v>
      </c>
      <c r="AN7" s="45">
        <f t="shared" si="4"/>
        <v>0.75</v>
      </c>
      <c r="AO7" s="45">
        <f t="shared" si="4"/>
        <v>1</v>
      </c>
      <c r="AP7" s="45">
        <f t="shared" si="4"/>
        <v>1.75</v>
      </c>
      <c r="AQ7" s="45">
        <f t="shared" si="4"/>
        <v>1.75</v>
      </c>
      <c r="AR7" s="67">
        <f t="shared" si="5"/>
        <v>1.3083333333333333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c r="C8" s="7">
        <v>1</v>
      </c>
      <c r="D8" s="7">
        <v>2</v>
      </c>
      <c r="E8" s="7">
        <v>2</v>
      </c>
      <c r="F8" s="7">
        <v>1</v>
      </c>
      <c r="G8" s="7">
        <v>2</v>
      </c>
      <c r="H8" s="7">
        <v>3</v>
      </c>
      <c r="I8" s="7"/>
      <c r="J8" s="7">
        <v>1</v>
      </c>
      <c r="K8" s="7">
        <v>2</v>
      </c>
      <c r="L8" s="7">
        <v>2</v>
      </c>
      <c r="M8" s="7">
        <v>2</v>
      </c>
      <c r="N8" s="7">
        <v>3</v>
      </c>
      <c r="O8" s="7">
        <v>1</v>
      </c>
      <c r="P8" s="7"/>
      <c r="Q8" s="7">
        <v>2</v>
      </c>
      <c r="R8" s="7">
        <v>2</v>
      </c>
      <c r="S8" s="7">
        <v>2</v>
      </c>
      <c r="T8" s="7">
        <v>2</v>
      </c>
      <c r="U8" s="7">
        <v>2</v>
      </c>
      <c r="V8" s="7">
        <v>3</v>
      </c>
      <c r="W8" s="7"/>
      <c r="X8" s="7">
        <v>2</v>
      </c>
      <c r="Y8" s="7">
        <v>1</v>
      </c>
      <c r="Z8" s="7">
        <v>0</v>
      </c>
      <c r="AA8" s="7">
        <v>2</v>
      </c>
      <c r="AB8" s="7">
        <v>1</v>
      </c>
      <c r="AC8" s="7">
        <v>2</v>
      </c>
      <c r="AD8" s="7"/>
      <c r="AE8" s="7">
        <v>2</v>
      </c>
      <c r="AF8" s="7">
        <v>2</v>
      </c>
      <c r="AG8" s="306">
        <f t="shared" si="2"/>
        <v>1.8076923076923077</v>
      </c>
      <c r="AH8" s="643">
        <f>AVERAGE(AG8:AG10)*3</f>
        <v>4.4230769230769234</v>
      </c>
      <c r="AI8" s="644">
        <v>5</v>
      </c>
      <c r="AJ8" s="4"/>
      <c r="AK8" s="47">
        <v>0.375</v>
      </c>
      <c r="AL8" s="48">
        <f t="shared" si="3"/>
        <v>1.6</v>
      </c>
      <c r="AM8" s="49">
        <f t="shared" si="3"/>
        <v>1.8</v>
      </c>
      <c r="AN8" s="48">
        <f t="shared" si="4"/>
        <v>1.5</v>
      </c>
      <c r="AO8" s="48">
        <f t="shared" si="4"/>
        <v>1.75</v>
      </c>
      <c r="AP8" s="48">
        <f t="shared" si="4"/>
        <v>2</v>
      </c>
      <c r="AQ8" s="48">
        <f t="shared" si="4"/>
        <v>2.25</v>
      </c>
      <c r="AR8" s="65">
        <f t="shared" si="5"/>
        <v>1.8166666666666667</v>
      </c>
      <c r="AS8" s="656">
        <f>SUM(AR8:AR10)</f>
        <v>4.458333333333333</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c r="C9" s="9">
        <v>1</v>
      </c>
      <c r="D9" s="9">
        <v>1</v>
      </c>
      <c r="E9" s="9">
        <v>0</v>
      </c>
      <c r="F9" s="9">
        <v>1</v>
      </c>
      <c r="G9" s="9">
        <v>0</v>
      </c>
      <c r="H9" s="9">
        <v>2</v>
      </c>
      <c r="I9" s="9"/>
      <c r="J9" s="9">
        <v>2</v>
      </c>
      <c r="K9" s="9">
        <v>1</v>
      </c>
      <c r="L9" s="9">
        <v>1</v>
      </c>
      <c r="M9" s="9">
        <v>1</v>
      </c>
      <c r="N9" s="9">
        <v>2</v>
      </c>
      <c r="O9" s="9">
        <v>2</v>
      </c>
      <c r="P9" s="9"/>
      <c r="Q9" s="9">
        <v>2</v>
      </c>
      <c r="R9" s="9">
        <v>1</v>
      </c>
      <c r="S9" s="9">
        <v>2</v>
      </c>
      <c r="T9" s="9">
        <v>1</v>
      </c>
      <c r="U9" s="9">
        <v>1</v>
      </c>
      <c r="V9" s="9">
        <v>2</v>
      </c>
      <c r="W9" s="9"/>
      <c r="X9" s="9">
        <v>0</v>
      </c>
      <c r="Y9" s="9">
        <v>1</v>
      </c>
      <c r="Z9" s="9">
        <v>2</v>
      </c>
      <c r="AA9" s="9">
        <v>1</v>
      </c>
      <c r="AB9" s="9">
        <v>0</v>
      </c>
      <c r="AC9" s="9">
        <v>3</v>
      </c>
      <c r="AD9" s="9"/>
      <c r="AE9" s="9">
        <v>2</v>
      </c>
      <c r="AF9" s="9">
        <v>1</v>
      </c>
      <c r="AG9" s="303">
        <f t="shared" si="2"/>
        <v>1.2692307692307692</v>
      </c>
      <c r="AH9" s="641"/>
      <c r="AI9" s="645"/>
      <c r="AJ9" s="4"/>
      <c r="AK9" s="41">
        <v>0.38888888888888901</v>
      </c>
      <c r="AL9" s="42">
        <f t="shared" si="3"/>
        <v>1.4</v>
      </c>
      <c r="AM9" s="43">
        <f t="shared" si="3"/>
        <v>1</v>
      </c>
      <c r="AN9" s="42">
        <f t="shared" si="4"/>
        <v>1.25</v>
      </c>
      <c r="AO9" s="42">
        <f t="shared" si="4"/>
        <v>1</v>
      </c>
      <c r="AP9" s="42">
        <f t="shared" si="4"/>
        <v>0.75</v>
      </c>
      <c r="AQ9" s="42">
        <f t="shared" si="4"/>
        <v>2.25</v>
      </c>
      <c r="AR9" s="66">
        <f t="shared" si="5"/>
        <v>1.2750000000000001</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c r="C10" s="8">
        <v>0</v>
      </c>
      <c r="D10" s="8">
        <v>1</v>
      </c>
      <c r="E10" s="8">
        <v>1</v>
      </c>
      <c r="F10" s="8">
        <v>1</v>
      </c>
      <c r="G10" s="8">
        <v>1</v>
      </c>
      <c r="H10" s="8">
        <v>2</v>
      </c>
      <c r="I10" s="8"/>
      <c r="J10" s="8">
        <v>0</v>
      </c>
      <c r="K10" s="8">
        <v>1</v>
      </c>
      <c r="L10" s="8">
        <v>1</v>
      </c>
      <c r="M10" s="8">
        <v>1</v>
      </c>
      <c r="N10" s="8">
        <v>2</v>
      </c>
      <c r="O10" s="8">
        <v>2</v>
      </c>
      <c r="P10" s="8"/>
      <c r="Q10" s="8">
        <v>1</v>
      </c>
      <c r="R10" s="8">
        <v>1</v>
      </c>
      <c r="S10" s="8">
        <v>2</v>
      </c>
      <c r="T10" s="8">
        <v>1</v>
      </c>
      <c r="U10" s="8">
        <v>2</v>
      </c>
      <c r="V10" s="8">
        <v>2</v>
      </c>
      <c r="W10" s="8"/>
      <c r="X10" s="8">
        <v>3</v>
      </c>
      <c r="Y10" s="8">
        <v>1</v>
      </c>
      <c r="Z10" s="8">
        <v>1</v>
      </c>
      <c r="AA10" s="8">
        <v>1</v>
      </c>
      <c r="AB10" s="8">
        <v>2</v>
      </c>
      <c r="AC10" s="8">
        <v>2</v>
      </c>
      <c r="AD10" s="8"/>
      <c r="AE10" s="8">
        <v>2</v>
      </c>
      <c r="AF10" s="8">
        <v>1</v>
      </c>
      <c r="AG10" s="305">
        <f t="shared" si="2"/>
        <v>1.3461538461538463</v>
      </c>
      <c r="AH10" s="642"/>
      <c r="AI10" s="646"/>
      <c r="AJ10" s="4"/>
      <c r="AK10" s="44">
        <v>0.40277777777777801</v>
      </c>
      <c r="AL10" s="45">
        <f t="shared" si="3"/>
        <v>1.2</v>
      </c>
      <c r="AM10" s="46">
        <f t="shared" si="3"/>
        <v>1</v>
      </c>
      <c r="AN10" s="45">
        <f t="shared" si="4"/>
        <v>1.25</v>
      </c>
      <c r="AO10" s="45">
        <f t="shared" si="4"/>
        <v>1</v>
      </c>
      <c r="AP10" s="45">
        <f t="shared" si="4"/>
        <v>1.75</v>
      </c>
      <c r="AQ10" s="45">
        <f t="shared" si="4"/>
        <v>2</v>
      </c>
      <c r="AR10" s="67">
        <f t="shared" si="5"/>
        <v>1.3666666666666665</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c r="C11" s="7">
        <v>2</v>
      </c>
      <c r="D11" s="7">
        <v>1</v>
      </c>
      <c r="E11" s="7">
        <v>1</v>
      </c>
      <c r="F11" s="7">
        <v>0</v>
      </c>
      <c r="G11" s="7">
        <v>2</v>
      </c>
      <c r="H11" s="7">
        <v>2</v>
      </c>
      <c r="I11" s="7"/>
      <c r="J11" s="7">
        <v>2</v>
      </c>
      <c r="K11" s="7">
        <v>1</v>
      </c>
      <c r="L11" s="7">
        <v>1</v>
      </c>
      <c r="M11" s="7">
        <v>0</v>
      </c>
      <c r="N11" s="7">
        <v>3</v>
      </c>
      <c r="O11" s="7">
        <v>2</v>
      </c>
      <c r="P11" s="7"/>
      <c r="Q11" s="7">
        <v>2</v>
      </c>
      <c r="R11" s="7">
        <v>2</v>
      </c>
      <c r="S11" s="7">
        <v>1</v>
      </c>
      <c r="T11" s="7">
        <v>1</v>
      </c>
      <c r="U11" s="7">
        <v>3</v>
      </c>
      <c r="V11" s="7">
        <v>2</v>
      </c>
      <c r="W11" s="7"/>
      <c r="X11" s="7">
        <v>1</v>
      </c>
      <c r="Y11" s="7">
        <v>1</v>
      </c>
      <c r="Z11" s="7">
        <v>1</v>
      </c>
      <c r="AA11" s="7">
        <v>1</v>
      </c>
      <c r="AB11" s="7">
        <v>2</v>
      </c>
      <c r="AC11" s="7">
        <v>2</v>
      </c>
      <c r="AD11" s="7"/>
      <c r="AE11" s="7">
        <v>3</v>
      </c>
      <c r="AF11" s="7">
        <v>2</v>
      </c>
      <c r="AG11" s="306">
        <f t="shared" si="2"/>
        <v>1.5769230769230769</v>
      </c>
      <c r="AH11" s="643">
        <f>AVERAGE(AG11:AG13)*3</f>
        <v>3.8846153846153841</v>
      </c>
      <c r="AI11" s="644">
        <v>5</v>
      </c>
      <c r="AJ11" s="4"/>
      <c r="AK11" s="47">
        <v>0.41666666666666702</v>
      </c>
      <c r="AL11" s="48">
        <f t="shared" si="3"/>
        <v>2</v>
      </c>
      <c r="AM11" s="49">
        <f t="shared" si="3"/>
        <v>1.4</v>
      </c>
      <c r="AN11" s="48">
        <f t="shared" si="4"/>
        <v>1</v>
      </c>
      <c r="AO11" s="48">
        <f t="shared" si="4"/>
        <v>0.5</v>
      </c>
      <c r="AP11" s="48">
        <f t="shared" si="4"/>
        <v>2.5</v>
      </c>
      <c r="AQ11" s="48">
        <f t="shared" si="4"/>
        <v>2</v>
      </c>
      <c r="AR11" s="65">
        <f t="shared" si="5"/>
        <v>1.5666666666666667</v>
      </c>
      <c r="AS11" s="656">
        <f>SUM(AR11:AR13)</f>
        <v>3.8833333333333329</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c r="C12" s="9">
        <v>2</v>
      </c>
      <c r="D12" s="9">
        <v>1</v>
      </c>
      <c r="E12" s="9">
        <v>0</v>
      </c>
      <c r="F12" s="9">
        <v>1</v>
      </c>
      <c r="G12" s="9">
        <v>2</v>
      </c>
      <c r="H12" s="9">
        <v>2</v>
      </c>
      <c r="I12" s="9"/>
      <c r="J12" s="9">
        <v>2</v>
      </c>
      <c r="K12" s="9">
        <v>1</v>
      </c>
      <c r="L12" s="9">
        <v>0</v>
      </c>
      <c r="M12" s="9">
        <v>1</v>
      </c>
      <c r="N12" s="9">
        <v>1</v>
      </c>
      <c r="O12" s="9">
        <v>2</v>
      </c>
      <c r="P12" s="9"/>
      <c r="Q12" s="9">
        <v>1</v>
      </c>
      <c r="R12" s="9">
        <v>1</v>
      </c>
      <c r="S12" s="9">
        <v>0</v>
      </c>
      <c r="T12" s="9">
        <v>1</v>
      </c>
      <c r="U12" s="9">
        <v>2</v>
      </c>
      <c r="V12" s="9">
        <v>2</v>
      </c>
      <c r="W12" s="9"/>
      <c r="X12" s="9">
        <v>2</v>
      </c>
      <c r="Y12" s="9">
        <v>0</v>
      </c>
      <c r="Z12" s="9">
        <v>1</v>
      </c>
      <c r="AA12" s="9">
        <v>1</v>
      </c>
      <c r="AB12" s="9">
        <v>2</v>
      </c>
      <c r="AC12" s="9">
        <v>2</v>
      </c>
      <c r="AD12" s="9"/>
      <c r="AE12" s="9">
        <v>2</v>
      </c>
      <c r="AF12" s="9">
        <v>1</v>
      </c>
      <c r="AG12" s="303">
        <f t="shared" si="2"/>
        <v>1.2692307692307692</v>
      </c>
      <c r="AH12" s="641"/>
      <c r="AI12" s="645"/>
      <c r="AJ12" s="4"/>
      <c r="AK12" s="41">
        <v>0.43055555555555602</v>
      </c>
      <c r="AL12" s="42">
        <f t="shared" si="3"/>
        <v>1.8</v>
      </c>
      <c r="AM12" s="43">
        <f t="shared" si="3"/>
        <v>0.8</v>
      </c>
      <c r="AN12" s="42">
        <f t="shared" si="4"/>
        <v>0.25</v>
      </c>
      <c r="AO12" s="42">
        <f t="shared" si="4"/>
        <v>1</v>
      </c>
      <c r="AP12" s="42">
        <f t="shared" si="4"/>
        <v>1.75</v>
      </c>
      <c r="AQ12" s="42">
        <f t="shared" si="4"/>
        <v>2</v>
      </c>
      <c r="AR12" s="66">
        <f t="shared" si="5"/>
        <v>1.2666666666666666</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c r="C13" s="8">
        <v>1</v>
      </c>
      <c r="D13" s="8">
        <v>1</v>
      </c>
      <c r="E13" s="8">
        <v>0</v>
      </c>
      <c r="F13" s="8">
        <v>1</v>
      </c>
      <c r="G13" s="8">
        <v>1</v>
      </c>
      <c r="H13" s="8">
        <v>2</v>
      </c>
      <c r="I13" s="8"/>
      <c r="J13" s="8">
        <v>2</v>
      </c>
      <c r="K13" s="8">
        <v>1</v>
      </c>
      <c r="L13" s="8">
        <v>1</v>
      </c>
      <c r="M13" s="8">
        <v>1</v>
      </c>
      <c r="N13" s="8">
        <v>2</v>
      </c>
      <c r="O13" s="8">
        <v>0</v>
      </c>
      <c r="P13" s="8"/>
      <c r="Q13" s="8">
        <v>1</v>
      </c>
      <c r="R13" s="8">
        <v>0</v>
      </c>
      <c r="S13" s="8">
        <v>1</v>
      </c>
      <c r="T13" s="8">
        <v>1</v>
      </c>
      <c r="U13" s="8">
        <v>2</v>
      </c>
      <c r="V13" s="8">
        <v>0</v>
      </c>
      <c r="W13" s="8"/>
      <c r="X13" s="8">
        <v>0</v>
      </c>
      <c r="Y13" s="8">
        <v>0</v>
      </c>
      <c r="Z13" s="8">
        <v>2</v>
      </c>
      <c r="AA13" s="8">
        <v>1</v>
      </c>
      <c r="AB13" s="8">
        <v>2</v>
      </c>
      <c r="AC13" s="8">
        <v>1</v>
      </c>
      <c r="AD13" s="8"/>
      <c r="AE13" s="8">
        <v>2</v>
      </c>
      <c r="AF13" s="8">
        <v>1</v>
      </c>
      <c r="AG13" s="305">
        <f t="shared" si="2"/>
        <v>1.0384615384615385</v>
      </c>
      <c r="AH13" s="642"/>
      <c r="AI13" s="646"/>
      <c r="AJ13" s="4"/>
      <c r="AK13" s="44">
        <v>0.44444444444444497</v>
      </c>
      <c r="AL13" s="45">
        <f t="shared" si="3"/>
        <v>1.2</v>
      </c>
      <c r="AM13" s="46">
        <f t="shared" si="3"/>
        <v>0.6</v>
      </c>
      <c r="AN13" s="45">
        <f t="shared" si="4"/>
        <v>1</v>
      </c>
      <c r="AO13" s="45">
        <f t="shared" si="4"/>
        <v>1</v>
      </c>
      <c r="AP13" s="45">
        <f t="shared" si="4"/>
        <v>1.75</v>
      </c>
      <c r="AQ13" s="45">
        <f t="shared" si="4"/>
        <v>0.75</v>
      </c>
      <c r="AR13" s="67">
        <f t="shared" si="5"/>
        <v>1.05</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c r="C14" s="7">
        <v>2</v>
      </c>
      <c r="D14" s="7">
        <v>2</v>
      </c>
      <c r="E14" s="7">
        <v>1</v>
      </c>
      <c r="F14" s="7">
        <v>1</v>
      </c>
      <c r="G14" s="7">
        <v>2</v>
      </c>
      <c r="H14" s="7">
        <v>3</v>
      </c>
      <c r="I14" s="7"/>
      <c r="J14" s="7">
        <v>1</v>
      </c>
      <c r="K14" s="7">
        <v>2</v>
      </c>
      <c r="L14" s="7">
        <v>2</v>
      </c>
      <c r="M14" s="7">
        <v>1</v>
      </c>
      <c r="N14" s="7">
        <v>2</v>
      </c>
      <c r="O14" s="7">
        <v>2</v>
      </c>
      <c r="P14" s="7"/>
      <c r="Q14" s="7">
        <v>1</v>
      </c>
      <c r="R14" s="7">
        <v>2</v>
      </c>
      <c r="S14" s="7">
        <v>2</v>
      </c>
      <c r="T14" s="7">
        <v>3</v>
      </c>
      <c r="U14" s="7">
        <v>3</v>
      </c>
      <c r="V14" s="7">
        <v>2</v>
      </c>
      <c r="W14" s="7"/>
      <c r="X14" s="7">
        <v>1</v>
      </c>
      <c r="Y14" s="7">
        <v>2</v>
      </c>
      <c r="Z14" s="7">
        <v>2</v>
      </c>
      <c r="AA14" s="7">
        <v>2</v>
      </c>
      <c r="AB14" s="7">
        <v>2</v>
      </c>
      <c r="AC14" s="7">
        <v>2</v>
      </c>
      <c r="AD14" s="7"/>
      <c r="AE14" s="7">
        <v>3</v>
      </c>
      <c r="AF14" s="7">
        <v>2</v>
      </c>
      <c r="AG14" s="306">
        <f t="shared" si="2"/>
        <v>1.9230769230769231</v>
      </c>
      <c r="AH14" s="643">
        <f>AVERAGE(AG14:AG16)*3</f>
        <v>3.384615384615385</v>
      </c>
      <c r="AI14" s="644">
        <v>4.5</v>
      </c>
      <c r="AJ14" s="4"/>
      <c r="AK14" s="47">
        <v>0.45833333333333398</v>
      </c>
      <c r="AL14" s="48">
        <f t="shared" si="3"/>
        <v>1.6</v>
      </c>
      <c r="AM14" s="49">
        <f t="shared" si="3"/>
        <v>2</v>
      </c>
      <c r="AN14" s="48">
        <f t="shared" si="4"/>
        <v>1.75</v>
      </c>
      <c r="AO14" s="48">
        <f t="shared" si="4"/>
        <v>1.75</v>
      </c>
      <c r="AP14" s="48">
        <f t="shared" si="4"/>
        <v>2.25</v>
      </c>
      <c r="AQ14" s="48">
        <f t="shared" si="4"/>
        <v>2.25</v>
      </c>
      <c r="AR14" s="65">
        <f t="shared" si="5"/>
        <v>1.9333333333333333</v>
      </c>
      <c r="AS14" s="656">
        <f>SUM(AR14:AR16)</f>
        <v>3.3916666666666666</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c r="C15" s="9">
        <v>2</v>
      </c>
      <c r="D15" s="9">
        <v>0</v>
      </c>
      <c r="E15" s="9">
        <v>0</v>
      </c>
      <c r="F15" s="9">
        <v>0</v>
      </c>
      <c r="G15" s="9">
        <v>1</v>
      </c>
      <c r="H15" s="9">
        <v>2</v>
      </c>
      <c r="I15" s="9"/>
      <c r="J15" s="9">
        <v>0</v>
      </c>
      <c r="K15" s="9">
        <v>1</v>
      </c>
      <c r="L15" s="9">
        <v>1</v>
      </c>
      <c r="M15" s="9">
        <v>0</v>
      </c>
      <c r="N15" s="9">
        <v>1</v>
      </c>
      <c r="O15" s="9">
        <v>1</v>
      </c>
      <c r="P15" s="9"/>
      <c r="Q15" s="9">
        <v>1</v>
      </c>
      <c r="R15" s="9">
        <v>1</v>
      </c>
      <c r="S15" s="9">
        <v>0</v>
      </c>
      <c r="T15" s="9">
        <v>0</v>
      </c>
      <c r="U15" s="9">
        <v>1</v>
      </c>
      <c r="V15" s="9">
        <v>2</v>
      </c>
      <c r="W15" s="9"/>
      <c r="X15" s="9">
        <v>0</v>
      </c>
      <c r="Y15" s="9">
        <v>0</v>
      </c>
      <c r="Z15" s="9">
        <v>1</v>
      </c>
      <c r="AA15" s="9">
        <v>0</v>
      </c>
      <c r="AB15" s="9">
        <v>2</v>
      </c>
      <c r="AC15" s="9">
        <v>1</v>
      </c>
      <c r="AD15" s="9"/>
      <c r="AE15" s="9">
        <v>1</v>
      </c>
      <c r="AF15" s="9">
        <v>1</v>
      </c>
      <c r="AG15" s="303">
        <f t="shared" si="2"/>
        <v>0.76923076923076927</v>
      </c>
      <c r="AH15" s="641"/>
      <c r="AI15" s="645"/>
      <c r="AJ15" s="4"/>
      <c r="AK15" s="41">
        <v>0.47222222222222299</v>
      </c>
      <c r="AL15" s="42">
        <f t="shared" si="3"/>
        <v>0.8</v>
      </c>
      <c r="AM15" s="43">
        <f t="shared" si="3"/>
        <v>0.6</v>
      </c>
      <c r="AN15" s="42">
        <f t="shared" si="4"/>
        <v>0.5</v>
      </c>
      <c r="AO15" s="42">
        <f t="shared" si="4"/>
        <v>0</v>
      </c>
      <c r="AP15" s="42">
        <f t="shared" si="4"/>
        <v>1.25</v>
      </c>
      <c r="AQ15" s="42">
        <f t="shared" si="4"/>
        <v>1.5</v>
      </c>
      <c r="AR15" s="66">
        <f t="shared" si="5"/>
        <v>0.77500000000000002</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c r="C16" s="76">
        <v>2</v>
      </c>
      <c r="D16" s="76">
        <v>1</v>
      </c>
      <c r="E16" s="76">
        <v>0</v>
      </c>
      <c r="F16" s="76">
        <v>0</v>
      </c>
      <c r="G16" s="76">
        <v>0</v>
      </c>
      <c r="H16" s="76">
        <v>1</v>
      </c>
      <c r="I16" s="76"/>
      <c r="J16" s="76">
        <v>0</v>
      </c>
      <c r="K16" s="76">
        <v>1</v>
      </c>
      <c r="L16" s="76">
        <v>1</v>
      </c>
      <c r="M16" s="76">
        <v>0</v>
      </c>
      <c r="N16" s="76">
        <v>0</v>
      </c>
      <c r="O16" s="76">
        <v>2</v>
      </c>
      <c r="P16" s="76"/>
      <c r="Q16" s="76">
        <v>1</v>
      </c>
      <c r="R16" s="76">
        <v>1</v>
      </c>
      <c r="S16" s="76">
        <v>0</v>
      </c>
      <c r="T16" s="76">
        <v>0</v>
      </c>
      <c r="U16" s="76">
        <v>3</v>
      </c>
      <c r="V16" s="76">
        <v>0</v>
      </c>
      <c r="W16" s="76"/>
      <c r="X16" s="76">
        <v>0</v>
      </c>
      <c r="Y16" s="76">
        <v>0</v>
      </c>
      <c r="Z16" s="76">
        <v>0</v>
      </c>
      <c r="AA16" s="76">
        <v>1</v>
      </c>
      <c r="AB16" s="76">
        <v>1</v>
      </c>
      <c r="AC16" s="76">
        <v>1</v>
      </c>
      <c r="AD16" s="76"/>
      <c r="AE16" s="76">
        <v>1</v>
      </c>
      <c r="AF16" s="76">
        <v>1</v>
      </c>
      <c r="AG16" s="307">
        <f t="shared" si="2"/>
        <v>0.69230769230769229</v>
      </c>
      <c r="AH16" s="650"/>
      <c r="AI16" s="659"/>
      <c r="AJ16" s="4"/>
      <c r="AK16" s="143">
        <v>0.48611111111111099</v>
      </c>
      <c r="AL16" s="81">
        <f t="shared" si="3"/>
        <v>0.8</v>
      </c>
      <c r="AM16" s="82">
        <f t="shared" si="3"/>
        <v>0.8</v>
      </c>
      <c r="AN16" s="81">
        <f t="shared" si="4"/>
        <v>0.25</v>
      </c>
      <c r="AO16" s="81">
        <f t="shared" si="4"/>
        <v>0.25</v>
      </c>
      <c r="AP16" s="81">
        <f t="shared" si="4"/>
        <v>1</v>
      </c>
      <c r="AQ16" s="81">
        <f t="shared" si="4"/>
        <v>1</v>
      </c>
      <c r="AR16" s="162">
        <f t="shared" si="5"/>
        <v>0.68333333333333324</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c r="C18" s="73">
        <v>2</v>
      </c>
      <c r="D18" s="73">
        <v>1</v>
      </c>
      <c r="E18" s="73">
        <v>0</v>
      </c>
      <c r="F18" s="73">
        <v>2</v>
      </c>
      <c r="G18" s="73">
        <v>2</v>
      </c>
      <c r="H18" s="73"/>
      <c r="I18" s="73"/>
      <c r="J18" s="73">
        <v>2</v>
      </c>
      <c r="K18" s="73">
        <v>2</v>
      </c>
      <c r="L18" s="73">
        <v>2</v>
      </c>
      <c r="M18" s="73">
        <v>0</v>
      </c>
      <c r="N18" s="73">
        <v>1</v>
      </c>
      <c r="O18" s="73"/>
      <c r="P18" s="73"/>
      <c r="Q18" s="73">
        <v>3</v>
      </c>
      <c r="R18" s="73">
        <v>2</v>
      </c>
      <c r="S18" s="73">
        <v>2</v>
      </c>
      <c r="T18" s="73">
        <v>1</v>
      </c>
      <c r="U18" s="73">
        <v>2</v>
      </c>
      <c r="V18" s="73"/>
      <c r="W18" s="73"/>
      <c r="X18" s="73">
        <v>2</v>
      </c>
      <c r="Y18" s="73">
        <v>2</v>
      </c>
      <c r="Z18" s="73">
        <v>1</v>
      </c>
      <c r="AA18" s="73">
        <v>2</v>
      </c>
      <c r="AB18" s="73">
        <v>2</v>
      </c>
      <c r="AC18" s="73"/>
      <c r="AD18" s="73"/>
      <c r="AE18" s="73">
        <v>3</v>
      </c>
      <c r="AF18" s="73">
        <v>1</v>
      </c>
      <c r="AG18" s="309">
        <f t="shared" ref="AG18:AG29" si="6">AVERAGE(B18:AF18)</f>
        <v>1.6818181818181819</v>
      </c>
      <c r="AH18" s="640">
        <f>AVERAGE(AG18:AG20)*3</f>
        <v>3.7727272727272725</v>
      </c>
      <c r="AI18" s="661">
        <v>5</v>
      </c>
      <c r="AJ18" s="4"/>
      <c r="AK18" s="38">
        <v>0.66666666666666796</v>
      </c>
      <c r="AL18" s="39">
        <f>AVERAGE(C18,J18,Q18,X18,AE18)</f>
        <v>2.4</v>
      </c>
      <c r="AM18" s="39">
        <f>AVERAGE(D18,K18,R18,Y18,AF18)</f>
        <v>1.6</v>
      </c>
      <c r="AN18" s="39">
        <f>AVERAGE(E18,L18,S18,Z18)</f>
        <v>1.25</v>
      </c>
      <c r="AO18" s="39">
        <f>AVERAGE(F18,M18,T18,AA18)</f>
        <v>1.25</v>
      </c>
      <c r="AP18" s="39">
        <f>AVERAGE(G18,N18,U18,AB18)</f>
        <v>1.75</v>
      </c>
      <c r="AQ18" s="95"/>
      <c r="AR18" s="66">
        <f>AVERAGE(AL18:AP18)</f>
        <v>1.65</v>
      </c>
      <c r="AS18" s="662">
        <f>SUM(AR18:AR20)</f>
        <v>3.71</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c r="C19" s="9">
        <v>1</v>
      </c>
      <c r="D19" s="9">
        <v>0</v>
      </c>
      <c r="E19" s="9">
        <v>0</v>
      </c>
      <c r="F19" s="9">
        <v>0</v>
      </c>
      <c r="G19" s="9">
        <v>2</v>
      </c>
      <c r="H19" s="9"/>
      <c r="I19" s="9"/>
      <c r="J19" s="9">
        <v>2</v>
      </c>
      <c r="K19" s="9">
        <v>2</v>
      </c>
      <c r="L19" s="9">
        <v>1</v>
      </c>
      <c r="M19" s="9">
        <v>1</v>
      </c>
      <c r="N19" s="9">
        <v>2</v>
      </c>
      <c r="O19" s="9"/>
      <c r="P19" s="9"/>
      <c r="Q19" s="9">
        <v>1</v>
      </c>
      <c r="R19" s="9">
        <v>1</v>
      </c>
      <c r="S19" s="9">
        <v>0</v>
      </c>
      <c r="T19" s="9">
        <v>1</v>
      </c>
      <c r="U19" s="9">
        <v>0</v>
      </c>
      <c r="V19" s="9"/>
      <c r="W19" s="9"/>
      <c r="X19" s="9">
        <v>1</v>
      </c>
      <c r="Y19" s="9">
        <v>2</v>
      </c>
      <c r="Z19" s="9">
        <v>2</v>
      </c>
      <c r="AA19" s="9">
        <v>2</v>
      </c>
      <c r="AB19" s="9">
        <v>0</v>
      </c>
      <c r="AC19" s="9"/>
      <c r="AD19" s="9"/>
      <c r="AE19" s="9">
        <v>2</v>
      </c>
      <c r="AF19" s="9">
        <v>1</v>
      </c>
      <c r="AG19" s="303">
        <f t="shared" si="6"/>
        <v>1.0909090909090908</v>
      </c>
      <c r="AH19" s="641"/>
      <c r="AI19" s="645"/>
      <c r="AJ19" s="4"/>
      <c r="AK19" s="41">
        <v>0.68055555555555702</v>
      </c>
      <c r="AL19" s="42">
        <f t="shared" ref="AL19:AL29" si="7">AVERAGE(C19,J19,Q19,X19,AE19)</f>
        <v>1.4</v>
      </c>
      <c r="AM19" s="43">
        <f t="shared" ref="AM19:AM31" si="8">AVERAGE(D19,K19,R19,Y19,AF19)</f>
        <v>1.2</v>
      </c>
      <c r="AN19" s="42">
        <f t="shared" ref="AN19:AN29" si="9">AVERAGE(E19,L19,S19,Z19)</f>
        <v>0.75</v>
      </c>
      <c r="AO19" s="42">
        <f t="shared" ref="AO19:AO29" si="10">AVERAGE(F19,M19,T19,AA19)</f>
        <v>1</v>
      </c>
      <c r="AP19" s="42">
        <f t="shared" ref="AP19:AP29" si="11">AVERAGE(G19,N19,U19,AB19)</f>
        <v>1</v>
      </c>
      <c r="AQ19" s="90"/>
      <c r="AR19" s="66">
        <f>AVERAGE(AL19:AP19)</f>
        <v>1.0699999999999998</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c r="C20" s="8">
        <v>0</v>
      </c>
      <c r="D20" s="8">
        <v>0</v>
      </c>
      <c r="E20" s="8">
        <v>0</v>
      </c>
      <c r="F20" s="8">
        <v>2</v>
      </c>
      <c r="G20" s="8">
        <v>1</v>
      </c>
      <c r="H20" s="8"/>
      <c r="I20" s="8"/>
      <c r="J20" s="8">
        <v>2</v>
      </c>
      <c r="K20" s="8">
        <v>1</v>
      </c>
      <c r="L20" s="8">
        <v>0</v>
      </c>
      <c r="M20" s="8">
        <v>1</v>
      </c>
      <c r="N20" s="8">
        <v>1</v>
      </c>
      <c r="O20" s="8"/>
      <c r="P20" s="8"/>
      <c r="Q20" s="8">
        <v>2</v>
      </c>
      <c r="R20" s="8">
        <v>1</v>
      </c>
      <c r="S20" s="8">
        <v>0</v>
      </c>
      <c r="T20" s="8">
        <v>2</v>
      </c>
      <c r="U20" s="8">
        <v>0</v>
      </c>
      <c r="V20" s="8"/>
      <c r="W20" s="8"/>
      <c r="X20" s="8">
        <v>2</v>
      </c>
      <c r="Y20" s="8">
        <v>1</v>
      </c>
      <c r="Z20" s="8">
        <v>2</v>
      </c>
      <c r="AA20" s="8">
        <v>2</v>
      </c>
      <c r="AB20" s="8">
        <v>0</v>
      </c>
      <c r="AC20" s="8"/>
      <c r="AD20" s="8"/>
      <c r="AE20" s="8">
        <v>2</v>
      </c>
      <c r="AF20" s="8">
        <v>0</v>
      </c>
      <c r="AG20" s="310">
        <f t="shared" si="6"/>
        <v>1</v>
      </c>
      <c r="AH20" s="642"/>
      <c r="AI20" s="646"/>
      <c r="AJ20" s="4"/>
      <c r="AK20" s="44">
        <v>0.69444444444444597</v>
      </c>
      <c r="AL20" s="45">
        <f t="shared" si="7"/>
        <v>1.6</v>
      </c>
      <c r="AM20" s="46">
        <f t="shared" si="8"/>
        <v>0.6</v>
      </c>
      <c r="AN20" s="45">
        <f t="shared" si="9"/>
        <v>0.5</v>
      </c>
      <c r="AO20" s="45">
        <f t="shared" si="10"/>
        <v>1.75</v>
      </c>
      <c r="AP20" s="45">
        <f t="shared" si="11"/>
        <v>0.5</v>
      </c>
      <c r="AQ20" s="91"/>
      <c r="AR20" s="67">
        <f t="shared" ref="AR20:AR31" si="12">AVERAGE(AL20:AP20)</f>
        <v>0.99</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c r="C21" s="7">
        <v>2</v>
      </c>
      <c r="D21" s="7">
        <v>0</v>
      </c>
      <c r="E21" s="7">
        <v>2</v>
      </c>
      <c r="F21" s="7">
        <v>2</v>
      </c>
      <c r="G21" s="7">
        <v>2</v>
      </c>
      <c r="H21" s="7"/>
      <c r="I21" s="7"/>
      <c r="J21" s="7">
        <v>2</v>
      </c>
      <c r="K21" s="7">
        <v>0</v>
      </c>
      <c r="L21" s="7">
        <v>2</v>
      </c>
      <c r="M21" s="7">
        <v>2</v>
      </c>
      <c r="N21" s="7">
        <v>2</v>
      </c>
      <c r="O21" s="7"/>
      <c r="P21" s="7"/>
      <c r="Q21" s="7">
        <v>2</v>
      </c>
      <c r="R21" s="7">
        <v>0</v>
      </c>
      <c r="S21" s="7">
        <v>0</v>
      </c>
      <c r="T21" s="7">
        <v>2</v>
      </c>
      <c r="U21" s="7">
        <v>1</v>
      </c>
      <c r="V21" s="7"/>
      <c r="W21" s="7"/>
      <c r="X21" s="7">
        <v>2</v>
      </c>
      <c r="Y21" s="7">
        <v>0</v>
      </c>
      <c r="Z21" s="7">
        <v>2</v>
      </c>
      <c r="AA21" s="7">
        <v>0</v>
      </c>
      <c r="AB21" s="7">
        <v>1</v>
      </c>
      <c r="AC21" s="7"/>
      <c r="AD21" s="7"/>
      <c r="AE21" s="7">
        <v>2</v>
      </c>
      <c r="AF21" s="7">
        <v>1</v>
      </c>
      <c r="AG21" s="302">
        <f t="shared" si="6"/>
        <v>1.3181818181818181</v>
      </c>
      <c r="AH21" s="643">
        <f>AVERAGE(AG21:AG23)*3</f>
        <v>4.2727272727272725</v>
      </c>
      <c r="AI21" s="644">
        <v>4.5</v>
      </c>
      <c r="AJ21" s="4"/>
      <c r="AK21" s="47">
        <v>0.70833333333333504</v>
      </c>
      <c r="AL21" s="48">
        <f t="shared" si="7"/>
        <v>2</v>
      </c>
      <c r="AM21" s="49">
        <f t="shared" si="8"/>
        <v>0.2</v>
      </c>
      <c r="AN21" s="48">
        <f t="shared" si="9"/>
        <v>1.5</v>
      </c>
      <c r="AO21" s="48">
        <f t="shared" si="10"/>
        <v>1.5</v>
      </c>
      <c r="AP21" s="48">
        <f t="shared" si="11"/>
        <v>1.5</v>
      </c>
      <c r="AQ21" s="92"/>
      <c r="AR21" s="65">
        <f t="shared" si="12"/>
        <v>1.34</v>
      </c>
      <c r="AS21" s="656">
        <f>SUM(AR21:AR23)</f>
        <v>4.3100000000000005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c r="C22" s="9">
        <v>2</v>
      </c>
      <c r="D22" s="9">
        <v>1</v>
      </c>
      <c r="E22" s="9">
        <v>2</v>
      </c>
      <c r="F22" s="9">
        <v>2</v>
      </c>
      <c r="G22" s="9">
        <v>1</v>
      </c>
      <c r="H22" s="9"/>
      <c r="I22" s="9"/>
      <c r="J22" s="9">
        <v>2</v>
      </c>
      <c r="K22" s="9">
        <v>1</v>
      </c>
      <c r="L22" s="9">
        <v>1</v>
      </c>
      <c r="M22" s="9">
        <v>2</v>
      </c>
      <c r="N22" s="9">
        <v>1</v>
      </c>
      <c r="O22" s="9"/>
      <c r="P22" s="9"/>
      <c r="Q22" s="9">
        <v>1</v>
      </c>
      <c r="R22" s="9">
        <v>2</v>
      </c>
      <c r="S22" s="9">
        <v>2</v>
      </c>
      <c r="T22" s="9">
        <v>2</v>
      </c>
      <c r="U22" s="9">
        <v>2</v>
      </c>
      <c r="V22" s="9"/>
      <c r="W22" s="9"/>
      <c r="X22" s="9">
        <v>1</v>
      </c>
      <c r="Y22" s="9">
        <v>0</v>
      </c>
      <c r="Z22" s="9">
        <v>2</v>
      </c>
      <c r="AA22" s="9">
        <v>2</v>
      </c>
      <c r="AB22" s="9">
        <v>0</v>
      </c>
      <c r="AC22" s="9"/>
      <c r="AD22" s="9"/>
      <c r="AE22" s="9">
        <v>3</v>
      </c>
      <c r="AF22" s="9">
        <v>2</v>
      </c>
      <c r="AG22" s="303">
        <f t="shared" si="6"/>
        <v>1.5454545454545454</v>
      </c>
      <c r="AH22" s="641"/>
      <c r="AI22" s="645"/>
      <c r="AJ22" s="4"/>
      <c r="AK22" s="41">
        <v>0.72222222222222399</v>
      </c>
      <c r="AL22" s="42">
        <f t="shared" si="7"/>
        <v>1.8</v>
      </c>
      <c r="AM22" s="43">
        <f t="shared" si="8"/>
        <v>1.2</v>
      </c>
      <c r="AN22" s="42">
        <f t="shared" si="9"/>
        <v>1.75</v>
      </c>
      <c r="AO22" s="42">
        <f t="shared" si="10"/>
        <v>2</v>
      </c>
      <c r="AP22" s="42">
        <f t="shared" si="11"/>
        <v>1</v>
      </c>
      <c r="AQ22" s="90"/>
      <c r="AR22" s="66">
        <f t="shared" si="12"/>
        <v>1.55</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c r="C23" s="8">
        <v>1</v>
      </c>
      <c r="D23" s="8">
        <v>0</v>
      </c>
      <c r="E23" s="8">
        <v>0</v>
      </c>
      <c r="F23" s="8">
        <v>1</v>
      </c>
      <c r="G23" s="8">
        <v>0</v>
      </c>
      <c r="H23" s="8"/>
      <c r="I23" s="8"/>
      <c r="J23" s="8">
        <v>2</v>
      </c>
      <c r="K23" s="8">
        <v>0</v>
      </c>
      <c r="L23" s="8">
        <v>1</v>
      </c>
      <c r="M23" s="8">
        <v>2</v>
      </c>
      <c r="N23" s="8">
        <v>2</v>
      </c>
      <c r="O23" s="8"/>
      <c r="P23" s="8"/>
      <c r="Q23" s="8">
        <v>3</v>
      </c>
      <c r="R23" s="8">
        <v>2</v>
      </c>
      <c r="S23" s="8">
        <v>1</v>
      </c>
      <c r="T23" s="8">
        <v>2</v>
      </c>
      <c r="U23" s="8">
        <v>2</v>
      </c>
      <c r="V23" s="8"/>
      <c r="W23" s="8"/>
      <c r="X23" s="8">
        <v>2</v>
      </c>
      <c r="Y23" s="8">
        <v>1</v>
      </c>
      <c r="Z23" s="8">
        <v>2</v>
      </c>
      <c r="AA23" s="8">
        <v>3</v>
      </c>
      <c r="AB23" s="8">
        <v>2</v>
      </c>
      <c r="AC23" s="8"/>
      <c r="AD23" s="8"/>
      <c r="AE23" s="8">
        <v>1</v>
      </c>
      <c r="AF23" s="8">
        <v>1</v>
      </c>
      <c r="AG23" s="305">
        <f t="shared" si="6"/>
        <v>1.4090909090909092</v>
      </c>
      <c r="AH23" s="642"/>
      <c r="AI23" s="646"/>
      <c r="AJ23" s="4"/>
      <c r="AK23" s="44">
        <v>0.73611111111111305</v>
      </c>
      <c r="AL23" s="45">
        <f t="shared" si="7"/>
        <v>1.8</v>
      </c>
      <c r="AM23" s="46">
        <f t="shared" si="8"/>
        <v>0.8</v>
      </c>
      <c r="AN23" s="45">
        <f t="shared" si="9"/>
        <v>1</v>
      </c>
      <c r="AO23" s="45">
        <f t="shared" si="10"/>
        <v>2</v>
      </c>
      <c r="AP23" s="45">
        <f t="shared" si="11"/>
        <v>1.5</v>
      </c>
      <c r="AQ23" s="91"/>
      <c r="AR23" s="67">
        <f t="shared" si="12"/>
        <v>1.42</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c r="C24" s="7">
        <v>2</v>
      </c>
      <c r="D24" s="7">
        <v>2</v>
      </c>
      <c r="E24" s="7">
        <v>2</v>
      </c>
      <c r="F24" s="7">
        <v>1</v>
      </c>
      <c r="G24" s="7">
        <v>2</v>
      </c>
      <c r="H24" s="7"/>
      <c r="I24" s="7"/>
      <c r="J24" s="7">
        <v>1</v>
      </c>
      <c r="K24" s="7">
        <v>3</v>
      </c>
      <c r="L24" s="7">
        <v>2</v>
      </c>
      <c r="M24" s="7">
        <v>3</v>
      </c>
      <c r="N24" s="7">
        <v>2</v>
      </c>
      <c r="O24" s="7"/>
      <c r="P24" s="7"/>
      <c r="Q24" s="7">
        <v>2</v>
      </c>
      <c r="R24" s="7">
        <v>1</v>
      </c>
      <c r="S24" s="7">
        <v>3</v>
      </c>
      <c r="T24" s="7">
        <v>1</v>
      </c>
      <c r="U24" s="7">
        <v>1</v>
      </c>
      <c r="V24" s="7"/>
      <c r="W24" s="7"/>
      <c r="X24" s="7">
        <v>3</v>
      </c>
      <c r="Y24" s="7">
        <v>3</v>
      </c>
      <c r="Z24" s="7">
        <v>1</v>
      </c>
      <c r="AA24" s="7">
        <v>1</v>
      </c>
      <c r="AB24" s="7">
        <v>2</v>
      </c>
      <c r="AC24" s="7"/>
      <c r="AD24" s="7"/>
      <c r="AE24" s="7">
        <v>2</v>
      </c>
      <c r="AF24" s="7">
        <v>2</v>
      </c>
      <c r="AG24" s="306">
        <f t="shared" si="6"/>
        <v>1.9090909090909092</v>
      </c>
      <c r="AH24" s="643">
        <f>AVERAGE(AG24:AG26)*3</f>
        <v>5.3636363636363633</v>
      </c>
      <c r="AI24" s="644">
        <v>5.5</v>
      </c>
      <c r="AJ24" s="4"/>
      <c r="AK24" s="47">
        <v>0.750000000000002</v>
      </c>
      <c r="AL24" s="48">
        <f t="shared" si="7"/>
        <v>2</v>
      </c>
      <c r="AM24" s="49">
        <f t="shared" si="8"/>
        <v>2.2000000000000002</v>
      </c>
      <c r="AN24" s="48">
        <f t="shared" si="9"/>
        <v>2</v>
      </c>
      <c r="AO24" s="48">
        <f t="shared" si="10"/>
        <v>1.5</v>
      </c>
      <c r="AP24" s="48">
        <f t="shared" si="11"/>
        <v>1.75</v>
      </c>
      <c r="AQ24" s="92"/>
      <c r="AR24" s="65">
        <f t="shared" si="12"/>
        <v>1.89</v>
      </c>
      <c r="AS24" s="656">
        <f>SUM(AR24:AR26)</f>
        <v>5.31</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c r="C25" s="9">
        <v>1</v>
      </c>
      <c r="D25" s="9">
        <v>2</v>
      </c>
      <c r="E25" s="9">
        <v>1</v>
      </c>
      <c r="F25" s="9">
        <v>2</v>
      </c>
      <c r="G25" s="9">
        <v>2</v>
      </c>
      <c r="H25" s="9"/>
      <c r="I25" s="9"/>
      <c r="J25" s="9">
        <v>2</v>
      </c>
      <c r="K25" s="9">
        <v>0</v>
      </c>
      <c r="L25" s="9">
        <v>1</v>
      </c>
      <c r="M25" s="9">
        <v>1</v>
      </c>
      <c r="N25" s="9">
        <v>2</v>
      </c>
      <c r="O25" s="9"/>
      <c r="P25" s="9"/>
      <c r="Q25" s="9">
        <v>2</v>
      </c>
      <c r="R25" s="9">
        <v>2</v>
      </c>
      <c r="S25" s="9">
        <v>0</v>
      </c>
      <c r="T25" s="9">
        <v>2</v>
      </c>
      <c r="U25" s="9">
        <v>2</v>
      </c>
      <c r="V25" s="9"/>
      <c r="W25" s="9"/>
      <c r="X25" s="9">
        <v>2</v>
      </c>
      <c r="Y25" s="9">
        <v>2</v>
      </c>
      <c r="Z25" s="9">
        <v>1</v>
      </c>
      <c r="AA25" s="9">
        <v>1</v>
      </c>
      <c r="AB25" s="9">
        <v>2</v>
      </c>
      <c r="AC25" s="9"/>
      <c r="AD25" s="9"/>
      <c r="AE25" s="9">
        <v>2</v>
      </c>
      <c r="AF25" s="9">
        <v>2</v>
      </c>
      <c r="AG25" s="303">
        <f t="shared" si="6"/>
        <v>1.5454545454545454</v>
      </c>
      <c r="AH25" s="641"/>
      <c r="AI25" s="645"/>
      <c r="AJ25" s="4"/>
      <c r="AK25" s="41">
        <v>0.76388888888888995</v>
      </c>
      <c r="AL25" s="42">
        <f t="shared" si="7"/>
        <v>1.8</v>
      </c>
      <c r="AM25" s="43">
        <f t="shared" si="8"/>
        <v>1.6</v>
      </c>
      <c r="AN25" s="42">
        <f t="shared" si="9"/>
        <v>0.75</v>
      </c>
      <c r="AO25" s="42">
        <f t="shared" si="10"/>
        <v>1.5</v>
      </c>
      <c r="AP25" s="42">
        <f t="shared" si="11"/>
        <v>2</v>
      </c>
      <c r="AQ25" s="90"/>
      <c r="AR25" s="66">
        <f t="shared" si="12"/>
        <v>1.53</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c r="C26" s="8">
        <v>2</v>
      </c>
      <c r="D26" s="8">
        <v>3</v>
      </c>
      <c r="E26" s="8">
        <v>2</v>
      </c>
      <c r="F26" s="8">
        <v>1</v>
      </c>
      <c r="G26" s="8">
        <v>3</v>
      </c>
      <c r="H26" s="8"/>
      <c r="I26" s="8"/>
      <c r="J26" s="8">
        <v>2</v>
      </c>
      <c r="K26" s="8">
        <v>1</v>
      </c>
      <c r="L26" s="8">
        <v>1</v>
      </c>
      <c r="M26" s="8">
        <v>2</v>
      </c>
      <c r="N26" s="8">
        <v>1</v>
      </c>
      <c r="O26" s="8"/>
      <c r="P26" s="8"/>
      <c r="Q26" s="8">
        <v>3</v>
      </c>
      <c r="R26" s="8">
        <v>2</v>
      </c>
      <c r="S26" s="8">
        <v>1</v>
      </c>
      <c r="T26" s="8">
        <v>2</v>
      </c>
      <c r="U26" s="8">
        <v>3</v>
      </c>
      <c r="V26" s="8"/>
      <c r="W26" s="8"/>
      <c r="X26" s="8">
        <v>2</v>
      </c>
      <c r="Y26" s="8">
        <v>2</v>
      </c>
      <c r="Z26" s="8">
        <v>2</v>
      </c>
      <c r="AA26" s="8">
        <v>2</v>
      </c>
      <c r="AB26" s="8">
        <v>1</v>
      </c>
      <c r="AC26" s="8"/>
      <c r="AD26" s="8"/>
      <c r="AE26" s="8">
        <v>2</v>
      </c>
      <c r="AF26" s="8">
        <v>2</v>
      </c>
      <c r="AG26" s="305">
        <f t="shared" si="6"/>
        <v>1.9090909090909092</v>
      </c>
      <c r="AH26" s="642"/>
      <c r="AI26" s="646"/>
      <c r="AJ26" s="4"/>
      <c r="AK26" s="50">
        <v>0.77777777777777901</v>
      </c>
      <c r="AL26" s="45">
        <f t="shared" si="7"/>
        <v>2.2000000000000002</v>
      </c>
      <c r="AM26" s="46">
        <f t="shared" si="8"/>
        <v>2</v>
      </c>
      <c r="AN26" s="45">
        <f t="shared" si="9"/>
        <v>1.5</v>
      </c>
      <c r="AO26" s="45">
        <f t="shared" si="10"/>
        <v>1.75</v>
      </c>
      <c r="AP26" s="45">
        <f t="shared" si="11"/>
        <v>2</v>
      </c>
      <c r="AQ26" s="96"/>
      <c r="AR26" s="67">
        <f t="shared" si="12"/>
        <v>1.89</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c r="C27" s="7">
        <v>2</v>
      </c>
      <c r="D27" s="7">
        <v>2</v>
      </c>
      <c r="E27" s="7">
        <v>1</v>
      </c>
      <c r="F27" s="7">
        <v>0</v>
      </c>
      <c r="G27" s="7">
        <v>2</v>
      </c>
      <c r="H27" s="7"/>
      <c r="I27" s="7"/>
      <c r="J27" s="7">
        <v>3</v>
      </c>
      <c r="K27" s="7">
        <v>2</v>
      </c>
      <c r="L27" s="7">
        <v>2</v>
      </c>
      <c r="M27" s="7">
        <v>2</v>
      </c>
      <c r="N27" s="7">
        <v>2</v>
      </c>
      <c r="O27" s="7"/>
      <c r="P27" s="7"/>
      <c r="Q27" s="7">
        <v>2</v>
      </c>
      <c r="R27" s="7">
        <v>2</v>
      </c>
      <c r="S27" s="7">
        <v>2</v>
      </c>
      <c r="T27" s="7">
        <v>3</v>
      </c>
      <c r="U27" s="7">
        <v>2</v>
      </c>
      <c r="V27" s="7"/>
      <c r="W27" s="7"/>
      <c r="X27" s="7">
        <v>3</v>
      </c>
      <c r="Y27" s="7">
        <v>3</v>
      </c>
      <c r="Z27" s="7">
        <v>1</v>
      </c>
      <c r="AA27" s="7">
        <v>3</v>
      </c>
      <c r="AB27" s="7">
        <v>1</v>
      </c>
      <c r="AC27" s="7"/>
      <c r="AD27" s="7"/>
      <c r="AE27" s="7">
        <v>2</v>
      </c>
      <c r="AF27" s="7">
        <v>2</v>
      </c>
      <c r="AG27" s="306">
        <f t="shared" si="6"/>
        <v>2</v>
      </c>
      <c r="AH27" s="643">
        <f>AVERAGE(AG27:AG29)*3</f>
        <v>6</v>
      </c>
      <c r="AI27" s="644">
        <v>5.5</v>
      </c>
      <c r="AJ27" s="4"/>
      <c r="AK27" s="38">
        <v>0.79166666666666796</v>
      </c>
      <c r="AL27" s="48">
        <f t="shared" si="7"/>
        <v>2.4</v>
      </c>
      <c r="AM27" s="49">
        <f t="shared" si="8"/>
        <v>2.2000000000000002</v>
      </c>
      <c r="AN27" s="48">
        <f t="shared" si="9"/>
        <v>1.5</v>
      </c>
      <c r="AO27" s="48">
        <f t="shared" si="10"/>
        <v>2</v>
      </c>
      <c r="AP27" s="48">
        <f t="shared" si="11"/>
        <v>1.75</v>
      </c>
      <c r="AQ27" s="53"/>
      <c r="AR27" s="64">
        <f t="shared" si="12"/>
        <v>1.97</v>
      </c>
      <c r="AS27" s="669">
        <f>SUM(AR27:AR29)</f>
        <v>5.8999999999999995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c r="C28" s="9">
        <v>2</v>
      </c>
      <c r="D28" s="9">
        <v>2</v>
      </c>
      <c r="E28" s="9">
        <v>2</v>
      </c>
      <c r="F28" s="9">
        <v>1</v>
      </c>
      <c r="G28" s="9">
        <v>2</v>
      </c>
      <c r="H28" s="9"/>
      <c r="I28" s="9"/>
      <c r="J28" s="9">
        <v>2</v>
      </c>
      <c r="K28" s="9">
        <v>2</v>
      </c>
      <c r="L28" s="9">
        <v>1</v>
      </c>
      <c r="M28" s="9">
        <v>2</v>
      </c>
      <c r="N28" s="9">
        <v>1</v>
      </c>
      <c r="O28" s="9"/>
      <c r="P28" s="9"/>
      <c r="Q28" s="9">
        <v>3</v>
      </c>
      <c r="R28" s="9">
        <v>2</v>
      </c>
      <c r="S28" s="9">
        <v>2</v>
      </c>
      <c r="T28" s="9">
        <v>2</v>
      </c>
      <c r="U28" s="9">
        <v>1</v>
      </c>
      <c r="V28" s="9"/>
      <c r="W28" s="9"/>
      <c r="X28" s="9">
        <v>2</v>
      </c>
      <c r="Y28" s="9">
        <v>2</v>
      </c>
      <c r="Z28" s="9">
        <v>2</v>
      </c>
      <c r="AA28" s="9">
        <v>2</v>
      </c>
      <c r="AB28" s="9">
        <v>2</v>
      </c>
      <c r="AC28" s="9"/>
      <c r="AD28" s="9"/>
      <c r="AE28" s="9">
        <v>2</v>
      </c>
      <c r="AF28" s="9">
        <v>2</v>
      </c>
      <c r="AG28" s="303">
        <f t="shared" si="6"/>
        <v>1.8636363636363635</v>
      </c>
      <c r="AH28" s="641"/>
      <c r="AI28" s="645"/>
      <c r="AJ28" s="4"/>
      <c r="AK28" s="41">
        <v>0.80555555555555702</v>
      </c>
      <c r="AL28" s="42">
        <f t="shared" si="7"/>
        <v>2.2000000000000002</v>
      </c>
      <c r="AM28" s="43">
        <f t="shared" si="8"/>
        <v>2</v>
      </c>
      <c r="AN28" s="42">
        <f t="shared" si="9"/>
        <v>1.75</v>
      </c>
      <c r="AO28" s="42">
        <f t="shared" si="10"/>
        <v>1.75</v>
      </c>
      <c r="AP28" s="42">
        <f t="shared" si="11"/>
        <v>1.5</v>
      </c>
      <c r="AQ28" s="54"/>
      <c r="AR28" s="64">
        <f t="shared" si="12"/>
        <v>1.8399999999999999</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c r="C29" s="12">
        <v>3</v>
      </c>
      <c r="D29" s="12">
        <v>2</v>
      </c>
      <c r="E29" s="12">
        <v>2</v>
      </c>
      <c r="F29" s="12">
        <v>1</v>
      </c>
      <c r="G29" s="12">
        <v>2</v>
      </c>
      <c r="H29" s="12"/>
      <c r="I29" s="12"/>
      <c r="J29" s="12">
        <v>3</v>
      </c>
      <c r="K29" s="12">
        <v>3</v>
      </c>
      <c r="L29" s="12">
        <v>1</v>
      </c>
      <c r="M29" s="12">
        <v>3</v>
      </c>
      <c r="N29" s="12">
        <v>1</v>
      </c>
      <c r="O29" s="12"/>
      <c r="P29" s="12"/>
      <c r="Q29" s="12">
        <v>3</v>
      </c>
      <c r="R29" s="12">
        <v>3</v>
      </c>
      <c r="S29" s="12">
        <v>2</v>
      </c>
      <c r="T29" s="12">
        <v>1</v>
      </c>
      <c r="U29" s="12">
        <v>2</v>
      </c>
      <c r="V29" s="12"/>
      <c r="W29" s="12"/>
      <c r="X29" s="12">
        <v>2</v>
      </c>
      <c r="Y29" s="12">
        <v>2</v>
      </c>
      <c r="Z29" s="12">
        <v>2</v>
      </c>
      <c r="AA29" s="12">
        <v>1</v>
      </c>
      <c r="AB29" s="12">
        <v>3</v>
      </c>
      <c r="AC29" s="12"/>
      <c r="AD29" s="12"/>
      <c r="AE29" s="12">
        <v>2</v>
      </c>
      <c r="AF29" s="12">
        <v>3</v>
      </c>
      <c r="AG29" s="305">
        <f t="shared" si="6"/>
        <v>2.1363636363636362</v>
      </c>
      <c r="AH29" s="642"/>
      <c r="AI29" s="645"/>
      <c r="AJ29" s="4"/>
      <c r="AK29" s="44">
        <v>0.81944444444444597</v>
      </c>
      <c r="AL29" s="81">
        <f t="shared" si="7"/>
        <v>2.6</v>
      </c>
      <c r="AM29" s="82">
        <f t="shared" si="8"/>
        <v>2.6</v>
      </c>
      <c r="AN29" s="81">
        <f t="shared" si="9"/>
        <v>1.75</v>
      </c>
      <c r="AO29" s="81">
        <f t="shared" si="10"/>
        <v>1.5</v>
      </c>
      <c r="AP29" s="81">
        <f t="shared" si="11"/>
        <v>2</v>
      </c>
      <c r="AQ29" s="55"/>
      <c r="AR29" s="125">
        <f t="shared" si="12"/>
        <v>2.09</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466" t="s">
        <v>88</v>
      </c>
      <c r="B30" s="467"/>
      <c r="C30" s="467">
        <f t="shared" ref="C30:AF30" si="13">SUM(C5:C16)</f>
        <v>17</v>
      </c>
      <c r="D30" s="467">
        <f t="shared" si="13"/>
        <v>12</v>
      </c>
      <c r="E30" s="469">
        <f t="shared" si="13"/>
        <v>8</v>
      </c>
      <c r="F30" s="467">
        <f t="shared" si="13"/>
        <v>9</v>
      </c>
      <c r="G30" s="467">
        <f t="shared" si="13"/>
        <v>15</v>
      </c>
      <c r="H30" s="467">
        <f t="shared" si="13"/>
        <v>24</v>
      </c>
      <c r="I30" s="467"/>
      <c r="J30" s="467">
        <f t="shared" si="13"/>
        <v>15</v>
      </c>
      <c r="K30" s="468">
        <f t="shared" si="13"/>
        <v>14</v>
      </c>
      <c r="L30" s="468">
        <f>SUM(L5:L16)</f>
        <v>15</v>
      </c>
      <c r="M30" s="467">
        <f t="shared" si="13"/>
        <v>11</v>
      </c>
      <c r="N30" s="468">
        <f t="shared" si="13"/>
        <v>20</v>
      </c>
      <c r="O30" s="467">
        <f t="shared" si="13"/>
        <v>18</v>
      </c>
      <c r="P30" s="467"/>
      <c r="Q30" s="467">
        <f t="shared" si="13"/>
        <v>18</v>
      </c>
      <c r="R30" s="468">
        <f t="shared" si="13"/>
        <v>15</v>
      </c>
      <c r="S30" s="469">
        <f t="shared" si="13"/>
        <v>14</v>
      </c>
      <c r="T30" s="467">
        <f t="shared" si="13"/>
        <v>12</v>
      </c>
      <c r="U30" s="468">
        <f t="shared" si="13"/>
        <v>26</v>
      </c>
      <c r="V30" s="468">
        <f t="shared" si="13"/>
        <v>21</v>
      </c>
      <c r="W30" s="467"/>
      <c r="X30" s="467">
        <f t="shared" si="13"/>
        <v>13</v>
      </c>
      <c r="Y30" s="469">
        <f t="shared" si="13"/>
        <v>8</v>
      </c>
      <c r="Z30" s="469">
        <f t="shared" si="13"/>
        <v>14</v>
      </c>
      <c r="AA30" s="468">
        <f t="shared" si="13"/>
        <v>14</v>
      </c>
      <c r="AB30" s="467">
        <f t="shared" si="13"/>
        <v>16</v>
      </c>
      <c r="AC30" s="467">
        <f t="shared" si="13"/>
        <v>22</v>
      </c>
      <c r="AD30" s="467"/>
      <c r="AE30" s="468">
        <f t="shared" si="13"/>
        <v>23</v>
      </c>
      <c r="AF30" s="467">
        <f t="shared" si="13"/>
        <v>16</v>
      </c>
      <c r="AG30" s="470">
        <f>SUM(AG5:AG16)</f>
        <v>15.76923076923077</v>
      </c>
      <c r="AH30" s="647"/>
      <c r="AI30" s="471">
        <f>SUM(AI5:AI16)</f>
        <v>19.5</v>
      </c>
      <c r="AJ30" s="4"/>
      <c r="AK30" s="500" t="s">
        <v>88</v>
      </c>
      <c r="AL30" s="564">
        <f>AVERAGE(C30,J30,Q30,X30,AE30)</f>
        <v>17.2</v>
      </c>
      <c r="AM30" s="118">
        <f t="shared" si="8"/>
        <v>13</v>
      </c>
      <c r="AN30" s="118">
        <f t="shared" ref="AN30:AQ31" si="14">AVERAGE(E30,L30,S30,Z30,AG30)</f>
        <v>13.353846153846154</v>
      </c>
      <c r="AO30" s="118">
        <f>AVERAGE(F30,M30,T30,AA30,AH30)</f>
        <v>11.5</v>
      </c>
      <c r="AP30" s="561">
        <f t="shared" si="14"/>
        <v>19.3</v>
      </c>
      <c r="AQ30" s="495">
        <f t="shared" si="14"/>
        <v>21.25</v>
      </c>
      <c r="AR30" s="65">
        <f t="shared" si="12"/>
        <v>14.870769230769231</v>
      </c>
      <c r="AS30" s="66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472" t="s">
        <v>89</v>
      </c>
      <c r="B31" s="473"/>
      <c r="C31" s="474">
        <f t="shared" ref="C31:AF31" si="15">SUM(C18:C29)</f>
        <v>20</v>
      </c>
      <c r="D31" s="473">
        <f t="shared" si="15"/>
        <v>15</v>
      </c>
      <c r="E31" s="475">
        <f t="shared" si="15"/>
        <v>14</v>
      </c>
      <c r="F31" s="473">
        <f t="shared" si="15"/>
        <v>15</v>
      </c>
      <c r="G31" s="474">
        <f t="shared" si="15"/>
        <v>21</v>
      </c>
      <c r="H31" s="473"/>
      <c r="I31" s="473"/>
      <c r="J31" s="474">
        <f t="shared" si="15"/>
        <v>25</v>
      </c>
      <c r="K31" s="473">
        <f t="shared" si="15"/>
        <v>17</v>
      </c>
      <c r="L31" s="474">
        <f t="shared" si="15"/>
        <v>15</v>
      </c>
      <c r="M31" s="474">
        <f t="shared" si="15"/>
        <v>21</v>
      </c>
      <c r="N31" s="473">
        <f t="shared" si="15"/>
        <v>18</v>
      </c>
      <c r="O31" s="473"/>
      <c r="P31" s="473"/>
      <c r="Q31" s="474">
        <f t="shared" si="15"/>
        <v>27</v>
      </c>
      <c r="R31" s="474">
        <f t="shared" si="15"/>
        <v>20</v>
      </c>
      <c r="S31" s="475">
        <f t="shared" si="15"/>
        <v>15</v>
      </c>
      <c r="T31" s="474">
        <f t="shared" si="15"/>
        <v>21</v>
      </c>
      <c r="U31" s="473">
        <f t="shared" si="15"/>
        <v>18</v>
      </c>
      <c r="V31" s="473"/>
      <c r="W31" s="473"/>
      <c r="X31" s="474">
        <f t="shared" si="15"/>
        <v>24</v>
      </c>
      <c r="Y31" s="474">
        <f t="shared" si="15"/>
        <v>20</v>
      </c>
      <c r="Z31" s="474">
        <f t="shared" si="15"/>
        <v>20</v>
      </c>
      <c r="AA31" s="474">
        <f t="shared" si="15"/>
        <v>21</v>
      </c>
      <c r="AB31" s="473">
        <f t="shared" si="15"/>
        <v>16</v>
      </c>
      <c r="AC31" s="473"/>
      <c r="AD31" s="473"/>
      <c r="AE31" s="474">
        <f t="shared" si="15"/>
        <v>25</v>
      </c>
      <c r="AF31" s="473">
        <f t="shared" si="15"/>
        <v>19</v>
      </c>
      <c r="AG31" s="476">
        <f>SUM(AG18:AG29)</f>
        <v>19.40909090909091</v>
      </c>
      <c r="AH31" s="648"/>
      <c r="AI31" s="477">
        <f>SUM(AI18:AI29)</f>
        <v>20.5</v>
      </c>
      <c r="AJ31" s="4"/>
      <c r="AK31" s="501" t="s">
        <v>89</v>
      </c>
      <c r="AL31" s="562">
        <f t="shared" ref="AL31" si="16">AVERAGE(C31,J31,Q31,X31,AE31)</f>
        <v>24.2</v>
      </c>
      <c r="AM31" s="497">
        <f t="shared" si="8"/>
        <v>18.2</v>
      </c>
      <c r="AN31" s="497">
        <f t="shared" si="14"/>
        <v>16.68181818181818</v>
      </c>
      <c r="AO31" s="563">
        <f t="shared" si="14"/>
        <v>19.5</v>
      </c>
      <c r="AP31" s="497">
        <f t="shared" si="14"/>
        <v>18.7</v>
      </c>
      <c r="AQ31" s="498"/>
      <c r="AR31" s="85">
        <f t="shared" si="12"/>
        <v>19.456363636363637</v>
      </c>
      <c r="AS31" s="665"/>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478" t="s">
        <v>90</v>
      </c>
      <c r="B32" s="479"/>
      <c r="C32" s="479">
        <f t="shared" ref="C32:AF32" si="17">SUM(C30:C31)</f>
        <v>37</v>
      </c>
      <c r="D32" s="480">
        <f t="shared" si="17"/>
        <v>27</v>
      </c>
      <c r="E32" s="480">
        <f t="shared" si="17"/>
        <v>22</v>
      </c>
      <c r="F32" s="480">
        <f t="shared" si="17"/>
        <v>24</v>
      </c>
      <c r="G32" s="479">
        <f t="shared" si="17"/>
        <v>36</v>
      </c>
      <c r="H32" s="490">
        <f t="shared" si="17"/>
        <v>24</v>
      </c>
      <c r="I32" s="479"/>
      <c r="J32" s="490">
        <f t="shared" si="17"/>
        <v>40</v>
      </c>
      <c r="K32" s="479">
        <f t="shared" si="17"/>
        <v>31</v>
      </c>
      <c r="L32" s="479">
        <f t="shared" si="17"/>
        <v>30</v>
      </c>
      <c r="M32" s="479">
        <f t="shared" si="17"/>
        <v>32</v>
      </c>
      <c r="N32" s="479">
        <f t="shared" si="17"/>
        <v>38</v>
      </c>
      <c r="O32" s="479">
        <f t="shared" si="17"/>
        <v>18</v>
      </c>
      <c r="P32" s="479"/>
      <c r="Q32" s="490">
        <f t="shared" si="17"/>
        <v>45</v>
      </c>
      <c r="R32" s="479">
        <f t="shared" si="17"/>
        <v>35</v>
      </c>
      <c r="S32" s="480">
        <f t="shared" si="17"/>
        <v>29</v>
      </c>
      <c r="T32" s="479">
        <f t="shared" si="17"/>
        <v>33</v>
      </c>
      <c r="U32" s="490">
        <f t="shared" si="17"/>
        <v>44</v>
      </c>
      <c r="V32" s="479">
        <f t="shared" si="17"/>
        <v>21</v>
      </c>
      <c r="W32" s="479"/>
      <c r="X32" s="479">
        <f t="shared" si="17"/>
        <v>37</v>
      </c>
      <c r="Y32" s="479">
        <f t="shared" si="17"/>
        <v>28</v>
      </c>
      <c r="Z32" s="479">
        <f t="shared" si="17"/>
        <v>34</v>
      </c>
      <c r="AA32" s="479">
        <f t="shared" si="17"/>
        <v>35</v>
      </c>
      <c r="AB32" s="479">
        <f t="shared" si="17"/>
        <v>32</v>
      </c>
      <c r="AC32" s="479">
        <f t="shared" si="17"/>
        <v>22</v>
      </c>
      <c r="AD32" s="479"/>
      <c r="AE32" s="479">
        <f t="shared" si="17"/>
        <v>48</v>
      </c>
      <c r="AF32" s="479">
        <f t="shared" si="17"/>
        <v>35</v>
      </c>
      <c r="AG32" s="481">
        <f>SUM(AG30:AG31)</f>
        <v>35.17832167832168</v>
      </c>
      <c r="AH32" s="649"/>
      <c r="AI32" s="482">
        <f>SUM(AI30:AI31)</f>
        <v>40</v>
      </c>
      <c r="AJ32" s="4"/>
      <c r="AK32" s="502" t="s">
        <v>90</v>
      </c>
      <c r="AL32" s="499">
        <f>AVERAGE(C32,J32,Q32,X32,AE32)</f>
        <v>41.4</v>
      </c>
      <c r="AM32" s="452">
        <f t="shared" ref="AM32:AM34" si="18">AVERAGE(D32,K32,R32,Y32,AF32)</f>
        <v>31.2</v>
      </c>
      <c r="AN32" s="452">
        <f t="shared" ref="AN32:AN34" si="19">AVERAGE(E32,L32,S32,Z32,AG32)</f>
        <v>30.035664335664336</v>
      </c>
      <c r="AO32" s="452">
        <f>AVERAGE(F32,M32,T32,AA32,AH32)</f>
        <v>31</v>
      </c>
      <c r="AP32" s="452">
        <f t="shared" ref="AP32:AP34" si="20">AVERAGE(G32,N32,U32,AB32,AI32)</f>
        <v>38</v>
      </c>
      <c r="AQ32" s="453">
        <f t="shared" ref="AQ32:AQ33" si="21">AVERAGE(H32,O32,V32,AC32,AJ32)</f>
        <v>21.25</v>
      </c>
      <c r="AR32" s="132"/>
      <c r="AS32" s="523">
        <f>AVERAGE(AL32:AQ32)</f>
        <v>32.147610722610722</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466" t="s">
        <v>91</v>
      </c>
      <c r="B33" s="467"/>
      <c r="C33" s="467">
        <v>3</v>
      </c>
      <c r="D33" s="467">
        <v>1</v>
      </c>
      <c r="E33" s="467">
        <v>1</v>
      </c>
      <c r="F33" s="467">
        <v>2</v>
      </c>
      <c r="G33" s="467"/>
      <c r="H33" s="467">
        <v>2</v>
      </c>
      <c r="I33" s="467"/>
      <c r="J33" s="467">
        <v>0</v>
      </c>
      <c r="K33" s="467">
        <v>2</v>
      </c>
      <c r="L33" s="467">
        <v>0</v>
      </c>
      <c r="M33" s="467">
        <v>0</v>
      </c>
      <c r="N33" s="467">
        <v>1</v>
      </c>
      <c r="O33" s="467">
        <v>3</v>
      </c>
      <c r="P33" s="467"/>
      <c r="Q33" s="467">
        <v>0</v>
      </c>
      <c r="R33" s="467">
        <v>0</v>
      </c>
      <c r="S33" s="467">
        <v>1</v>
      </c>
      <c r="T33" s="467">
        <v>1</v>
      </c>
      <c r="U33" s="467">
        <v>1</v>
      </c>
      <c r="V33" s="467">
        <v>1</v>
      </c>
      <c r="W33" s="467"/>
      <c r="X33" s="467">
        <v>0</v>
      </c>
      <c r="Y33" s="467">
        <v>0</v>
      </c>
      <c r="Z33" s="467">
        <v>2</v>
      </c>
      <c r="AA33" s="467">
        <v>2</v>
      </c>
      <c r="AB33" s="467">
        <v>1</v>
      </c>
      <c r="AC33" s="467">
        <v>3</v>
      </c>
      <c r="AD33" s="467"/>
      <c r="AE33" s="467">
        <v>2</v>
      </c>
      <c r="AF33" s="467">
        <v>0</v>
      </c>
      <c r="AG33" s="483">
        <f t="shared" ref="AG33:AG36" si="22">AVERAGE(B33:AF33)</f>
        <v>1.1599999999999999</v>
      </c>
      <c r="AH33" s="647">
        <f>AVERAGE(B35:AF35)</f>
        <v>1.4615384615384615</v>
      </c>
      <c r="AI33" s="666">
        <v>3</v>
      </c>
      <c r="AJ33" s="4"/>
      <c r="AK33" s="503" t="s">
        <v>91</v>
      </c>
      <c r="AL33" s="504">
        <f>AVERAGE(C33,J33,Q33,X33,AE33)</f>
        <v>1</v>
      </c>
      <c r="AM33" s="505">
        <f t="shared" si="18"/>
        <v>0.6</v>
      </c>
      <c r="AN33" s="505">
        <f t="shared" si="19"/>
        <v>1.032</v>
      </c>
      <c r="AO33" s="505">
        <f>AVERAGE(F33,M33,T33,AA33,AH33)</f>
        <v>1.2923076923076924</v>
      </c>
      <c r="AP33" s="505">
        <f t="shared" si="20"/>
        <v>1.5</v>
      </c>
      <c r="AQ33" s="506">
        <f t="shared" si="21"/>
        <v>2.25</v>
      </c>
      <c r="AR33" s="507">
        <f>AVERAGE(AL33:AQ33)</f>
        <v>1.279051282051282</v>
      </c>
      <c r="AS33" s="508"/>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75" thickBot="1" x14ac:dyDescent="0.2">
      <c r="A34" s="484" t="s">
        <v>92</v>
      </c>
      <c r="B34" s="479"/>
      <c r="C34" s="479">
        <v>1</v>
      </c>
      <c r="D34" s="479">
        <v>0</v>
      </c>
      <c r="E34" s="479">
        <v>0</v>
      </c>
      <c r="F34" s="479">
        <v>1</v>
      </c>
      <c r="G34" s="479">
        <v>0</v>
      </c>
      <c r="H34" s="479"/>
      <c r="I34" s="479"/>
      <c r="J34" s="479">
        <v>0</v>
      </c>
      <c r="K34" s="479">
        <v>0</v>
      </c>
      <c r="L34" s="479">
        <v>0</v>
      </c>
      <c r="M34" s="479">
        <v>0</v>
      </c>
      <c r="N34" s="479">
        <v>0</v>
      </c>
      <c r="O34" s="479"/>
      <c r="P34" s="479"/>
      <c r="Q34" s="479">
        <v>0</v>
      </c>
      <c r="R34" s="479">
        <v>0</v>
      </c>
      <c r="S34" s="479">
        <v>1</v>
      </c>
      <c r="T34" s="479">
        <v>1</v>
      </c>
      <c r="U34" s="479">
        <v>1</v>
      </c>
      <c r="V34" s="479"/>
      <c r="W34" s="479"/>
      <c r="X34" s="479">
        <v>0</v>
      </c>
      <c r="Y34" s="479">
        <v>0</v>
      </c>
      <c r="Z34" s="479">
        <v>0</v>
      </c>
      <c r="AA34" s="479">
        <v>0</v>
      </c>
      <c r="AB34" s="479">
        <v>1</v>
      </c>
      <c r="AC34" s="479"/>
      <c r="AD34" s="479"/>
      <c r="AE34" s="479">
        <v>3</v>
      </c>
      <c r="AF34" s="479">
        <v>0</v>
      </c>
      <c r="AG34" s="485">
        <f t="shared" si="22"/>
        <v>0.40909090909090912</v>
      </c>
      <c r="AH34" s="648"/>
      <c r="AI34" s="667"/>
      <c r="AJ34" s="4"/>
      <c r="AK34" s="509" t="s">
        <v>92</v>
      </c>
      <c r="AL34" s="510">
        <f t="shared" ref="AL34" si="23">AVERAGE(C34,J34,Q34,X34,AE34)</f>
        <v>0.8</v>
      </c>
      <c r="AM34" s="510">
        <f t="shared" si="18"/>
        <v>0</v>
      </c>
      <c r="AN34" s="510">
        <f t="shared" si="19"/>
        <v>0.28181818181818186</v>
      </c>
      <c r="AO34" s="510">
        <f t="shared" ref="AO34" si="24">AVERAGE(F34,M34,T34,AA34,AH34)</f>
        <v>0.5</v>
      </c>
      <c r="AP34" s="510">
        <f t="shared" si="20"/>
        <v>0.5</v>
      </c>
      <c r="AQ34" s="511"/>
      <c r="AR34" s="512">
        <f>AVERAGE(AL34:AP34)</f>
        <v>0.41636363636363638</v>
      </c>
      <c r="AS34" s="513"/>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484" t="s">
        <v>93</v>
      </c>
      <c r="B35" s="486"/>
      <c r="C35" s="486">
        <f t="shared" ref="C35" si="25">SUM(C33:C34)</f>
        <v>4</v>
      </c>
      <c r="D35" s="486">
        <f t="shared" ref="D35:H35" si="26">SUM(D33:D34)</f>
        <v>1</v>
      </c>
      <c r="E35" s="486">
        <f t="shared" si="26"/>
        <v>1</v>
      </c>
      <c r="F35" s="486">
        <f t="shared" si="26"/>
        <v>3</v>
      </c>
      <c r="G35" s="486">
        <f t="shared" si="26"/>
        <v>0</v>
      </c>
      <c r="H35" s="486">
        <f t="shared" si="26"/>
        <v>2</v>
      </c>
      <c r="I35" s="486"/>
      <c r="J35" s="486">
        <f t="shared" ref="J35:O35" si="27">SUM(J33:J34)</f>
        <v>0</v>
      </c>
      <c r="K35" s="486">
        <f t="shared" si="27"/>
        <v>2</v>
      </c>
      <c r="L35" s="486">
        <f t="shared" si="27"/>
        <v>0</v>
      </c>
      <c r="M35" s="486">
        <f t="shared" si="27"/>
        <v>0</v>
      </c>
      <c r="N35" s="486">
        <f t="shared" si="27"/>
        <v>1</v>
      </c>
      <c r="O35" s="486">
        <f t="shared" si="27"/>
        <v>3</v>
      </c>
      <c r="P35" s="486"/>
      <c r="Q35" s="486">
        <f t="shared" ref="Q35:V35" si="28">SUM(Q33:Q34)</f>
        <v>0</v>
      </c>
      <c r="R35" s="486">
        <f t="shared" si="28"/>
        <v>0</v>
      </c>
      <c r="S35" s="486">
        <f t="shared" si="28"/>
        <v>2</v>
      </c>
      <c r="T35" s="486">
        <f t="shared" si="28"/>
        <v>2</v>
      </c>
      <c r="U35" s="486">
        <f t="shared" si="28"/>
        <v>2</v>
      </c>
      <c r="V35" s="486">
        <f t="shared" si="28"/>
        <v>1</v>
      </c>
      <c r="W35" s="486"/>
      <c r="X35" s="486">
        <f t="shared" ref="X35:AC35" si="29">SUM(X33:X34)</f>
        <v>0</v>
      </c>
      <c r="Y35" s="486">
        <f t="shared" si="29"/>
        <v>0</v>
      </c>
      <c r="Z35" s="486">
        <f t="shared" si="29"/>
        <v>2</v>
      </c>
      <c r="AA35" s="486">
        <f t="shared" si="29"/>
        <v>2</v>
      </c>
      <c r="AB35" s="486">
        <f t="shared" si="29"/>
        <v>2</v>
      </c>
      <c r="AC35" s="486">
        <f t="shared" si="29"/>
        <v>3</v>
      </c>
      <c r="AD35" s="486"/>
      <c r="AE35" s="487">
        <f t="shared" ref="AE35:AF35" si="30">SUM(AE33:AE34)</f>
        <v>5</v>
      </c>
      <c r="AF35" s="486">
        <f t="shared" si="30"/>
        <v>0</v>
      </c>
      <c r="AG35" s="485">
        <f>SUM(B35:AF35)</f>
        <v>38</v>
      </c>
      <c r="AH35" s="649"/>
      <c r="AI35" s="668"/>
      <c r="AJ35" s="4"/>
      <c r="AK35" s="514" t="s">
        <v>93</v>
      </c>
      <c r="AL35" s="515">
        <f>AVERAGE(C35,J35,Q35,X35,AE35)</f>
        <v>1.8</v>
      </c>
      <c r="AM35" s="515">
        <f t="shared" ref="AM35:AM36" si="31">AVERAGE(D35,K35,R35,Y35,AF35)</f>
        <v>0.6</v>
      </c>
      <c r="AN35" s="515">
        <f t="shared" ref="AN35:AN36" si="32">AVERAGE(E35,L35,S35,Z35,AG35)</f>
        <v>8.6</v>
      </c>
      <c r="AO35" s="515">
        <f>AVERAGE(F35,M35,T35,AA35,AH35)</f>
        <v>1.75</v>
      </c>
      <c r="AP35" s="515">
        <f t="shared" ref="AP35:AP36" si="33">AVERAGE(G35,N35,U35,AB35,AI35)</f>
        <v>1.25</v>
      </c>
      <c r="AQ35" s="516">
        <f t="shared" ref="AQ35:AQ36" si="34">AVERAGE(H35,O35,V35,AC35,AJ35)</f>
        <v>2.25</v>
      </c>
      <c r="AR35" s="517">
        <f>AVERAGE(AL35:AP35)</f>
        <v>2.8</v>
      </c>
      <c r="AS35" s="518"/>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9.5" thickBot="1" x14ac:dyDescent="0.2">
      <c r="A36" s="489" t="s">
        <v>94</v>
      </c>
      <c r="B36" s="479"/>
      <c r="C36" s="490">
        <f t="shared" ref="C36" si="35">SUM(C32,C35)</f>
        <v>41</v>
      </c>
      <c r="D36" s="480">
        <f t="shared" ref="D36:H36" si="36">SUM(D32,D35)</f>
        <v>28</v>
      </c>
      <c r="E36" s="480">
        <f t="shared" si="36"/>
        <v>23</v>
      </c>
      <c r="F36" s="480">
        <f t="shared" si="36"/>
        <v>27</v>
      </c>
      <c r="G36" s="479">
        <f t="shared" si="36"/>
        <v>36</v>
      </c>
      <c r="H36" s="490">
        <f t="shared" si="36"/>
        <v>26</v>
      </c>
      <c r="I36" s="479"/>
      <c r="J36" s="490">
        <f t="shared" ref="J36:O36" si="37">SUM(J32,J35)</f>
        <v>40</v>
      </c>
      <c r="K36" s="479">
        <f t="shared" si="37"/>
        <v>33</v>
      </c>
      <c r="L36" s="479">
        <f t="shared" si="37"/>
        <v>30</v>
      </c>
      <c r="M36" s="479">
        <f t="shared" si="37"/>
        <v>32</v>
      </c>
      <c r="N36" s="479">
        <f t="shared" si="37"/>
        <v>39</v>
      </c>
      <c r="O36" s="479">
        <f t="shared" si="37"/>
        <v>21</v>
      </c>
      <c r="P36" s="479"/>
      <c r="Q36" s="490">
        <f t="shared" ref="Q36:V36" si="38">SUM(Q32,Q35)</f>
        <v>45</v>
      </c>
      <c r="R36" s="479">
        <f t="shared" si="38"/>
        <v>35</v>
      </c>
      <c r="S36" s="479">
        <f t="shared" si="38"/>
        <v>31</v>
      </c>
      <c r="T36" s="479">
        <f t="shared" si="38"/>
        <v>35</v>
      </c>
      <c r="U36" s="490">
        <f t="shared" si="38"/>
        <v>46</v>
      </c>
      <c r="V36" s="490">
        <f t="shared" si="38"/>
        <v>22</v>
      </c>
      <c r="W36" s="479"/>
      <c r="X36" s="479">
        <f t="shared" ref="X36:AC36" si="39">SUM(X32,X35)</f>
        <v>37</v>
      </c>
      <c r="Y36" s="480">
        <f t="shared" si="39"/>
        <v>28</v>
      </c>
      <c r="Z36" s="479">
        <f t="shared" si="39"/>
        <v>36</v>
      </c>
      <c r="AA36" s="479">
        <f t="shared" si="39"/>
        <v>37</v>
      </c>
      <c r="AB36" s="479">
        <f t="shared" si="39"/>
        <v>34</v>
      </c>
      <c r="AC36" s="479">
        <f t="shared" si="39"/>
        <v>25</v>
      </c>
      <c r="AD36" s="479"/>
      <c r="AE36" s="490">
        <f t="shared" ref="AE36:AF36" si="40">SUM(AE32,AE35)</f>
        <v>53</v>
      </c>
      <c r="AF36" s="479">
        <f t="shared" si="40"/>
        <v>35</v>
      </c>
      <c r="AG36" s="470">
        <f t="shared" si="22"/>
        <v>33.653846153846153</v>
      </c>
      <c r="AH36" s="491"/>
      <c r="AI36" s="492"/>
      <c r="AJ36" s="4"/>
      <c r="AK36" s="373" t="s">
        <v>94</v>
      </c>
      <c r="AL36" s="519">
        <f>AVERAGE(C36,J36,Q36,X36,AE36)</f>
        <v>43.2</v>
      </c>
      <c r="AM36" s="519">
        <f t="shared" si="31"/>
        <v>31.8</v>
      </c>
      <c r="AN36" s="519">
        <f t="shared" si="32"/>
        <v>30.730769230769234</v>
      </c>
      <c r="AO36" s="519">
        <f>AVERAGE(F36,M36,T36,AA36,AH36)</f>
        <v>32.75</v>
      </c>
      <c r="AP36" s="519">
        <f t="shared" si="33"/>
        <v>38.75</v>
      </c>
      <c r="AQ36" s="520">
        <f t="shared" si="34"/>
        <v>23.5</v>
      </c>
      <c r="AR36" s="521"/>
      <c r="AS36" s="522"/>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4"/>
      <c r="AG38" s="26"/>
      <c r="AH38" s="4"/>
      <c r="AI38" s="27"/>
      <c r="AJ38" s="4"/>
      <c r="AK38" s="4"/>
      <c r="AL38" s="4"/>
      <c r="AM38" s="4"/>
      <c r="AN38" s="4"/>
      <c r="AO38" s="4"/>
      <c r="AP38" s="4"/>
      <c r="AQ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8.75" x14ac:dyDescent="0.15">
      <c r="A39" s="3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26"/>
      <c r="AH39" s="4"/>
      <c r="AI39" s="27"/>
      <c r="AJ39" s="4"/>
      <c r="AK39" s="4"/>
      <c r="AL39" s="4"/>
      <c r="AM39" s="4"/>
      <c r="AN39" s="4"/>
      <c r="AO39" s="4"/>
      <c r="AP39" s="4"/>
      <c r="AQ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4"/>
      <c r="C40" s="4"/>
      <c r="D40" s="4"/>
      <c r="E40" s="4"/>
      <c r="F40" s="4"/>
      <c r="G40" s="4"/>
      <c r="H40" s="4"/>
      <c r="I40" s="4"/>
      <c r="J40" s="4"/>
      <c r="K40" s="4"/>
      <c r="L40" s="4"/>
      <c r="M40" s="4"/>
      <c r="N40" s="4"/>
      <c r="O40" s="4"/>
      <c r="P40" s="4"/>
      <c r="Q40" s="10"/>
      <c r="R40" s="10"/>
      <c r="S40" s="10"/>
      <c r="T40" s="10"/>
      <c r="U40" s="4"/>
      <c r="V40" s="4"/>
      <c r="W40" s="4"/>
      <c r="X40" s="4"/>
      <c r="Y40" s="4"/>
      <c r="Z40" s="4"/>
      <c r="AA40" s="4"/>
      <c r="AB40" s="4"/>
      <c r="AC40" s="4"/>
      <c r="AD40" s="4"/>
      <c r="AE40" s="4"/>
      <c r="AF40" s="4"/>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K41" s="4"/>
    </row>
  </sheetData>
  <mergeCells count="35">
    <mergeCell ref="B1:M2"/>
    <mergeCell ref="O1:R1"/>
    <mergeCell ref="S1:U1"/>
    <mergeCell ref="O2:R2"/>
    <mergeCell ref="S2:U2"/>
    <mergeCell ref="AS3:AS4"/>
    <mergeCell ref="AH5:AH7"/>
    <mergeCell ref="AI5:AI7"/>
    <mergeCell ref="AS5:AS7"/>
    <mergeCell ref="AH8:AH10"/>
    <mergeCell ref="AI8:AI10"/>
    <mergeCell ref="AS8:AS10"/>
    <mergeCell ref="AR3:AR4"/>
    <mergeCell ref="AH11:AH13"/>
    <mergeCell ref="AI11:AI13"/>
    <mergeCell ref="AS11:AS13"/>
    <mergeCell ref="AH14:AH16"/>
    <mergeCell ref="AI14:AI16"/>
    <mergeCell ref="AS14:AS16"/>
    <mergeCell ref="AH18:AH20"/>
    <mergeCell ref="AI18:AI20"/>
    <mergeCell ref="AS18:AS20"/>
    <mergeCell ref="AH21:AH23"/>
    <mergeCell ref="AI21:AI23"/>
    <mergeCell ref="AS21:AS23"/>
    <mergeCell ref="AH30:AH32"/>
    <mergeCell ref="AS30:AS31"/>
    <mergeCell ref="AH33:AH35"/>
    <mergeCell ref="AI33:AI35"/>
    <mergeCell ref="AH24:AH26"/>
    <mergeCell ref="AI24:AI26"/>
    <mergeCell ref="AS24:AS26"/>
    <mergeCell ref="AH27:AH29"/>
    <mergeCell ref="AI27:AI29"/>
    <mergeCell ref="AS27:AS29"/>
  </mergeCells>
  <phoneticPr fontId="23"/>
  <conditionalFormatting sqref="B4:AF4">
    <cfRule type="cellIs" dxfId="1904" priority="12" operator="equal">
      <formula>"木"</formula>
    </cfRule>
    <cfRule type="cellIs" dxfId="1903" priority="13" operator="equal">
      <formula>"火"</formula>
    </cfRule>
  </conditionalFormatting>
  <conditionalFormatting sqref="B5:AF29">
    <cfRule type="cellIs" dxfId="1902" priority="15" stopIfTrue="1" operator="greaterThanOrEqual">
      <formula>3</formula>
    </cfRule>
    <cfRule type="cellIs" dxfId="1901" priority="16" stopIfTrue="1" operator="greaterThanOrEqual">
      <formula>2</formula>
    </cfRule>
  </conditionalFormatting>
  <conditionalFormatting sqref="B5:AF36">
    <cfRule type="expression" dxfId="1900" priority="2">
      <formula>B$4="日"</formula>
    </cfRule>
  </conditionalFormatting>
  <conditionalFormatting sqref="B18:AF29">
    <cfRule type="expression" dxfId="1899" priority="14">
      <formula>B$4="土"</formula>
    </cfRule>
  </conditionalFormatting>
  <conditionalFormatting sqref="B31:AF31">
    <cfRule type="expression" dxfId="1898" priority="3">
      <formula>B$4="土"</formula>
    </cfRule>
  </conditionalFormatting>
  <conditionalFormatting sqref="B34:AF34">
    <cfRule type="expression" dxfId="1897" priority="1">
      <formula>B$4="土"</formula>
    </cfRule>
  </conditionalFormatting>
  <conditionalFormatting sqref="AL5:AQ16 AL18:AP29">
    <cfRule type="cellIs" dxfId="1896" priority="7" operator="lessThanOrEqual">
      <formula>0.5</formula>
    </cfRule>
    <cfRule type="cellIs" dxfId="1895" priority="8" operator="greaterThanOrEqual">
      <formula>2</formula>
    </cfRule>
  </conditionalFormatting>
  <conditionalFormatting sqref="AR5:AR16">
    <cfRule type="cellIs" dxfId="1894" priority="9" stopIfTrue="1" operator="lessThanOrEqual">
      <formula>1.4</formula>
    </cfRule>
  </conditionalFormatting>
  <conditionalFormatting sqref="AR18:AR31">
    <cfRule type="cellIs" dxfId="1893" priority="4" stopIfTrue="1" operator="lessThanOrEqual">
      <formula>1.4</formula>
    </cfRule>
  </conditionalFormatting>
  <conditionalFormatting sqref="AS5:AS16 AS18:AS27">
    <cfRule type="cellIs" dxfId="1892" priority="10" stopIfTrue="1" operator="lessThanOrEqual">
      <formula>3</formula>
    </cfRule>
    <cfRule type="cellIs" dxfId="1891" priority="11"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FBCC6-AC08-47BE-A0DD-83872F21EC71}">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12.125" customWidth="1"/>
  </cols>
  <sheetData>
    <row r="1" spans="1:256" ht="18.75" customHeight="1" x14ac:dyDescent="0.15">
      <c r="A1" s="4"/>
      <c r="B1" s="651" t="s">
        <v>60</v>
      </c>
      <c r="C1" s="651"/>
      <c r="D1" s="651"/>
      <c r="E1" s="651"/>
      <c r="F1" s="651"/>
      <c r="G1" s="651"/>
      <c r="H1" s="651"/>
      <c r="I1" s="651"/>
      <c r="J1" s="651"/>
      <c r="K1" s="651"/>
      <c r="L1" s="651"/>
      <c r="M1" s="651"/>
      <c r="N1" s="4"/>
      <c r="O1" s="4"/>
      <c r="P1" s="4"/>
      <c r="Q1" s="4"/>
      <c r="R1" s="4"/>
      <c r="S1" s="4"/>
      <c r="T1" s="4"/>
      <c r="U1" s="4"/>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4"/>
      <c r="P2" s="4"/>
      <c r="Q2" s="4"/>
      <c r="R2" s="4"/>
      <c r="S2" s="4"/>
      <c r="T2" s="4"/>
      <c r="U2" s="4"/>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42</v>
      </c>
      <c r="C5" s="97" t="s">
        <v>43</v>
      </c>
      <c r="D5" s="97" t="s">
        <v>48</v>
      </c>
      <c r="E5" s="97" t="s">
        <v>49</v>
      </c>
      <c r="F5" s="104" t="s">
        <v>50</v>
      </c>
      <c r="G5" s="97" t="s">
        <v>46</v>
      </c>
      <c r="H5" s="97" t="s">
        <v>47</v>
      </c>
      <c r="I5" s="97" t="s">
        <v>42</v>
      </c>
      <c r="J5" s="97" t="s">
        <v>43</v>
      </c>
      <c r="K5" s="97" t="s">
        <v>48</v>
      </c>
      <c r="L5" s="97" t="s">
        <v>49</v>
      </c>
      <c r="M5" s="104" t="s">
        <v>50</v>
      </c>
      <c r="N5" s="97" t="s">
        <v>46</v>
      </c>
      <c r="O5" s="97" t="s">
        <v>47</v>
      </c>
      <c r="P5" s="97" t="s">
        <v>42</v>
      </c>
      <c r="Q5" s="97" t="s">
        <v>43</v>
      </c>
      <c r="R5" s="97" t="s">
        <v>48</v>
      </c>
      <c r="S5" s="97" t="s">
        <v>49</v>
      </c>
      <c r="T5" s="104" t="s">
        <v>50</v>
      </c>
      <c r="U5" s="97" t="s">
        <v>46</v>
      </c>
      <c r="V5" s="97" t="s">
        <v>47</v>
      </c>
      <c r="W5" s="97" t="s">
        <v>42</v>
      </c>
      <c r="X5" s="97" t="s">
        <v>43</v>
      </c>
      <c r="Y5" s="97" t="s">
        <v>48</v>
      </c>
      <c r="Z5" s="97" t="s">
        <v>49</v>
      </c>
      <c r="AA5" s="104" t="s">
        <v>50</v>
      </c>
      <c r="AB5" s="97" t="s">
        <v>46</v>
      </c>
      <c r="AC5" s="97" t="s">
        <v>47</v>
      </c>
      <c r="AD5" s="97" t="s">
        <v>42</v>
      </c>
      <c r="AE5" s="97" t="s">
        <v>43</v>
      </c>
      <c r="AF5" s="97"/>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2</v>
      </c>
      <c r="C6" s="31">
        <v>1</v>
      </c>
      <c r="D6" s="31">
        <v>2</v>
      </c>
      <c r="E6" s="31">
        <v>2</v>
      </c>
      <c r="F6" s="98"/>
      <c r="G6" s="31">
        <v>2</v>
      </c>
      <c r="H6" s="31">
        <v>2</v>
      </c>
      <c r="I6" s="31">
        <v>1</v>
      </c>
      <c r="J6" s="31">
        <v>2</v>
      </c>
      <c r="K6" s="31">
        <v>2</v>
      </c>
      <c r="L6" s="31">
        <v>4</v>
      </c>
      <c r="M6" s="98"/>
      <c r="N6" s="31">
        <v>2</v>
      </c>
      <c r="O6" s="31">
        <v>1</v>
      </c>
      <c r="P6" s="31">
        <v>0</v>
      </c>
      <c r="Q6" s="31">
        <v>1</v>
      </c>
      <c r="R6" s="31">
        <v>2</v>
      </c>
      <c r="S6" s="31">
        <v>3</v>
      </c>
      <c r="T6" s="98"/>
      <c r="U6" s="31">
        <v>2</v>
      </c>
      <c r="V6" s="31">
        <v>2</v>
      </c>
      <c r="W6" s="31">
        <v>2</v>
      </c>
      <c r="X6" s="31">
        <v>2</v>
      </c>
      <c r="Y6" s="31">
        <v>3</v>
      </c>
      <c r="Z6" s="31">
        <v>3</v>
      </c>
      <c r="AA6" s="98"/>
      <c r="AB6" s="31">
        <v>2</v>
      </c>
      <c r="AC6" s="31">
        <v>2</v>
      </c>
      <c r="AD6" s="31">
        <v>1</v>
      </c>
      <c r="AE6" s="31">
        <v>1</v>
      </c>
      <c r="AF6" s="31"/>
      <c r="AG6" s="20">
        <f t="shared" ref="AG6:AG35" si="0">AVERAGE(B6:AF6)</f>
        <v>1.8846153846153846</v>
      </c>
      <c r="AH6" s="690">
        <f>AVERAGE(AG6:AG8)*3</f>
        <v>5.0384615384615383</v>
      </c>
      <c r="AI6" s="644">
        <v>5.5</v>
      </c>
      <c r="AJ6" s="4"/>
      <c r="AK6" s="38">
        <v>0.33333333333333298</v>
      </c>
      <c r="AL6" s="39">
        <f>AVERAGE(G6,N6,U6,AB6)</f>
        <v>2</v>
      </c>
      <c r="AM6" s="39">
        <f>AVERAGE(H6,O6,V6,AC6)</f>
        <v>1.75</v>
      </c>
      <c r="AN6" s="39">
        <f>AVERAGE(B6,I6,P6,W6,AD6)</f>
        <v>1.2</v>
      </c>
      <c r="AO6" s="39">
        <f>AVERAGE(C6,J6,Q6,X6,AE6)</f>
        <v>1.4</v>
      </c>
      <c r="AP6" s="39">
        <f>AVERAGE(D6,K6,R6,Y6)</f>
        <v>2.25</v>
      </c>
      <c r="AQ6" s="89">
        <f>AVERAGE(E6,L6,S6,Z6)</f>
        <v>3</v>
      </c>
      <c r="AR6" s="65">
        <f>AVERAGE(AL6:AQ6)</f>
        <v>1.9333333333333333</v>
      </c>
      <c r="AS6" s="656">
        <f>SUM(AR6:AR8)</f>
        <v>5.1333333333333329</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0</v>
      </c>
      <c r="C7" s="9">
        <v>0</v>
      </c>
      <c r="D7" s="9">
        <v>2</v>
      </c>
      <c r="E7" s="9">
        <v>2</v>
      </c>
      <c r="F7" s="103"/>
      <c r="G7" s="9">
        <v>1</v>
      </c>
      <c r="H7" s="9">
        <v>2</v>
      </c>
      <c r="I7" s="9">
        <v>1</v>
      </c>
      <c r="J7" s="9">
        <v>1</v>
      </c>
      <c r="K7" s="9">
        <v>0</v>
      </c>
      <c r="L7" s="9">
        <v>2</v>
      </c>
      <c r="M7" s="103"/>
      <c r="N7" s="9">
        <v>2</v>
      </c>
      <c r="O7" s="9">
        <v>2</v>
      </c>
      <c r="P7" s="9">
        <v>2</v>
      </c>
      <c r="Q7" s="9">
        <v>1</v>
      </c>
      <c r="R7" s="9">
        <v>2</v>
      </c>
      <c r="S7" s="9">
        <v>2</v>
      </c>
      <c r="T7" s="103"/>
      <c r="U7" s="9">
        <v>2</v>
      </c>
      <c r="V7" s="9">
        <v>2</v>
      </c>
      <c r="W7" s="9">
        <v>1</v>
      </c>
      <c r="X7" s="9">
        <v>1</v>
      </c>
      <c r="Y7" s="9">
        <v>2</v>
      </c>
      <c r="Z7" s="9">
        <v>2</v>
      </c>
      <c r="AA7" s="103"/>
      <c r="AB7" s="9">
        <v>2</v>
      </c>
      <c r="AC7" s="9">
        <v>2</v>
      </c>
      <c r="AD7" s="9">
        <v>1</v>
      </c>
      <c r="AE7" s="9">
        <v>2</v>
      </c>
      <c r="AF7" s="9"/>
      <c r="AG7" s="16">
        <f t="shared" si="0"/>
        <v>1.5</v>
      </c>
      <c r="AH7" s="691"/>
      <c r="AI7" s="645"/>
      <c r="AJ7" s="4"/>
      <c r="AK7" s="41">
        <v>0.34722222222222199</v>
      </c>
      <c r="AL7" s="42">
        <f t="shared" ref="AL7:AL17" si="1">AVERAGE(G7,N7,U7,AB7)</f>
        <v>1.75</v>
      </c>
      <c r="AM7" s="43">
        <f t="shared" ref="AM7:AM35" si="2">AVERAGE(H7,O7,V7,AC7)</f>
        <v>2</v>
      </c>
      <c r="AN7" s="43">
        <f t="shared" ref="AN7:AN17" si="3">AVERAGE(B7,I7,P7,W7,AD7)</f>
        <v>1</v>
      </c>
      <c r="AO7" s="43">
        <f t="shared" ref="AO7:AO35" si="4">AVERAGE(C7,J7,Q7,X7,AE7)</f>
        <v>1</v>
      </c>
      <c r="AP7" s="43">
        <f t="shared" ref="AP7:AP35" si="5">AVERAGE(D7,K7,R7,Y7)</f>
        <v>1.5</v>
      </c>
      <c r="AQ7" s="90">
        <f t="shared" ref="AQ7:AQ17" si="6">AVERAGE(E7,L7,S7,Z7)</f>
        <v>2</v>
      </c>
      <c r="AR7" s="66">
        <f t="shared" ref="AR7:AR17" si="7">AVERAGE(AL7:AQ7)</f>
        <v>1.5416666666666667</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2</v>
      </c>
      <c r="C8" s="8">
        <v>1</v>
      </c>
      <c r="D8" s="8">
        <v>2</v>
      </c>
      <c r="E8" s="8">
        <v>2</v>
      </c>
      <c r="F8" s="99"/>
      <c r="G8" s="8">
        <v>1</v>
      </c>
      <c r="H8" s="8">
        <v>2</v>
      </c>
      <c r="I8" s="8">
        <v>2</v>
      </c>
      <c r="J8" s="8">
        <v>1</v>
      </c>
      <c r="K8" s="8">
        <v>1</v>
      </c>
      <c r="L8" s="8">
        <v>2</v>
      </c>
      <c r="M8" s="99"/>
      <c r="N8" s="8">
        <v>2</v>
      </c>
      <c r="O8" s="8">
        <v>1</v>
      </c>
      <c r="P8" s="8">
        <v>2</v>
      </c>
      <c r="Q8" s="8">
        <v>2</v>
      </c>
      <c r="R8" s="8">
        <v>2</v>
      </c>
      <c r="S8" s="8">
        <v>2</v>
      </c>
      <c r="T8" s="99"/>
      <c r="U8" s="8">
        <v>2</v>
      </c>
      <c r="V8" s="8">
        <v>2</v>
      </c>
      <c r="W8" s="8">
        <v>2</v>
      </c>
      <c r="X8" s="8">
        <v>0</v>
      </c>
      <c r="Y8" s="8">
        <v>1</v>
      </c>
      <c r="Z8" s="8">
        <v>2</v>
      </c>
      <c r="AA8" s="99"/>
      <c r="AB8" s="8">
        <v>2</v>
      </c>
      <c r="AC8" s="8">
        <v>1</v>
      </c>
      <c r="AD8" s="8">
        <v>2</v>
      </c>
      <c r="AE8" s="8">
        <v>2</v>
      </c>
      <c r="AF8" s="8"/>
      <c r="AG8" s="17">
        <f t="shared" si="0"/>
        <v>1.6538461538461537</v>
      </c>
      <c r="AH8" s="692"/>
      <c r="AI8" s="646"/>
      <c r="AJ8" s="4"/>
      <c r="AK8" s="44">
        <v>0.36111111111111099</v>
      </c>
      <c r="AL8" s="45">
        <f t="shared" si="1"/>
        <v>1.75</v>
      </c>
      <c r="AM8" s="46">
        <f t="shared" si="2"/>
        <v>1.5</v>
      </c>
      <c r="AN8" s="46">
        <f t="shared" si="3"/>
        <v>2</v>
      </c>
      <c r="AO8" s="46">
        <f t="shared" si="4"/>
        <v>1.2</v>
      </c>
      <c r="AP8" s="46">
        <f t="shared" si="5"/>
        <v>1.5</v>
      </c>
      <c r="AQ8" s="91">
        <f t="shared" si="6"/>
        <v>2</v>
      </c>
      <c r="AR8" s="67">
        <f t="shared" si="7"/>
        <v>1.6583333333333332</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1</v>
      </c>
      <c r="C9" s="7">
        <v>2</v>
      </c>
      <c r="D9" s="7">
        <v>1</v>
      </c>
      <c r="E9" s="7">
        <v>2</v>
      </c>
      <c r="F9" s="100"/>
      <c r="G9" s="7">
        <v>1</v>
      </c>
      <c r="H9" s="7">
        <v>2</v>
      </c>
      <c r="I9" s="7">
        <v>2</v>
      </c>
      <c r="J9" s="7">
        <v>1</v>
      </c>
      <c r="K9" s="7">
        <v>1</v>
      </c>
      <c r="L9" s="7">
        <v>2</v>
      </c>
      <c r="M9" s="100"/>
      <c r="N9" s="7">
        <v>2</v>
      </c>
      <c r="O9" s="7">
        <v>0</v>
      </c>
      <c r="P9" s="7">
        <v>1</v>
      </c>
      <c r="Q9" s="7">
        <v>2</v>
      </c>
      <c r="R9" s="7">
        <v>1</v>
      </c>
      <c r="S9" s="7">
        <v>2</v>
      </c>
      <c r="T9" s="100"/>
      <c r="U9" s="7">
        <v>2</v>
      </c>
      <c r="V9" s="7">
        <v>2</v>
      </c>
      <c r="W9" s="7">
        <v>0</v>
      </c>
      <c r="X9" s="7">
        <v>1</v>
      </c>
      <c r="Y9" s="7">
        <v>2</v>
      </c>
      <c r="Z9" s="7">
        <v>2</v>
      </c>
      <c r="AA9" s="100"/>
      <c r="AB9" s="7">
        <v>2</v>
      </c>
      <c r="AC9" s="7">
        <v>0</v>
      </c>
      <c r="AD9" s="7">
        <v>2</v>
      </c>
      <c r="AE9" s="7">
        <v>2</v>
      </c>
      <c r="AF9" s="7"/>
      <c r="AG9" s="18">
        <f t="shared" si="0"/>
        <v>1.4615384615384615</v>
      </c>
      <c r="AH9" s="690">
        <f>AVERAGE(AG9:AG11)*3</f>
        <v>3.9230769230769234</v>
      </c>
      <c r="AI9" s="644">
        <v>5.5</v>
      </c>
      <c r="AJ9" s="4"/>
      <c r="AK9" s="47">
        <v>0.375</v>
      </c>
      <c r="AL9" s="48">
        <f t="shared" si="1"/>
        <v>1.75</v>
      </c>
      <c r="AM9" s="49">
        <f t="shared" si="2"/>
        <v>1</v>
      </c>
      <c r="AN9" s="49">
        <f t="shared" si="3"/>
        <v>1.2</v>
      </c>
      <c r="AO9" s="49">
        <f t="shared" si="4"/>
        <v>1.6</v>
      </c>
      <c r="AP9" s="49">
        <f t="shared" si="5"/>
        <v>1.25</v>
      </c>
      <c r="AQ9" s="92">
        <f t="shared" si="6"/>
        <v>2</v>
      </c>
      <c r="AR9" s="65">
        <f t="shared" si="7"/>
        <v>1.4666666666666668</v>
      </c>
      <c r="AS9" s="656">
        <f>SUM(AR9:AR11)</f>
        <v>3.9333333333333336</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9">
        <v>1</v>
      </c>
      <c r="D10" s="9">
        <v>2</v>
      </c>
      <c r="E10" s="9">
        <v>2</v>
      </c>
      <c r="F10" s="103"/>
      <c r="G10" s="9">
        <v>1</v>
      </c>
      <c r="H10" s="9">
        <v>0</v>
      </c>
      <c r="I10" s="9">
        <v>2</v>
      </c>
      <c r="J10" s="9">
        <v>2</v>
      </c>
      <c r="K10" s="9">
        <v>2</v>
      </c>
      <c r="L10" s="9">
        <v>3</v>
      </c>
      <c r="M10" s="103"/>
      <c r="N10" s="9">
        <v>2</v>
      </c>
      <c r="O10" s="9">
        <v>0</v>
      </c>
      <c r="P10" s="9">
        <v>0</v>
      </c>
      <c r="Q10" s="9">
        <v>2</v>
      </c>
      <c r="R10" s="9">
        <v>0</v>
      </c>
      <c r="S10" s="9">
        <v>2</v>
      </c>
      <c r="T10" s="103"/>
      <c r="U10" s="9">
        <v>2</v>
      </c>
      <c r="V10" s="9">
        <v>0</v>
      </c>
      <c r="W10" s="9">
        <v>2</v>
      </c>
      <c r="X10" s="9">
        <v>2</v>
      </c>
      <c r="Y10" s="9">
        <v>0</v>
      </c>
      <c r="Z10" s="9">
        <v>2</v>
      </c>
      <c r="AA10" s="103"/>
      <c r="AB10" s="9">
        <v>2</v>
      </c>
      <c r="AC10" s="9">
        <v>1</v>
      </c>
      <c r="AD10" s="9">
        <v>2</v>
      </c>
      <c r="AE10" s="9">
        <v>0</v>
      </c>
      <c r="AF10" s="9"/>
      <c r="AG10" s="16">
        <f t="shared" si="0"/>
        <v>1.3461538461538463</v>
      </c>
      <c r="AH10" s="691"/>
      <c r="AI10" s="645"/>
      <c r="AJ10" s="4"/>
      <c r="AK10" s="41">
        <v>0.38888888888888901</v>
      </c>
      <c r="AL10" s="42">
        <f t="shared" si="1"/>
        <v>1.75</v>
      </c>
      <c r="AM10" s="43">
        <f t="shared" si="2"/>
        <v>0.25</v>
      </c>
      <c r="AN10" s="43">
        <f t="shared" si="3"/>
        <v>1.4</v>
      </c>
      <c r="AO10" s="43">
        <f t="shared" si="4"/>
        <v>1.4</v>
      </c>
      <c r="AP10" s="43">
        <f t="shared" si="5"/>
        <v>1</v>
      </c>
      <c r="AQ10" s="90">
        <f t="shared" si="6"/>
        <v>2.25</v>
      </c>
      <c r="AR10" s="66">
        <f t="shared" si="7"/>
        <v>1.3416666666666668</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1</v>
      </c>
      <c r="C11" s="8">
        <v>1</v>
      </c>
      <c r="D11" s="8">
        <v>1</v>
      </c>
      <c r="E11" s="8">
        <v>2</v>
      </c>
      <c r="F11" s="99"/>
      <c r="G11" s="8">
        <v>1</v>
      </c>
      <c r="H11" s="8">
        <v>0</v>
      </c>
      <c r="I11" s="8">
        <v>1</v>
      </c>
      <c r="J11" s="8">
        <v>0</v>
      </c>
      <c r="K11" s="8">
        <v>0</v>
      </c>
      <c r="L11" s="8">
        <v>2</v>
      </c>
      <c r="M11" s="99"/>
      <c r="N11" s="8">
        <v>2</v>
      </c>
      <c r="O11" s="8">
        <v>0</v>
      </c>
      <c r="P11" s="8">
        <v>0</v>
      </c>
      <c r="Q11" s="8">
        <v>2</v>
      </c>
      <c r="R11" s="8">
        <v>1</v>
      </c>
      <c r="S11" s="8">
        <v>2</v>
      </c>
      <c r="T11" s="99"/>
      <c r="U11" s="8">
        <v>2</v>
      </c>
      <c r="V11" s="8">
        <v>1</v>
      </c>
      <c r="W11" s="8">
        <v>2</v>
      </c>
      <c r="X11" s="8">
        <v>0</v>
      </c>
      <c r="Y11" s="8">
        <v>1</v>
      </c>
      <c r="Z11" s="8">
        <v>2</v>
      </c>
      <c r="AA11" s="99"/>
      <c r="AB11" s="8">
        <v>2</v>
      </c>
      <c r="AC11" s="8">
        <v>0</v>
      </c>
      <c r="AD11" s="8">
        <v>2</v>
      </c>
      <c r="AE11" s="8">
        <v>1</v>
      </c>
      <c r="AF11" s="8"/>
      <c r="AG11" s="17">
        <f t="shared" si="0"/>
        <v>1.1153846153846154</v>
      </c>
      <c r="AH11" s="692"/>
      <c r="AI11" s="646"/>
      <c r="AJ11" s="4"/>
      <c r="AK11" s="44">
        <v>0.40277777777777801</v>
      </c>
      <c r="AL11" s="45">
        <f t="shared" si="1"/>
        <v>1.75</v>
      </c>
      <c r="AM11" s="46">
        <f t="shared" si="2"/>
        <v>0.25</v>
      </c>
      <c r="AN11" s="46">
        <f t="shared" si="3"/>
        <v>1.2</v>
      </c>
      <c r="AO11" s="46">
        <f t="shared" si="4"/>
        <v>0.8</v>
      </c>
      <c r="AP11" s="46">
        <f t="shared" si="5"/>
        <v>0.75</v>
      </c>
      <c r="AQ11" s="91">
        <f t="shared" si="6"/>
        <v>2</v>
      </c>
      <c r="AR11" s="67">
        <f t="shared" si="7"/>
        <v>1.125</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1</v>
      </c>
      <c r="C12" s="7">
        <v>1</v>
      </c>
      <c r="D12" s="7">
        <v>1</v>
      </c>
      <c r="E12" s="7">
        <v>2</v>
      </c>
      <c r="F12" s="100"/>
      <c r="G12" s="7">
        <v>2</v>
      </c>
      <c r="H12" s="7">
        <v>2</v>
      </c>
      <c r="I12" s="7">
        <v>2</v>
      </c>
      <c r="J12" s="7">
        <v>1</v>
      </c>
      <c r="K12" s="7">
        <v>2</v>
      </c>
      <c r="L12" s="7">
        <v>2</v>
      </c>
      <c r="M12" s="100"/>
      <c r="N12" s="7">
        <v>2</v>
      </c>
      <c r="O12" s="7">
        <v>2</v>
      </c>
      <c r="P12" s="7">
        <v>2</v>
      </c>
      <c r="Q12" s="7">
        <v>2</v>
      </c>
      <c r="R12" s="7">
        <v>1</v>
      </c>
      <c r="S12" s="7">
        <v>2</v>
      </c>
      <c r="T12" s="100"/>
      <c r="U12" s="7">
        <v>1</v>
      </c>
      <c r="V12" s="7">
        <v>1</v>
      </c>
      <c r="W12" s="7">
        <v>1</v>
      </c>
      <c r="X12" s="7">
        <v>2</v>
      </c>
      <c r="Y12" s="7">
        <v>2</v>
      </c>
      <c r="Z12" s="7">
        <v>2</v>
      </c>
      <c r="AA12" s="100"/>
      <c r="AB12" s="7">
        <v>2</v>
      </c>
      <c r="AC12" s="7">
        <v>2</v>
      </c>
      <c r="AD12" s="7">
        <v>0</v>
      </c>
      <c r="AE12" s="7">
        <v>0</v>
      </c>
      <c r="AF12" s="7"/>
      <c r="AG12" s="18">
        <f t="shared" si="0"/>
        <v>1.5384615384615385</v>
      </c>
      <c r="AH12" s="690">
        <f>AVERAGE(AG12:AG14)*3</f>
        <v>4.2307692307692308</v>
      </c>
      <c r="AI12" s="644">
        <v>5</v>
      </c>
      <c r="AJ12" s="4"/>
      <c r="AK12" s="47">
        <v>0.41666666666666702</v>
      </c>
      <c r="AL12" s="48">
        <f t="shared" si="1"/>
        <v>1.75</v>
      </c>
      <c r="AM12" s="49">
        <f t="shared" si="2"/>
        <v>1.75</v>
      </c>
      <c r="AN12" s="49">
        <f t="shared" si="3"/>
        <v>1.2</v>
      </c>
      <c r="AO12" s="49">
        <f t="shared" si="4"/>
        <v>1.2</v>
      </c>
      <c r="AP12" s="49">
        <f t="shared" si="5"/>
        <v>1.5</v>
      </c>
      <c r="AQ12" s="92">
        <f t="shared" si="6"/>
        <v>2</v>
      </c>
      <c r="AR12" s="65">
        <f t="shared" si="7"/>
        <v>1.5666666666666667</v>
      </c>
      <c r="AS12" s="656">
        <f>SUM(AR12:AR14)</f>
        <v>4.2916666666666661</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2</v>
      </c>
      <c r="C13" s="9">
        <v>1</v>
      </c>
      <c r="D13" s="9">
        <v>2</v>
      </c>
      <c r="E13" s="9">
        <v>1</v>
      </c>
      <c r="F13" s="103"/>
      <c r="G13" s="9">
        <v>2</v>
      </c>
      <c r="H13" s="9">
        <v>0</v>
      </c>
      <c r="I13" s="9">
        <v>2</v>
      </c>
      <c r="J13" s="9">
        <v>2</v>
      </c>
      <c r="K13" s="9">
        <v>2</v>
      </c>
      <c r="L13" s="9">
        <v>2</v>
      </c>
      <c r="M13" s="103"/>
      <c r="N13" s="9">
        <v>2</v>
      </c>
      <c r="O13" s="9">
        <v>0</v>
      </c>
      <c r="P13" s="9">
        <v>1</v>
      </c>
      <c r="Q13" s="9">
        <v>2</v>
      </c>
      <c r="R13" s="9">
        <v>3</v>
      </c>
      <c r="S13" s="9">
        <v>2</v>
      </c>
      <c r="T13" s="103"/>
      <c r="U13" s="9">
        <v>2</v>
      </c>
      <c r="V13" s="9">
        <v>2</v>
      </c>
      <c r="W13" s="9">
        <v>0</v>
      </c>
      <c r="X13" s="9">
        <v>3</v>
      </c>
      <c r="Y13" s="9">
        <v>1</v>
      </c>
      <c r="Z13" s="9">
        <v>2</v>
      </c>
      <c r="AA13" s="103"/>
      <c r="AB13" s="9">
        <v>1</v>
      </c>
      <c r="AC13" s="9">
        <v>2</v>
      </c>
      <c r="AD13" s="9">
        <v>0</v>
      </c>
      <c r="AE13" s="9">
        <v>0</v>
      </c>
      <c r="AF13" s="9"/>
      <c r="AG13" s="16">
        <f t="shared" si="0"/>
        <v>1.5</v>
      </c>
      <c r="AH13" s="691"/>
      <c r="AI13" s="645"/>
      <c r="AJ13" s="4"/>
      <c r="AK13" s="41">
        <v>0.43055555555555602</v>
      </c>
      <c r="AL13" s="42">
        <f t="shared" si="1"/>
        <v>1.75</v>
      </c>
      <c r="AM13" s="43">
        <f t="shared" si="2"/>
        <v>1</v>
      </c>
      <c r="AN13" s="43">
        <f t="shared" si="3"/>
        <v>1</v>
      </c>
      <c r="AO13" s="43">
        <f t="shared" si="4"/>
        <v>1.6</v>
      </c>
      <c r="AP13" s="43">
        <f t="shared" si="5"/>
        <v>2</v>
      </c>
      <c r="AQ13" s="90">
        <f t="shared" si="6"/>
        <v>1.75</v>
      </c>
      <c r="AR13" s="66">
        <f t="shared" si="7"/>
        <v>1.5166666666666666</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1</v>
      </c>
      <c r="C14" s="8">
        <v>0</v>
      </c>
      <c r="D14" s="8">
        <v>2</v>
      </c>
      <c r="E14" s="8">
        <v>2</v>
      </c>
      <c r="F14" s="99"/>
      <c r="G14" s="8">
        <v>0</v>
      </c>
      <c r="H14" s="8">
        <v>1</v>
      </c>
      <c r="I14" s="8">
        <v>2</v>
      </c>
      <c r="J14" s="8">
        <v>3</v>
      </c>
      <c r="K14" s="8">
        <v>2</v>
      </c>
      <c r="L14" s="8">
        <v>2</v>
      </c>
      <c r="M14" s="99"/>
      <c r="N14" s="8">
        <v>2</v>
      </c>
      <c r="O14" s="8">
        <v>0</v>
      </c>
      <c r="P14" s="8">
        <v>0</v>
      </c>
      <c r="Q14" s="8">
        <v>2</v>
      </c>
      <c r="R14" s="8">
        <v>2</v>
      </c>
      <c r="S14" s="8">
        <v>2</v>
      </c>
      <c r="T14" s="99"/>
      <c r="U14" s="8">
        <v>0</v>
      </c>
      <c r="V14" s="8">
        <v>0</v>
      </c>
      <c r="W14" s="8">
        <v>0</v>
      </c>
      <c r="X14" s="8">
        <v>1</v>
      </c>
      <c r="Y14" s="8">
        <v>2</v>
      </c>
      <c r="Z14" s="8">
        <v>2</v>
      </c>
      <c r="AA14" s="99"/>
      <c r="AB14" s="8">
        <v>0</v>
      </c>
      <c r="AC14" s="8">
        <v>2</v>
      </c>
      <c r="AD14" s="8">
        <v>1</v>
      </c>
      <c r="AE14" s="8">
        <v>0</v>
      </c>
      <c r="AF14" s="8"/>
      <c r="AG14" s="17">
        <f t="shared" si="0"/>
        <v>1.1923076923076923</v>
      </c>
      <c r="AH14" s="692"/>
      <c r="AI14" s="646"/>
      <c r="AJ14" s="4"/>
      <c r="AK14" s="44">
        <v>0.44444444444444497</v>
      </c>
      <c r="AL14" s="45">
        <f t="shared" si="1"/>
        <v>0.5</v>
      </c>
      <c r="AM14" s="46">
        <f t="shared" si="2"/>
        <v>0.75</v>
      </c>
      <c r="AN14" s="46">
        <f t="shared" si="3"/>
        <v>0.8</v>
      </c>
      <c r="AO14" s="46">
        <f t="shared" si="4"/>
        <v>1.2</v>
      </c>
      <c r="AP14" s="46">
        <f t="shared" si="5"/>
        <v>2</v>
      </c>
      <c r="AQ14" s="91">
        <f t="shared" si="6"/>
        <v>2</v>
      </c>
      <c r="AR14" s="67">
        <f t="shared" si="7"/>
        <v>1.2083333333333333</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1</v>
      </c>
      <c r="C15" s="7">
        <v>2</v>
      </c>
      <c r="D15" s="7">
        <v>0</v>
      </c>
      <c r="E15" s="7">
        <v>2</v>
      </c>
      <c r="F15" s="100"/>
      <c r="G15" s="7">
        <v>1</v>
      </c>
      <c r="H15" s="7">
        <v>1</v>
      </c>
      <c r="I15" s="7">
        <v>2</v>
      </c>
      <c r="J15" s="7">
        <v>2</v>
      </c>
      <c r="K15" s="7">
        <v>0</v>
      </c>
      <c r="L15" s="7">
        <v>2</v>
      </c>
      <c r="M15" s="100"/>
      <c r="N15" s="7">
        <v>1</v>
      </c>
      <c r="O15" s="7">
        <v>2</v>
      </c>
      <c r="P15" s="7">
        <v>0</v>
      </c>
      <c r="Q15" s="7">
        <v>1</v>
      </c>
      <c r="R15" s="7">
        <v>2</v>
      </c>
      <c r="S15" s="7">
        <v>2</v>
      </c>
      <c r="T15" s="100"/>
      <c r="U15" s="7">
        <v>2</v>
      </c>
      <c r="V15" s="7">
        <v>0</v>
      </c>
      <c r="W15" s="7">
        <v>1</v>
      </c>
      <c r="X15" s="7">
        <v>2</v>
      </c>
      <c r="Y15" s="7">
        <v>2</v>
      </c>
      <c r="Z15" s="7">
        <v>2</v>
      </c>
      <c r="AA15" s="100"/>
      <c r="AB15" s="7">
        <v>1</v>
      </c>
      <c r="AC15" s="7">
        <v>0</v>
      </c>
      <c r="AD15" s="7">
        <v>0</v>
      </c>
      <c r="AE15" s="7">
        <v>2</v>
      </c>
      <c r="AF15" s="7"/>
      <c r="AG15" s="18">
        <f t="shared" si="0"/>
        <v>1.2692307692307692</v>
      </c>
      <c r="AH15" s="690">
        <f>AVERAGE(AG15:AG17)*3</f>
        <v>3.2692307692307692</v>
      </c>
      <c r="AI15" s="644">
        <v>5</v>
      </c>
      <c r="AJ15" s="4"/>
      <c r="AK15" s="47">
        <v>0.45833333333333398</v>
      </c>
      <c r="AL15" s="48">
        <f t="shared" si="1"/>
        <v>1.25</v>
      </c>
      <c r="AM15" s="49">
        <f t="shared" si="2"/>
        <v>0.75</v>
      </c>
      <c r="AN15" s="49">
        <f t="shared" si="3"/>
        <v>0.8</v>
      </c>
      <c r="AO15" s="49">
        <f t="shared" si="4"/>
        <v>1.8</v>
      </c>
      <c r="AP15" s="49">
        <f t="shared" si="5"/>
        <v>1</v>
      </c>
      <c r="AQ15" s="92">
        <f t="shared" si="6"/>
        <v>2</v>
      </c>
      <c r="AR15" s="65">
        <f t="shared" si="7"/>
        <v>1.2666666666666666</v>
      </c>
      <c r="AS15" s="656">
        <f>SUM(AR15:AR17)</f>
        <v>3.3250000000000002</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0</v>
      </c>
      <c r="C16" s="9">
        <v>0</v>
      </c>
      <c r="D16" s="9">
        <v>1</v>
      </c>
      <c r="E16" s="9">
        <v>2</v>
      </c>
      <c r="F16" s="103"/>
      <c r="G16" s="9">
        <v>0</v>
      </c>
      <c r="H16" s="9">
        <v>2</v>
      </c>
      <c r="I16" s="9">
        <v>0</v>
      </c>
      <c r="J16" s="9">
        <v>0</v>
      </c>
      <c r="K16" s="9">
        <v>2</v>
      </c>
      <c r="L16" s="9">
        <v>2</v>
      </c>
      <c r="M16" s="103"/>
      <c r="N16" s="9">
        <v>2</v>
      </c>
      <c r="O16" s="9">
        <v>0</v>
      </c>
      <c r="P16" s="9">
        <v>1</v>
      </c>
      <c r="Q16" s="9">
        <v>1</v>
      </c>
      <c r="R16" s="9">
        <v>2</v>
      </c>
      <c r="S16" s="9">
        <v>2</v>
      </c>
      <c r="T16" s="103"/>
      <c r="U16" s="9">
        <v>1</v>
      </c>
      <c r="V16" s="9">
        <v>0</v>
      </c>
      <c r="W16" s="9">
        <v>0</v>
      </c>
      <c r="X16" s="9">
        <v>2</v>
      </c>
      <c r="Y16" s="9">
        <v>1</v>
      </c>
      <c r="Z16" s="9">
        <v>2</v>
      </c>
      <c r="AA16" s="103"/>
      <c r="AB16" s="9">
        <v>0</v>
      </c>
      <c r="AC16" s="9">
        <v>1</v>
      </c>
      <c r="AD16" s="9">
        <v>0</v>
      </c>
      <c r="AE16" s="9">
        <v>1</v>
      </c>
      <c r="AF16" s="9"/>
      <c r="AG16" s="16">
        <f t="shared" si="0"/>
        <v>0.96153846153846156</v>
      </c>
      <c r="AH16" s="691"/>
      <c r="AI16" s="645"/>
      <c r="AJ16" s="4"/>
      <c r="AK16" s="41">
        <v>0.47222222222222299</v>
      </c>
      <c r="AL16" s="42">
        <f t="shared" si="1"/>
        <v>0.75</v>
      </c>
      <c r="AM16" s="43">
        <f t="shared" si="2"/>
        <v>0.75</v>
      </c>
      <c r="AN16" s="43">
        <f t="shared" si="3"/>
        <v>0.2</v>
      </c>
      <c r="AO16" s="43">
        <f t="shared" si="4"/>
        <v>0.8</v>
      </c>
      <c r="AP16" s="43">
        <f t="shared" si="5"/>
        <v>1.5</v>
      </c>
      <c r="AQ16" s="90">
        <f t="shared" si="6"/>
        <v>2</v>
      </c>
      <c r="AR16" s="66">
        <f t="shared" si="7"/>
        <v>1</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1</v>
      </c>
      <c r="C17" s="76">
        <v>0</v>
      </c>
      <c r="D17" s="76">
        <v>1</v>
      </c>
      <c r="E17" s="76">
        <v>2</v>
      </c>
      <c r="F17" s="105"/>
      <c r="G17" s="76">
        <v>0</v>
      </c>
      <c r="H17" s="76">
        <v>2</v>
      </c>
      <c r="I17" s="76">
        <v>0</v>
      </c>
      <c r="J17" s="76">
        <v>2</v>
      </c>
      <c r="K17" s="76">
        <v>0</v>
      </c>
      <c r="L17" s="76">
        <v>2</v>
      </c>
      <c r="M17" s="105"/>
      <c r="N17" s="76">
        <v>2</v>
      </c>
      <c r="O17" s="76">
        <v>0</v>
      </c>
      <c r="P17" s="76">
        <v>0</v>
      </c>
      <c r="Q17" s="76">
        <v>1</v>
      </c>
      <c r="R17" s="76">
        <v>0</v>
      </c>
      <c r="S17" s="76">
        <v>2</v>
      </c>
      <c r="T17" s="105"/>
      <c r="U17" s="76">
        <v>2</v>
      </c>
      <c r="V17" s="76">
        <v>0</v>
      </c>
      <c r="W17" s="76">
        <v>1</v>
      </c>
      <c r="X17" s="76">
        <v>1</v>
      </c>
      <c r="Y17" s="76">
        <v>1</v>
      </c>
      <c r="Z17" s="76">
        <v>2</v>
      </c>
      <c r="AA17" s="105"/>
      <c r="AB17" s="76">
        <v>1</v>
      </c>
      <c r="AC17" s="76">
        <v>2</v>
      </c>
      <c r="AD17" s="76">
        <v>1</v>
      </c>
      <c r="AE17" s="76">
        <v>1</v>
      </c>
      <c r="AF17" s="76"/>
      <c r="AG17" s="77">
        <f t="shared" si="0"/>
        <v>1.0384615384615385</v>
      </c>
      <c r="AH17" s="693"/>
      <c r="AI17" s="659"/>
      <c r="AJ17" s="4"/>
      <c r="AK17" s="44">
        <v>0.48611111111111099</v>
      </c>
      <c r="AL17" s="45">
        <f t="shared" si="1"/>
        <v>1.25</v>
      </c>
      <c r="AM17" s="46">
        <f t="shared" si="2"/>
        <v>1</v>
      </c>
      <c r="AN17" s="46">
        <f t="shared" si="3"/>
        <v>0.6</v>
      </c>
      <c r="AO17" s="46">
        <f t="shared" si="4"/>
        <v>1</v>
      </c>
      <c r="AP17" s="46">
        <f t="shared" si="5"/>
        <v>0.5</v>
      </c>
      <c r="AQ17" s="91">
        <f t="shared" si="6"/>
        <v>2</v>
      </c>
      <c r="AR17" s="85">
        <f t="shared" si="7"/>
        <v>1.0583333333333333</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98"/>
      <c r="C18" s="31">
        <v>0</v>
      </c>
      <c r="D18" s="31">
        <v>0</v>
      </c>
      <c r="E18" s="98"/>
      <c r="F18" s="98"/>
      <c r="G18" s="98"/>
      <c r="H18" s="31">
        <v>0</v>
      </c>
      <c r="I18" s="98"/>
      <c r="J18" s="31">
        <v>0</v>
      </c>
      <c r="K18" s="31">
        <v>0</v>
      </c>
      <c r="L18" s="98"/>
      <c r="M18" s="98"/>
      <c r="N18" s="98"/>
      <c r="O18" s="31">
        <v>0</v>
      </c>
      <c r="P18" s="98"/>
      <c r="Q18" s="31">
        <v>0</v>
      </c>
      <c r="R18" s="31">
        <v>0</v>
      </c>
      <c r="S18" s="98"/>
      <c r="T18" s="98"/>
      <c r="U18" s="98"/>
      <c r="V18" s="31">
        <v>0</v>
      </c>
      <c r="W18" s="98"/>
      <c r="X18" s="31">
        <v>0</v>
      </c>
      <c r="Y18" s="31">
        <v>0</v>
      </c>
      <c r="Z18" s="98"/>
      <c r="AA18" s="98"/>
      <c r="AB18" s="98"/>
      <c r="AC18" s="31">
        <v>0</v>
      </c>
      <c r="AD18" s="98"/>
      <c r="AE18" s="31">
        <v>0</v>
      </c>
      <c r="AF18" s="31"/>
      <c r="AG18" s="20">
        <f t="shared" si="0"/>
        <v>0</v>
      </c>
      <c r="AH18" s="691">
        <f>AVERAGE(AG18:AG19)*3</f>
        <v>0</v>
      </c>
      <c r="AI18" s="645">
        <v>1</v>
      </c>
      <c r="AJ18" s="4"/>
      <c r="AK18" s="30">
        <v>0.54166666666666663</v>
      </c>
      <c r="AL18" s="78"/>
      <c r="AM18" s="79">
        <f t="shared" si="2"/>
        <v>0</v>
      </c>
      <c r="AN18" s="79"/>
      <c r="AO18" s="79">
        <f t="shared" si="4"/>
        <v>0</v>
      </c>
      <c r="AP18" s="79">
        <f t="shared" si="5"/>
        <v>0</v>
      </c>
      <c r="AQ18" s="93"/>
      <c r="AR18" s="87">
        <f t="shared" ref="AR18:AR23" si="8">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99"/>
      <c r="C19" s="8">
        <v>0</v>
      </c>
      <c r="D19" s="8">
        <v>0</v>
      </c>
      <c r="E19" s="99"/>
      <c r="F19" s="99"/>
      <c r="G19" s="99"/>
      <c r="H19" s="8">
        <v>0</v>
      </c>
      <c r="I19" s="99"/>
      <c r="J19" s="8">
        <v>0</v>
      </c>
      <c r="K19" s="8">
        <v>0</v>
      </c>
      <c r="L19" s="99"/>
      <c r="M19" s="99"/>
      <c r="N19" s="99"/>
      <c r="O19" s="8">
        <v>0</v>
      </c>
      <c r="P19" s="99"/>
      <c r="Q19" s="8">
        <v>0</v>
      </c>
      <c r="R19" s="8">
        <v>0</v>
      </c>
      <c r="S19" s="99"/>
      <c r="T19" s="99"/>
      <c r="U19" s="99"/>
      <c r="V19" s="8">
        <v>0</v>
      </c>
      <c r="W19" s="99"/>
      <c r="X19" s="8">
        <v>0</v>
      </c>
      <c r="Y19" s="8">
        <v>0</v>
      </c>
      <c r="Z19" s="99"/>
      <c r="AA19" s="99"/>
      <c r="AB19" s="99"/>
      <c r="AC19" s="8">
        <v>0</v>
      </c>
      <c r="AD19" s="99"/>
      <c r="AE19" s="8">
        <v>0</v>
      </c>
      <c r="AF19" s="8"/>
      <c r="AG19" s="19">
        <f t="shared" si="0"/>
        <v>0</v>
      </c>
      <c r="AH19" s="692"/>
      <c r="AI19" s="646"/>
      <c r="AJ19" s="4"/>
      <c r="AK19" s="32">
        <v>0.56944444444444442</v>
      </c>
      <c r="AL19" s="45"/>
      <c r="AM19" s="46">
        <f t="shared" si="2"/>
        <v>0</v>
      </c>
      <c r="AN19" s="46"/>
      <c r="AO19" s="46">
        <f t="shared" si="4"/>
        <v>0</v>
      </c>
      <c r="AP19" s="46">
        <f t="shared" si="5"/>
        <v>0</v>
      </c>
      <c r="AQ19" s="91"/>
      <c r="AR19" s="67">
        <f t="shared" si="8"/>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100"/>
      <c r="C20" s="7">
        <v>0</v>
      </c>
      <c r="D20" s="7">
        <v>0</v>
      </c>
      <c r="E20" s="100"/>
      <c r="F20" s="100"/>
      <c r="G20" s="100"/>
      <c r="H20" s="7">
        <v>0</v>
      </c>
      <c r="I20" s="100"/>
      <c r="J20" s="7">
        <v>0</v>
      </c>
      <c r="K20" s="7">
        <v>0</v>
      </c>
      <c r="L20" s="100"/>
      <c r="M20" s="100"/>
      <c r="N20" s="100"/>
      <c r="O20" s="7">
        <v>0</v>
      </c>
      <c r="P20" s="100"/>
      <c r="Q20" s="7">
        <v>0</v>
      </c>
      <c r="R20" s="7">
        <v>0</v>
      </c>
      <c r="S20" s="100"/>
      <c r="T20" s="100"/>
      <c r="U20" s="100"/>
      <c r="V20" s="7">
        <v>0</v>
      </c>
      <c r="W20" s="100"/>
      <c r="X20" s="7">
        <v>0</v>
      </c>
      <c r="Y20" s="7">
        <v>0</v>
      </c>
      <c r="Z20" s="100"/>
      <c r="AA20" s="100"/>
      <c r="AB20" s="100"/>
      <c r="AC20" s="7">
        <v>0</v>
      </c>
      <c r="AD20" s="100"/>
      <c r="AE20" s="7">
        <v>0</v>
      </c>
      <c r="AF20" s="7"/>
      <c r="AG20" s="20">
        <f t="shared" si="0"/>
        <v>0</v>
      </c>
      <c r="AH20" s="690">
        <f>AVERAGE(AG20:AG21)*3</f>
        <v>0</v>
      </c>
      <c r="AI20" s="644">
        <v>1</v>
      </c>
      <c r="AJ20" s="4"/>
      <c r="AK20" s="33">
        <v>0.58333333333333337</v>
      </c>
      <c r="AL20" s="48"/>
      <c r="AM20" s="49">
        <f t="shared" si="2"/>
        <v>0</v>
      </c>
      <c r="AN20" s="49"/>
      <c r="AO20" s="49">
        <f t="shared" si="4"/>
        <v>0</v>
      </c>
      <c r="AP20" s="49">
        <f t="shared" si="5"/>
        <v>0</v>
      </c>
      <c r="AQ20" s="92"/>
      <c r="AR20" s="65">
        <f t="shared" si="8"/>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01"/>
      <c r="C21" s="12">
        <v>0</v>
      </c>
      <c r="D21" s="12">
        <v>0</v>
      </c>
      <c r="E21" s="101"/>
      <c r="F21" s="101"/>
      <c r="G21" s="101"/>
      <c r="H21" s="12">
        <v>0</v>
      </c>
      <c r="I21" s="101"/>
      <c r="J21" s="12">
        <v>0</v>
      </c>
      <c r="K21" s="12">
        <v>0</v>
      </c>
      <c r="L21" s="101"/>
      <c r="M21" s="101"/>
      <c r="N21" s="101"/>
      <c r="O21" s="12">
        <v>0</v>
      </c>
      <c r="P21" s="101"/>
      <c r="Q21" s="12">
        <v>0</v>
      </c>
      <c r="R21" s="12">
        <v>0</v>
      </c>
      <c r="S21" s="101"/>
      <c r="T21" s="101"/>
      <c r="U21" s="101"/>
      <c r="V21" s="12">
        <v>0</v>
      </c>
      <c r="W21" s="101"/>
      <c r="X21" s="12">
        <v>0</v>
      </c>
      <c r="Y21" s="12">
        <v>0</v>
      </c>
      <c r="Z21" s="101"/>
      <c r="AA21" s="101"/>
      <c r="AB21" s="101"/>
      <c r="AC21" s="12">
        <v>0</v>
      </c>
      <c r="AD21" s="101"/>
      <c r="AE21" s="12">
        <v>0</v>
      </c>
      <c r="AF21" s="12"/>
      <c r="AG21" s="19">
        <f t="shared" si="0"/>
        <v>0</v>
      </c>
      <c r="AH21" s="691"/>
      <c r="AI21" s="645"/>
      <c r="AJ21" s="4"/>
      <c r="AK21" s="30">
        <v>0.61111111111111105</v>
      </c>
      <c r="AL21" s="81"/>
      <c r="AM21" s="82">
        <f t="shared" si="2"/>
        <v>0</v>
      </c>
      <c r="AN21" s="82"/>
      <c r="AO21" s="82">
        <f t="shared" si="4"/>
        <v>0</v>
      </c>
      <c r="AP21" s="82">
        <f t="shared" si="5"/>
        <v>0</v>
      </c>
      <c r="AQ21" s="94"/>
      <c r="AR21" s="67">
        <f t="shared" si="8"/>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100"/>
      <c r="C22" s="7">
        <v>0</v>
      </c>
      <c r="D22" s="7">
        <v>0</v>
      </c>
      <c r="E22" s="100"/>
      <c r="F22" s="100"/>
      <c r="G22" s="100"/>
      <c r="H22" s="7">
        <v>0</v>
      </c>
      <c r="I22" s="100"/>
      <c r="J22" s="7">
        <v>0</v>
      </c>
      <c r="K22" s="7">
        <v>0</v>
      </c>
      <c r="L22" s="100"/>
      <c r="M22" s="100"/>
      <c r="N22" s="100"/>
      <c r="O22" s="7">
        <v>0</v>
      </c>
      <c r="P22" s="100"/>
      <c r="Q22" s="7">
        <v>0</v>
      </c>
      <c r="R22" s="7">
        <v>0</v>
      </c>
      <c r="S22" s="100"/>
      <c r="T22" s="100"/>
      <c r="U22" s="100"/>
      <c r="V22" s="7">
        <v>0</v>
      </c>
      <c r="W22" s="100"/>
      <c r="X22" s="7">
        <v>0</v>
      </c>
      <c r="Y22" s="7">
        <v>0</v>
      </c>
      <c r="Z22" s="100"/>
      <c r="AA22" s="100"/>
      <c r="AB22" s="100"/>
      <c r="AC22" s="7">
        <v>0</v>
      </c>
      <c r="AD22" s="100"/>
      <c r="AE22" s="7">
        <v>0</v>
      </c>
      <c r="AF22" s="7"/>
      <c r="AG22" s="20">
        <f t="shared" si="0"/>
        <v>0</v>
      </c>
      <c r="AH22" s="690">
        <f>AVERAGE(AG22:AG23)*3</f>
        <v>0</v>
      </c>
      <c r="AI22" s="644">
        <v>1</v>
      </c>
      <c r="AJ22" s="4"/>
      <c r="AK22" s="33">
        <v>0.625</v>
      </c>
      <c r="AL22" s="48"/>
      <c r="AM22" s="49">
        <f t="shared" si="2"/>
        <v>0</v>
      </c>
      <c r="AN22" s="49"/>
      <c r="AO22" s="49">
        <f t="shared" si="4"/>
        <v>0</v>
      </c>
      <c r="AP22" s="49">
        <f t="shared" si="5"/>
        <v>0</v>
      </c>
      <c r="AQ22" s="92"/>
      <c r="AR22" s="65">
        <f t="shared" si="8"/>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01"/>
      <c r="C23" s="12">
        <v>0</v>
      </c>
      <c r="D23" s="12">
        <v>0</v>
      </c>
      <c r="E23" s="101"/>
      <c r="F23" s="101"/>
      <c r="G23" s="101"/>
      <c r="H23" s="12">
        <v>0</v>
      </c>
      <c r="I23" s="101"/>
      <c r="J23" s="12">
        <v>0</v>
      </c>
      <c r="K23" s="12">
        <v>0</v>
      </c>
      <c r="L23" s="101"/>
      <c r="M23" s="101"/>
      <c r="N23" s="101"/>
      <c r="O23" s="12">
        <v>0</v>
      </c>
      <c r="P23" s="101"/>
      <c r="Q23" s="12">
        <v>0</v>
      </c>
      <c r="R23" s="12">
        <v>0</v>
      </c>
      <c r="S23" s="101"/>
      <c r="T23" s="101"/>
      <c r="U23" s="101"/>
      <c r="V23" s="12">
        <v>0</v>
      </c>
      <c r="W23" s="101"/>
      <c r="X23" s="12">
        <v>0</v>
      </c>
      <c r="Y23" s="12">
        <v>0</v>
      </c>
      <c r="Z23" s="101"/>
      <c r="AA23" s="101"/>
      <c r="AB23" s="101"/>
      <c r="AC23" s="12">
        <v>0</v>
      </c>
      <c r="AD23" s="101"/>
      <c r="AE23" s="12">
        <v>0</v>
      </c>
      <c r="AF23" s="12"/>
      <c r="AG23" s="17">
        <f t="shared" si="0"/>
        <v>0</v>
      </c>
      <c r="AH23" s="691"/>
      <c r="AI23" s="645"/>
      <c r="AJ23" s="4"/>
      <c r="AK23" s="30">
        <v>0.65277777777777779</v>
      </c>
      <c r="AL23" s="81"/>
      <c r="AM23" s="82">
        <f t="shared" si="2"/>
        <v>0</v>
      </c>
      <c r="AN23" s="82"/>
      <c r="AO23" s="82">
        <f t="shared" si="4"/>
        <v>0</v>
      </c>
      <c r="AP23" s="82">
        <f t="shared" si="5"/>
        <v>0</v>
      </c>
      <c r="AQ23" s="94"/>
      <c r="AR23" s="85">
        <f t="shared" si="8"/>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2</v>
      </c>
      <c r="C24" s="73">
        <v>1</v>
      </c>
      <c r="D24" s="73">
        <v>2</v>
      </c>
      <c r="E24" s="102"/>
      <c r="F24" s="102"/>
      <c r="G24" s="73">
        <v>1</v>
      </c>
      <c r="H24" s="73">
        <v>0</v>
      </c>
      <c r="I24" s="73">
        <v>3</v>
      </c>
      <c r="J24" s="73">
        <v>2</v>
      </c>
      <c r="K24" s="73">
        <v>1</v>
      </c>
      <c r="L24" s="102"/>
      <c r="M24" s="102"/>
      <c r="N24" s="73">
        <v>2</v>
      </c>
      <c r="O24" s="73">
        <v>1</v>
      </c>
      <c r="P24" s="73">
        <v>2</v>
      </c>
      <c r="Q24" s="73">
        <v>2</v>
      </c>
      <c r="R24" s="73">
        <v>2</v>
      </c>
      <c r="S24" s="102"/>
      <c r="T24" s="102"/>
      <c r="U24" s="73">
        <v>2</v>
      </c>
      <c r="V24" s="73">
        <v>2</v>
      </c>
      <c r="W24" s="73">
        <v>2</v>
      </c>
      <c r="X24" s="73">
        <v>1</v>
      </c>
      <c r="Y24" s="73">
        <v>2</v>
      </c>
      <c r="Z24" s="102"/>
      <c r="AA24" s="102"/>
      <c r="AB24" s="73">
        <v>3</v>
      </c>
      <c r="AC24" s="73">
        <v>1</v>
      </c>
      <c r="AD24" s="73">
        <v>2</v>
      </c>
      <c r="AE24" s="73">
        <v>1</v>
      </c>
      <c r="AF24" s="73"/>
      <c r="AG24" s="74">
        <f t="shared" si="0"/>
        <v>1.6818181818181819</v>
      </c>
      <c r="AH24" s="694">
        <f>AVERAGE(AG24:AG26)*3</f>
        <v>3.9090909090909092</v>
      </c>
      <c r="AI24" s="661">
        <v>5.5</v>
      </c>
      <c r="AJ24" s="4"/>
      <c r="AK24" s="38">
        <v>0.66666666666666796</v>
      </c>
      <c r="AL24" s="39">
        <f>AVERAGE(G24,N24,U24,AB24)</f>
        <v>2</v>
      </c>
      <c r="AM24" s="40">
        <f t="shared" si="2"/>
        <v>1</v>
      </c>
      <c r="AN24" s="40">
        <f t="shared" ref="AN24:AN35" si="9">AVERAGE(B24,I24,P24,W24,AD24)</f>
        <v>2.2000000000000002</v>
      </c>
      <c r="AO24" s="40">
        <f t="shared" si="4"/>
        <v>1.4</v>
      </c>
      <c r="AP24" s="40">
        <f t="shared" si="5"/>
        <v>1.75</v>
      </c>
      <c r="AQ24" s="95"/>
      <c r="AR24" s="87">
        <f>AVERAGE(AL24:AP24)</f>
        <v>1.67</v>
      </c>
      <c r="AS24" s="702">
        <f>SUM(AR24:AR26)</f>
        <v>3.88</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2</v>
      </c>
      <c r="C25" s="9">
        <v>0</v>
      </c>
      <c r="D25" s="9">
        <v>0</v>
      </c>
      <c r="E25" s="103"/>
      <c r="F25" s="103"/>
      <c r="G25" s="9">
        <v>2</v>
      </c>
      <c r="H25" s="9">
        <v>0</v>
      </c>
      <c r="I25" s="9">
        <v>2</v>
      </c>
      <c r="J25" s="9">
        <v>2</v>
      </c>
      <c r="K25" s="9">
        <v>1</v>
      </c>
      <c r="L25" s="103"/>
      <c r="M25" s="103"/>
      <c r="N25" s="9">
        <v>1</v>
      </c>
      <c r="O25" s="9">
        <v>1</v>
      </c>
      <c r="P25" s="9">
        <v>1</v>
      </c>
      <c r="Q25" s="9">
        <v>2</v>
      </c>
      <c r="R25" s="9">
        <v>1</v>
      </c>
      <c r="S25" s="103"/>
      <c r="T25" s="103"/>
      <c r="U25" s="9">
        <v>1</v>
      </c>
      <c r="V25" s="9">
        <v>2</v>
      </c>
      <c r="W25" s="9">
        <v>1</v>
      </c>
      <c r="X25" s="9">
        <v>1</v>
      </c>
      <c r="Y25" s="9">
        <v>2</v>
      </c>
      <c r="Z25" s="103"/>
      <c r="AA25" s="103"/>
      <c r="AB25" s="9">
        <v>3</v>
      </c>
      <c r="AC25" s="9">
        <v>1</v>
      </c>
      <c r="AD25" s="9">
        <v>1</v>
      </c>
      <c r="AE25" s="9">
        <v>1</v>
      </c>
      <c r="AF25" s="9"/>
      <c r="AG25" s="16">
        <f t="shared" si="0"/>
        <v>1.2727272727272727</v>
      </c>
      <c r="AH25" s="691"/>
      <c r="AI25" s="645"/>
      <c r="AJ25" s="4"/>
      <c r="AK25" s="41">
        <v>0.68055555555555702</v>
      </c>
      <c r="AL25" s="42">
        <f t="shared" ref="AL25:AL35" si="10">AVERAGE(G25,N25,U25,AB25)</f>
        <v>1.75</v>
      </c>
      <c r="AM25" s="43">
        <f t="shared" si="2"/>
        <v>1</v>
      </c>
      <c r="AN25" s="43">
        <f t="shared" si="9"/>
        <v>1.4</v>
      </c>
      <c r="AO25" s="43">
        <f t="shared" si="4"/>
        <v>1.2</v>
      </c>
      <c r="AP25" s="43">
        <f t="shared" si="5"/>
        <v>1</v>
      </c>
      <c r="AQ25" s="90"/>
      <c r="AR25" s="66">
        <f>AVERAGE(AL25:AP25)</f>
        <v>1.27</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1</v>
      </c>
      <c r="C26" s="8">
        <v>1</v>
      </c>
      <c r="D26" s="8">
        <v>1</v>
      </c>
      <c r="E26" s="99"/>
      <c r="F26" s="99"/>
      <c r="G26" s="8">
        <v>1</v>
      </c>
      <c r="H26" s="8">
        <v>0</v>
      </c>
      <c r="I26" s="8">
        <v>1</v>
      </c>
      <c r="J26" s="8">
        <v>2</v>
      </c>
      <c r="K26" s="8">
        <v>0</v>
      </c>
      <c r="L26" s="99"/>
      <c r="M26" s="99"/>
      <c r="N26" s="8">
        <v>2</v>
      </c>
      <c r="O26" s="8">
        <v>1</v>
      </c>
      <c r="P26" s="8">
        <v>0</v>
      </c>
      <c r="Q26" s="8">
        <v>0</v>
      </c>
      <c r="R26" s="8">
        <v>1</v>
      </c>
      <c r="S26" s="99"/>
      <c r="T26" s="99"/>
      <c r="U26" s="8">
        <v>1</v>
      </c>
      <c r="V26" s="8">
        <v>0</v>
      </c>
      <c r="W26" s="8">
        <v>1</v>
      </c>
      <c r="X26" s="8">
        <v>1</v>
      </c>
      <c r="Y26" s="8">
        <v>2</v>
      </c>
      <c r="Z26" s="99"/>
      <c r="AA26" s="99"/>
      <c r="AB26" s="8">
        <v>1</v>
      </c>
      <c r="AC26" s="8">
        <v>0</v>
      </c>
      <c r="AD26" s="8">
        <v>3</v>
      </c>
      <c r="AE26" s="8">
        <v>1</v>
      </c>
      <c r="AF26" s="8"/>
      <c r="AG26" s="19">
        <f t="shared" si="0"/>
        <v>0.95454545454545459</v>
      </c>
      <c r="AH26" s="692"/>
      <c r="AI26" s="646"/>
      <c r="AJ26" s="4"/>
      <c r="AK26" s="44">
        <v>0.69444444444444597</v>
      </c>
      <c r="AL26" s="45">
        <f t="shared" si="10"/>
        <v>1.25</v>
      </c>
      <c r="AM26" s="46">
        <f t="shared" si="2"/>
        <v>0.25</v>
      </c>
      <c r="AN26" s="46">
        <f t="shared" si="9"/>
        <v>1.2</v>
      </c>
      <c r="AO26" s="46">
        <f t="shared" si="4"/>
        <v>1</v>
      </c>
      <c r="AP26" s="46">
        <f t="shared" si="5"/>
        <v>1</v>
      </c>
      <c r="AQ26" s="91"/>
      <c r="AR26" s="67">
        <f t="shared" ref="AR26:AR38" si="11">AVERAGE(AL26:AP26)</f>
        <v>0.94000000000000006</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1</v>
      </c>
      <c r="C27" s="7">
        <v>2</v>
      </c>
      <c r="D27" s="7">
        <v>1</v>
      </c>
      <c r="E27" s="100"/>
      <c r="F27" s="100"/>
      <c r="G27" s="7">
        <v>2</v>
      </c>
      <c r="H27" s="7">
        <v>2</v>
      </c>
      <c r="I27" s="7">
        <v>1</v>
      </c>
      <c r="J27" s="7">
        <v>1</v>
      </c>
      <c r="K27" s="7">
        <v>0</v>
      </c>
      <c r="L27" s="100"/>
      <c r="M27" s="100"/>
      <c r="N27" s="7">
        <v>2</v>
      </c>
      <c r="O27" s="7">
        <v>0</v>
      </c>
      <c r="P27" s="7">
        <v>1</v>
      </c>
      <c r="Q27" s="7">
        <v>1</v>
      </c>
      <c r="R27" s="7">
        <v>0</v>
      </c>
      <c r="S27" s="100"/>
      <c r="T27" s="100"/>
      <c r="U27" s="7">
        <v>2</v>
      </c>
      <c r="V27" s="7">
        <v>1</v>
      </c>
      <c r="W27" s="7">
        <v>0</v>
      </c>
      <c r="X27" s="7">
        <v>2</v>
      </c>
      <c r="Y27" s="7">
        <v>2</v>
      </c>
      <c r="Z27" s="100"/>
      <c r="AA27" s="100"/>
      <c r="AB27" s="7">
        <v>1</v>
      </c>
      <c r="AC27" s="7">
        <v>0</v>
      </c>
      <c r="AD27" s="7">
        <v>2</v>
      </c>
      <c r="AE27" s="7">
        <v>1</v>
      </c>
      <c r="AF27" s="7"/>
      <c r="AG27" s="20">
        <f t="shared" si="0"/>
        <v>1.1363636363636365</v>
      </c>
      <c r="AH27" s="690">
        <f>AVERAGE(AG27:AG29)*3</f>
        <v>4.2272727272727266</v>
      </c>
      <c r="AI27" s="644">
        <v>4</v>
      </c>
      <c r="AJ27" s="4"/>
      <c r="AK27" s="47">
        <v>0.70833333333333504</v>
      </c>
      <c r="AL27" s="48">
        <f t="shared" si="10"/>
        <v>1.75</v>
      </c>
      <c r="AM27" s="49">
        <f t="shared" si="2"/>
        <v>0.75</v>
      </c>
      <c r="AN27" s="49">
        <f t="shared" si="9"/>
        <v>1</v>
      </c>
      <c r="AO27" s="49">
        <f t="shared" si="4"/>
        <v>1.4</v>
      </c>
      <c r="AP27" s="49">
        <f t="shared" si="5"/>
        <v>0.75</v>
      </c>
      <c r="AQ27" s="92"/>
      <c r="AR27" s="65">
        <f t="shared" si="11"/>
        <v>1.1300000000000001</v>
      </c>
      <c r="AS27" s="656">
        <f>SUM(AR27:AR29)</f>
        <v>4.2200000000000006</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1</v>
      </c>
      <c r="C28" s="9">
        <v>0</v>
      </c>
      <c r="D28" s="9">
        <v>2</v>
      </c>
      <c r="E28" s="103"/>
      <c r="F28" s="103"/>
      <c r="G28" s="9">
        <v>3</v>
      </c>
      <c r="H28" s="9">
        <v>2</v>
      </c>
      <c r="I28" s="9">
        <v>1</v>
      </c>
      <c r="J28" s="9">
        <v>2</v>
      </c>
      <c r="K28" s="9">
        <v>2</v>
      </c>
      <c r="L28" s="103"/>
      <c r="M28" s="103"/>
      <c r="N28" s="9">
        <v>2</v>
      </c>
      <c r="O28" s="9">
        <v>1</v>
      </c>
      <c r="P28" s="9">
        <v>1</v>
      </c>
      <c r="Q28" s="9">
        <v>2</v>
      </c>
      <c r="R28" s="9">
        <v>2</v>
      </c>
      <c r="S28" s="103"/>
      <c r="T28" s="103"/>
      <c r="U28" s="9">
        <v>1</v>
      </c>
      <c r="V28" s="9">
        <v>2</v>
      </c>
      <c r="W28" s="9">
        <v>2</v>
      </c>
      <c r="X28" s="9">
        <v>1</v>
      </c>
      <c r="Y28" s="9">
        <v>1</v>
      </c>
      <c r="Z28" s="103"/>
      <c r="AA28" s="103"/>
      <c r="AB28" s="9">
        <v>2</v>
      </c>
      <c r="AC28" s="9">
        <v>0</v>
      </c>
      <c r="AD28" s="9">
        <v>2</v>
      </c>
      <c r="AE28" s="9">
        <v>2</v>
      </c>
      <c r="AF28" s="9"/>
      <c r="AG28" s="16">
        <f t="shared" si="0"/>
        <v>1.5454545454545454</v>
      </c>
      <c r="AH28" s="691"/>
      <c r="AI28" s="645"/>
      <c r="AJ28" s="4"/>
      <c r="AK28" s="41">
        <v>0.72222222222222399</v>
      </c>
      <c r="AL28" s="42">
        <f t="shared" si="10"/>
        <v>2</v>
      </c>
      <c r="AM28" s="43">
        <f t="shared" si="2"/>
        <v>1.25</v>
      </c>
      <c r="AN28" s="43">
        <f t="shared" si="9"/>
        <v>1.4</v>
      </c>
      <c r="AO28" s="43">
        <f t="shared" si="4"/>
        <v>1.4</v>
      </c>
      <c r="AP28" s="43">
        <f t="shared" si="5"/>
        <v>1.75</v>
      </c>
      <c r="AQ28" s="90"/>
      <c r="AR28" s="66">
        <f t="shared" si="11"/>
        <v>1.56</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1</v>
      </c>
      <c r="C29" s="8">
        <v>2</v>
      </c>
      <c r="D29" s="8">
        <v>0</v>
      </c>
      <c r="E29" s="99"/>
      <c r="F29" s="99"/>
      <c r="G29" s="8">
        <v>2</v>
      </c>
      <c r="H29" s="8">
        <v>2</v>
      </c>
      <c r="I29" s="8">
        <v>1</v>
      </c>
      <c r="J29" s="8">
        <v>2</v>
      </c>
      <c r="K29" s="8">
        <v>0</v>
      </c>
      <c r="L29" s="99"/>
      <c r="M29" s="99"/>
      <c r="N29" s="8">
        <v>2</v>
      </c>
      <c r="O29" s="8">
        <v>0</v>
      </c>
      <c r="P29" s="8">
        <v>2</v>
      </c>
      <c r="Q29" s="8">
        <v>2</v>
      </c>
      <c r="R29" s="8">
        <v>2</v>
      </c>
      <c r="S29" s="99"/>
      <c r="T29" s="99"/>
      <c r="U29" s="8">
        <v>2</v>
      </c>
      <c r="V29" s="8">
        <v>2</v>
      </c>
      <c r="W29" s="8">
        <v>2</v>
      </c>
      <c r="X29" s="8">
        <v>2</v>
      </c>
      <c r="Y29" s="8">
        <v>2</v>
      </c>
      <c r="Z29" s="99"/>
      <c r="AA29" s="99"/>
      <c r="AB29" s="8">
        <v>1</v>
      </c>
      <c r="AC29" s="8">
        <v>2</v>
      </c>
      <c r="AD29" s="8">
        <v>1</v>
      </c>
      <c r="AE29" s="8">
        <v>2</v>
      </c>
      <c r="AF29" s="8"/>
      <c r="AG29" s="17">
        <f t="shared" si="0"/>
        <v>1.5454545454545454</v>
      </c>
      <c r="AH29" s="692"/>
      <c r="AI29" s="646"/>
      <c r="AJ29" s="4"/>
      <c r="AK29" s="44">
        <v>0.73611111111111305</v>
      </c>
      <c r="AL29" s="45">
        <f t="shared" si="10"/>
        <v>1.75</v>
      </c>
      <c r="AM29" s="46">
        <f t="shared" si="2"/>
        <v>1.5</v>
      </c>
      <c r="AN29" s="46">
        <f t="shared" si="9"/>
        <v>1.4</v>
      </c>
      <c r="AO29" s="46">
        <f t="shared" si="4"/>
        <v>2</v>
      </c>
      <c r="AP29" s="46">
        <f t="shared" si="5"/>
        <v>1</v>
      </c>
      <c r="AQ29" s="91"/>
      <c r="AR29" s="67">
        <f t="shared" si="11"/>
        <v>1.53</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1</v>
      </c>
      <c r="C30" s="7">
        <v>1</v>
      </c>
      <c r="D30" s="7">
        <v>1</v>
      </c>
      <c r="E30" s="100"/>
      <c r="F30" s="100"/>
      <c r="G30" s="7">
        <v>1</v>
      </c>
      <c r="H30" s="7">
        <v>1</v>
      </c>
      <c r="I30" s="7">
        <v>0</v>
      </c>
      <c r="J30" s="7">
        <v>2</v>
      </c>
      <c r="K30" s="7">
        <v>0</v>
      </c>
      <c r="L30" s="100"/>
      <c r="M30" s="100"/>
      <c r="N30" s="7">
        <v>2</v>
      </c>
      <c r="O30" s="7">
        <v>1</v>
      </c>
      <c r="P30" s="7">
        <v>1</v>
      </c>
      <c r="Q30" s="7">
        <v>2</v>
      </c>
      <c r="R30" s="7">
        <v>0</v>
      </c>
      <c r="S30" s="100"/>
      <c r="T30" s="100"/>
      <c r="U30" s="7">
        <v>1</v>
      </c>
      <c r="V30" s="7">
        <v>0</v>
      </c>
      <c r="W30" s="7">
        <v>0</v>
      </c>
      <c r="X30" s="7">
        <v>1</v>
      </c>
      <c r="Y30" s="7">
        <v>1</v>
      </c>
      <c r="Z30" s="100"/>
      <c r="AA30" s="100"/>
      <c r="AB30" s="7">
        <v>2</v>
      </c>
      <c r="AC30" s="7">
        <v>0</v>
      </c>
      <c r="AD30" s="7">
        <v>3</v>
      </c>
      <c r="AE30" s="7">
        <v>1</v>
      </c>
      <c r="AF30" s="7"/>
      <c r="AG30" s="18">
        <f t="shared" si="0"/>
        <v>1</v>
      </c>
      <c r="AH30" s="690">
        <f>AVERAGE(AG30:AG32)*3</f>
        <v>4.1363636363636367</v>
      </c>
      <c r="AI30" s="644">
        <v>5.5</v>
      </c>
      <c r="AJ30" s="4"/>
      <c r="AK30" s="47">
        <v>0.750000000000002</v>
      </c>
      <c r="AL30" s="48">
        <f t="shared" si="10"/>
        <v>1.5</v>
      </c>
      <c r="AM30" s="49">
        <f t="shared" si="2"/>
        <v>0.5</v>
      </c>
      <c r="AN30" s="49">
        <f t="shared" si="9"/>
        <v>1</v>
      </c>
      <c r="AO30" s="49">
        <f t="shared" si="4"/>
        <v>1.4</v>
      </c>
      <c r="AP30" s="49">
        <f t="shared" si="5"/>
        <v>0.5</v>
      </c>
      <c r="AQ30" s="92"/>
      <c r="AR30" s="65">
        <f t="shared" si="11"/>
        <v>0.98000000000000009</v>
      </c>
      <c r="AS30" s="656">
        <f>SUM(AR30:AR32)</f>
        <v>4.1100000000000003</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3</v>
      </c>
      <c r="C31" s="9">
        <v>2</v>
      </c>
      <c r="D31" s="9">
        <v>2</v>
      </c>
      <c r="E31" s="103"/>
      <c r="F31" s="103"/>
      <c r="G31" s="9">
        <v>2</v>
      </c>
      <c r="H31" s="9">
        <v>0</v>
      </c>
      <c r="I31" s="9">
        <v>1</v>
      </c>
      <c r="J31" s="9">
        <v>1</v>
      </c>
      <c r="K31" s="9">
        <v>2</v>
      </c>
      <c r="L31" s="103"/>
      <c r="M31" s="103"/>
      <c r="N31" s="9">
        <v>2</v>
      </c>
      <c r="O31" s="9">
        <v>0</v>
      </c>
      <c r="P31" s="9">
        <v>1</v>
      </c>
      <c r="Q31" s="9">
        <v>1</v>
      </c>
      <c r="R31" s="9">
        <v>1</v>
      </c>
      <c r="S31" s="103"/>
      <c r="T31" s="103"/>
      <c r="U31" s="9">
        <v>1</v>
      </c>
      <c r="V31" s="9">
        <v>1</v>
      </c>
      <c r="W31" s="9">
        <v>1</v>
      </c>
      <c r="X31" s="9">
        <v>1</v>
      </c>
      <c r="Y31" s="9">
        <v>2</v>
      </c>
      <c r="Z31" s="103"/>
      <c r="AA31" s="103"/>
      <c r="AB31" s="9">
        <v>2</v>
      </c>
      <c r="AC31" s="9">
        <v>2</v>
      </c>
      <c r="AD31" s="9">
        <v>2</v>
      </c>
      <c r="AE31" s="9">
        <v>1</v>
      </c>
      <c r="AF31" s="9"/>
      <c r="AG31" s="16">
        <f t="shared" si="0"/>
        <v>1.4090909090909092</v>
      </c>
      <c r="AH31" s="691"/>
      <c r="AI31" s="645"/>
      <c r="AJ31" s="4"/>
      <c r="AK31" s="41">
        <v>0.76388888888888995</v>
      </c>
      <c r="AL31" s="42">
        <f t="shared" si="10"/>
        <v>1.75</v>
      </c>
      <c r="AM31" s="43">
        <f t="shared" si="2"/>
        <v>0.75</v>
      </c>
      <c r="AN31" s="43">
        <f t="shared" si="9"/>
        <v>1.6</v>
      </c>
      <c r="AO31" s="43">
        <f t="shared" si="4"/>
        <v>1.2</v>
      </c>
      <c r="AP31" s="43">
        <f t="shared" si="5"/>
        <v>1.75</v>
      </c>
      <c r="AQ31" s="90"/>
      <c r="AR31" s="66">
        <f t="shared" si="11"/>
        <v>1.41</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2</v>
      </c>
      <c r="C32" s="8">
        <v>2</v>
      </c>
      <c r="D32" s="8">
        <v>2</v>
      </c>
      <c r="E32" s="99"/>
      <c r="F32" s="99"/>
      <c r="G32" s="8">
        <v>2</v>
      </c>
      <c r="H32" s="8">
        <v>2</v>
      </c>
      <c r="I32" s="8">
        <v>2</v>
      </c>
      <c r="J32" s="8">
        <v>1</v>
      </c>
      <c r="K32" s="8">
        <v>1</v>
      </c>
      <c r="L32" s="99"/>
      <c r="M32" s="99"/>
      <c r="N32" s="8">
        <v>1</v>
      </c>
      <c r="O32" s="8">
        <v>2</v>
      </c>
      <c r="P32" s="8">
        <v>2</v>
      </c>
      <c r="Q32" s="8">
        <v>2</v>
      </c>
      <c r="R32" s="8">
        <v>2</v>
      </c>
      <c r="S32" s="99"/>
      <c r="T32" s="99"/>
      <c r="U32" s="8">
        <v>0</v>
      </c>
      <c r="V32" s="8">
        <v>2</v>
      </c>
      <c r="W32" s="8">
        <v>2</v>
      </c>
      <c r="X32" s="8">
        <v>0</v>
      </c>
      <c r="Y32" s="8">
        <v>2</v>
      </c>
      <c r="Z32" s="99"/>
      <c r="AA32" s="99"/>
      <c r="AB32" s="8">
        <v>2</v>
      </c>
      <c r="AC32" s="8">
        <v>2</v>
      </c>
      <c r="AD32" s="8">
        <v>3</v>
      </c>
      <c r="AE32" s="8">
        <v>2</v>
      </c>
      <c r="AF32" s="8"/>
      <c r="AG32" s="17">
        <f t="shared" si="0"/>
        <v>1.7272727272727273</v>
      </c>
      <c r="AH32" s="692"/>
      <c r="AI32" s="646"/>
      <c r="AJ32" s="4"/>
      <c r="AK32" s="50">
        <v>0.77777777777777901</v>
      </c>
      <c r="AL32" s="51">
        <f t="shared" si="10"/>
        <v>1.25</v>
      </c>
      <c r="AM32" s="52">
        <f t="shared" si="2"/>
        <v>2</v>
      </c>
      <c r="AN32" s="52">
        <f t="shared" si="9"/>
        <v>2.2000000000000002</v>
      </c>
      <c r="AO32" s="52">
        <f t="shared" si="4"/>
        <v>1.4</v>
      </c>
      <c r="AP32" s="52">
        <f t="shared" si="5"/>
        <v>1.75</v>
      </c>
      <c r="AQ32" s="96"/>
      <c r="AR32" s="67">
        <f t="shared" si="11"/>
        <v>1.72</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2</v>
      </c>
      <c r="C33" s="7">
        <v>0</v>
      </c>
      <c r="D33" s="7">
        <v>2</v>
      </c>
      <c r="E33" s="100"/>
      <c r="F33" s="100"/>
      <c r="G33" s="7">
        <v>1</v>
      </c>
      <c r="H33" s="7">
        <v>0</v>
      </c>
      <c r="I33" s="7">
        <v>2</v>
      </c>
      <c r="J33" s="7">
        <v>1</v>
      </c>
      <c r="K33" s="7">
        <v>2</v>
      </c>
      <c r="L33" s="100"/>
      <c r="M33" s="100"/>
      <c r="N33" s="7">
        <v>2</v>
      </c>
      <c r="O33" s="7">
        <v>2</v>
      </c>
      <c r="P33" s="7">
        <v>2</v>
      </c>
      <c r="Q33" s="7">
        <v>2</v>
      </c>
      <c r="R33" s="7">
        <v>2</v>
      </c>
      <c r="S33" s="100"/>
      <c r="T33" s="100"/>
      <c r="U33" s="7">
        <v>2</v>
      </c>
      <c r="V33" s="7">
        <v>2</v>
      </c>
      <c r="W33" s="7">
        <v>2</v>
      </c>
      <c r="X33" s="7">
        <v>1</v>
      </c>
      <c r="Y33" s="7">
        <v>2</v>
      </c>
      <c r="Z33" s="100"/>
      <c r="AA33" s="100"/>
      <c r="AB33" s="7">
        <v>2</v>
      </c>
      <c r="AC33" s="7">
        <v>1</v>
      </c>
      <c r="AD33" s="7">
        <v>1</v>
      </c>
      <c r="AE33" s="7">
        <v>0</v>
      </c>
      <c r="AF33" s="7"/>
      <c r="AG33" s="18">
        <f t="shared" si="0"/>
        <v>1.5</v>
      </c>
      <c r="AH33" s="690">
        <f>AVERAGE(AG33:AG35)*3</f>
        <v>5.8636363636363633</v>
      </c>
      <c r="AI33" s="644">
        <v>5</v>
      </c>
      <c r="AJ33" s="4"/>
      <c r="AK33" s="38">
        <v>0.79166666666666796</v>
      </c>
      <c r="AL33" s="39">
        <f t="shared" si="10"/>
        <v>1.75</v>
      </c>
      <c r="AM33" s="40">
        <f t="shared" si="2"/>
        <v>1.25</v>
      </c>
      <c r="AN33" s="40">
        <f t="shared" si="9"/>
        <v>1.8</v>
      </c>
      <c r="AO33" s="40">
        <f t="shared" si="4"/>
        <v>0.8</v>
      </c>
      <c r="AP33" s="40">
        <f t="shared" si="5"/>
        <v>2</v>
      </c>
      <c r="AQ33" s="53"/>
      <c r="AR33" s="64">
        <f t="shared" si="11"/>
        <v>1.52</v>
      </c>
      <c r="AS33" s="669">
        <f>SUM(AR33:AR35)</f>
        <v>5.8900000000000006</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2</v>
      </c>
      <c r="C34" s="9">
        <v>2</v>
      </c>
      <c r="D34" s="9">
        <v>2</v>
      </c>
      <c r="E34" s="103"/>
      <c r="F34" s="103"/>
      <c r="G34" s="9">
        <v>3</v>
      </c>
      <c r="H34" s="9">
        <v>2</v>
      </c>
      <c r="I34" s="9">
        <v>2</v>
      </c>
      <c r="J34" s="9">
        <v>3</v>
      </c>
      <c r="K34" s="9">
        <v>2</v>
      </c>
      <c r="L34" s="103"/>
      <c r="M34" s="103"/>
      <c r="N34" s="9">
        <v>2</v>
      </c>
      <c r="O34" s="9">
        <v>3</v>
      </c>
      <c r="P34" s="9">
        <v>2</v>
      </c>
      <c r="Q34" s="9">
        <v>1</v>
      </c>
      <c r="R34" s="9">
        <v>2</v>
      </c>
      <c r="S34" s="103"/>
      <c r="T34" s="103"/>
      <c r="U34" s="9">
        <v>1</v>
      </c>
      <c r="V34" s="9">
        <v>2</v>
      </c>
      <c r="W34" s="9">
        <v>2</v>
      </c>
      <c r="X34" s="9">
        <v>2</v>
      </c>
      <c r="Y34" s="9">
        <v>2</v>
      </c>
      <c r="Z34" s="103"/>
      <c r="AA34" s="103"/>
      <c r="AB34" s="9">
        <v>2</v>
      </c>
      <c r="AC34" s="9">
        <v>2</v>
      </c>
      <c r="AD34" s="9">
        <v>3</v>
      </c>
      <c r="AE34" s="9">
        <v>2</v>
      </c>
      <c r="AF34" s="9"/>
      <c r="AG34" s="16">
        <f t="shared" si="0"/>
        <v>2.0909090909090908</v>
      </c>
      <c r="AH34" s="691"/>
      <c r="AI34" s="645"/>
      <c r="AJ34" s="4"/>
      <c r="AK34" s="41">
        <v>0.80555555555555702</v>
      </c>
      <c r="AL34" s="42">
        <f t="shared" si="10"/>
        <v>2</v>
      </c>
      <c r="AM34" s="43">
        <f t="shared" si="2"/>
        <v>2.25</v>
      </c>
      <c r="AN34" s="43">
        <f t="shared" si="9"/>
        <v>2.2000000000000002</v>
      </c>
      <c r="AO34" s="43">
        <f t="shared" si="4"/>
        <v>2</v>
      </c>
      <c r="AP34" s="43">
        <f t="shared" si="5"/>
        <v>2</v>
      </c>
      <c r="AQ34" s="54"/>
      <c r="AR34" s="64">
        <f t="shared" si="11"/>
        <v>2.09</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3</v>
      </c>
      <c r="C35" s="12">
        <v>1</v>
      </c>
      <c r="D35" s="12">
        <v>2</v>
      </c>
      <c r="E35" s="101"/>
      <c r="F35" s="101"/>
      <c r="G35" s="12">
        <v>2</v>
      </c>
      <c r="H35" s="12">
        <v>2</v>
      </c>
      <c r="I35" s="12">
        <v>2</v>
      </c>
      <c r="J35" s="12">
        <v>3</v>
      </c>
      <c r="K35" s="12">
        <v>2</v>
      </c>
      <c r="L35" s="101"/>
      <c r="M35" s="101"/>
      <c r="N35" s="12">
        <v>3</v>
      </c>
      <c r="O35" s="12">
        <v>2</v>
      </c>
      <c r="P35" s="12">
        <v>2</v>
      </c>
      <c r="Q35" s="12">
        <v>2</v>
      </c>
      <c r="R35" s="12">
        <v>2</v>
      </c>
      <c r="S35" s="101"/>
      <c r="T35" s="101"/>
      <c r="U35" s="12">
        <v>2</v>
      </c>
      <c r="V35" s="12">
        <v>2</v>
      </c>
      <c r="W35" s="12">
        <v>2</v>
      </c>
      <c r="X35" s="12">
        <v>2</v>
      </c>
      <c r="Y35" s="12">
        <v>3</v>
      </c>
      <c r="Z35" s="101"/>
      <c r="AA35" s="101"/>
      <c r="AB35" s="12">
        <v>3</v>
      </c>
      <c r="AC35" s="12">
        <v>3</v>
      </c>
      <c r="AD35" s="12">
        <v>2</v>
      </c>
      <c r="AE35" s="12">
        <v>3</v>
      </c>
      <c r="AF35" s="12"/>
      <c r="AG35" s="17">
        <f t="shared" si="0"/>
        <v>2.2727272727272729</v>
      </c>
      <c r="AH35" s="692"/>
      <c r="AI35" s="646"/>
      <c r="AJ35" s="4"/>
      <c r="AK35" s="44">
        <v>0.81944444444444597</v>
      </c>
      <c r="AL35" s="45">
        <f t="shared" si="10"/>
        <v>2.5</v>
      </c>
      <c r="AM35" s="46">
        <f t="shared" si="2"/>
        <v>2.25</v>
      </c>
      <c r="AN35" s="46">
        <f t="shared" si="9"/>
        <v>2.2000000000000002</v>
      </c>
      <c r="AO35" s="46">
        <f t="shared" si="4"/>
        <v>2.2000000000000002</v>
      </c>
      <c r="AP35" s="46">
        <f t="shared" si="5"/>
        <v>2.25</v>
      </c>
      <c r="AQ35" s="55"/>
      <c r="AR35" s="125">
        <f t="shared" si="11"/>
        <v>2.2800000000000002</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SUM(B6:B17)</f>
        <v>13</v>
      </c>
      <c r="C36" s="1">
        <f>SUM(C6:C17)</f>
        <v>10</v>
      </c>
      <c r="D36" s="1">
        <f>SUM(D6:D17)</f>
        <v>17</v>
      </c>
      <c r="E36" s="1">
        <f>SUM(E6:E17)</f>
        <v>23</v>
      </c>
      <c r="F36" s="106"/>
      <c r="G36" s="1">
        <f t="shared" ref="G36:L36" si="12">SUM(G6:G17)</f>
        <v>12</v>
      </c>
      <c r="H36" s="1">
        <f t="shared" si="12"/>
        <v>16</v>
      </c>
      <c r="I36" s="1">
        <f t="shared" si="12"/>
        <v>17</v>
      </c>
      <c r="J36" s="1">
        <f t="shared" si="12"/>
        <v>17</v>
      </c>
      <c r="K36" s="1">
        <f t="shared" si="12"/>
        <v>14</v>
      </c>
      <c r="L36" s="1">
        <f t="shared" si="12"/>
        <v>27</v>
      </c>
      <c r="M36" s="106"/>
      <c r="N36" s="1">
        <f t="shared" ref="N36:S36" si="13">SUM(N6:N17)</f>
        <v>23</v>
      </c>
      <c r="O36" s="1">
        <f t="shared" si="13"/>
        <v>8</v>
      </c>
      <c r="P36" s="1">
        <f t="shared" si="13"/>
        <v>9</v>
      </c>
      <c r="Q36" s="1">
        <f t="shared" si="13"/>
        <v>19</v>
      </c>
      <c r="R36" s="1">
        <f t="shared" si="13"/>
        <v>18</v>
      </c>
      <c r="S36" s="1">
        <f t="shared" si="13"/>
        <v>25</v>
      </c>
      <c r="T36" s="106"/>
      <c r="U36" s="1">
        <f t="shared" ref="U36:Z36" si="14">SUM(U6:U17)</f>
        <v>20</v>
      </c>
      <c r="V36" s="1">
        <f t="shared" si="14"/>
        <v>12</v>
      </c>
      <c r="W36" s="1">
        <f t="shared" si="14"/>
        <v>12</v>
      </c>
      <c r="X36" s="1">
        <f t="shared" si="14"/>
        <v>17</v>
      </c>
      <c r="Y36" s="1">
        <f t="shared" si="14"/>
        <v>18</v>
      </c>
      <c r="Z36" s="1">
        <f t="shared" si="14"/>
        <v>25</v>
      </c>
      <c r="AA36" s="106"/>
      <c r="AB36" s="1">
        <f>SUM(AB6:AB17)</f>
        <v>17</v>
      </c>
      <c r="AC36" s="1">
        <f>SUM(AC6:AC17)</f>
        <v>15</v>
      </c>
      <c r="AD36" s="1">
        <f>SUM(AD6:AD17)</f>
        <v>12</v>
      </c>
      <c r="AE36" s="1">
        <f>SUM(AE6:AE17)</f>
        <v>12</v>
      </c>
      <c r="AF36" s="1"/>
      <c r="AG36" s="21">
        <f>SUM(AG6:AG17)</f>
        <v>16.46153846153846</v>
      </c>
      <c r="AH36" s="690"/>
      <c r="AI36" s="112">
        <f>SUM(AI6:AI17)</f>
        <v>21</v>
      </c>
      <c r="AJ36" s="4"/>
      <c r="AK36" s="123" t="s">
        <v>27</v>
      </c>
      <c r="AL36" s="118">
        <f t="shared" ref="AL36:AQ36" si="15">SUM(AL6:AL17)</f>
        <v>18</v>
      </c>
      <c r="AM36" s="118">
        <f t="shared" si="15"/>
        <v>12.75</v>
      </c>
      <c r="AN36" s="118">
        <f t="shared" si="15"/>
        <v>12.6</v>
      </c>
      <c r="AO36" s="118">
        <f t="shared" si="15"/>
        <v>15</v>
      </c>
      <c r="AP36" s="118">
        <f t="shared" si="15"/>
        <v>16.75</v>
      </c>
      <c r="AQ36" s="119">
        <f t="shared" si="15"/>
        <v>25</v>
      </c>
      <c r="AR36" s="65">
        <f t="shared" si="11"/>
        <v>15.02</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c r="C37" s="83">
        <f>SUM(C18:C23)</f>
        <v>0</v>
      </c>
      <c r="D37" s="83">
        <f>SUM(D18:D23)</f>
        <v>0</v>
      </c>
      <c r="E37" s="83"/>
      <c r="F37" s="107"/>
      <c r="G37" s="83"/>
      <c r="H37" s="83">
        <f>SUM(H18:H23)</f>
        <v>0</v>
      </c>
      <c r="I37" s="83"/>
      <c r="J37" s="83">
        <f>SUM(J18:J23)</f>
        <v>0</v>
      </c>
      <c r="K37" s="83">
        <f>SUM(K18:K23)</f>
        <v>0</v>
      </c>
      <c r="L37" s="83"/>
      <c r="M37" s="107"/>
      <c r="N37" s="83"/>
      <c r="O37" s="83">
        <f>SUM(O18:O23)</f>
        <v>0</v>
      </c>
      <c r="P37" s="83"/>
      <c r="Q37" s="83">
        <f>SUM(Q18:Q23)</f>
        <v>0</v>
      </c>
      <c r="R37" s="83">
        <f>SUM(R18:R23)</f>
        <v>0</v>
      </c>
      <c r="S37" s="83"/>
      <c r="T37" s="107"/>
      <c r="U37" s="83"/>
      <c r="V37" s="83">
        <f>SUM(V18:V23)</f>
        <v>0</v>
      </c>
      <c r="W37" s="83"/>
      <c r="X37" s="83">
        <f>SUM(X18:X23)</f>
        <v>0</v>
      </c>
      <c r="Y37" s="83">
        <f>SUM(Y18:Y23)</f>
        <v>0</v>
      </c>
      <c r="Z37" s="83"/>
      <c r="AA37" s="107"/>
      <c r="AB37" s="83"/>
      <c r="AC37" s="83">
        <f>SUM(AC18:AC23)</f>
        <v>0</v>
      </c>
      <c r="AD37" s="83"/>
      <c r="AE37" s="83">
        <f>SUM(AE18:AE23)</f>
        <v>0</v>
      </c>
      <c r="AF37" s="83"/>
      <c r="AG37" s="84"/>
      <c r="AH37" s="691"/>
      <c r="AI37" s="114"/>
      <c r="AJ37" s="4"/>
      <c r="AK37" s="124" t="s">
        <v>45</v>
      </c>
      <c r="AL37" s="120"/>
      <c r="AM37" s="121">
        <f>SUM(AM18:AM23)</f>
        <v>0</v>
      </c>
      <c r="AN37" s="120"/>
      <c r="AO37" s="121">
        <f>SUM(AO18:AO23)</f>
        <v>0</v>
      </c>
      <c r="AP37" s="121">
        <f>SUM(AP18:AP23)</f>
        <v>0</v>
      </c>
      <c r="AQ37" s="122"/>
      <c r="AR37" s="66">
        <f t="shared" si="11"/>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f>SUM(B24:B35)</f>
        <v>21</v>
      </c>
      <c r="C38" s="2">
        <f>SUM(C24:C35)</f>
        <v>14</v>
      </c>
      <c r="D38" s="2">
        <f>SUM(D24:D35)</f>
        <v>17</v>
      </c>
      <c r="E38" s="2"/>
      <c r="F38" s="108"/>
      <c r="G38" s="2">
        <f>SUM(G24:G35)</f>
        <v>22</v>
      </c>
      <c r="H38" s="2">
        <f>SUM(H24:H35)</f>
        <v>13</v>
      </c>
      <c r="I38" s="2">
        <f>SUM(I24:I35)</f>
        <v>18</v>
      </c>
      <c r="J38" s="2">
        <f>SUM(J24:J35)</f>
        <v>22</v>
      </c>
      <c r="K38" s="2">
        <f>SUM(K24:K35)</f>
        <v>13</v>
      </c>
      <c r="L38" s="2"/>
      <c r="M38" s="108"/>
      <c r="N38" s="2">
        <f>SUM(N24:N35)</f>
        <v>23</v>
      </c>
      <c r="O38" s="2">
        <f>SUM(O24:O35)</f>
        <v>14</v>
      </c>
      <c r="P38" s="2">
        <f>SUM(P24:P35)</f>
        <v>17</v>
      </c>
      <c r="Q38" s="2">
        <f>SUM(Q24:Q35)</f>
        <v>19</v>
      </c>
      <c r="R38" s="2">
        <f>SUM(R24:R35)</f>
        <v>17</v>
      </c>
      <c r="S38" s="2"/>
      <c r="T38" s="108"/>
      <c r="U38" s="2">
        <f>SUM(U24:U35)</f>
        <v>16</v>
      </c>
      <c r="V38" s="2">
        <f>SUM(V24:V35)</f>
        <v>18</v>
      </c>
      <c r="W38" s="2">
        <f>SUM(W24:W35)</f>
        <v>17</v>
      </c>
      <c r="X38" s="2">
        <f>SUM(X24:X35)</f>
        <v>15</v>
      </c>
      <c r="Y38" s="2">
        <f>SUM(Y24:Y35)</f>
        <v>23</v>
      </c>
      <c r="Z38" s="2"/>
      <c r="AA38" s="108"/>
      <c r="AB38" s="2">
        <f>SUM(AB24:AB35)</f>
        <v>24</v>
      </c>
      <c r="AC38" s="2">
        <f>SUM(AC24:AC35)</f>
        <v>14</v>
      </c>
      <c r="AD38" s="2">
        <f>SUM(AD24:AD35)</f>
        <v>25</v>
      </c>
      <c r="AE38" s="2">
        <f>SUM(AE24:AE35)</f>
        <v>17</v>
      </c>
      <c r="AF38" s="2"/>
      <c r="AG38" s="22">
        <f>SUM(AG24:AG35)</f>
        <v>18.136363636363637</v>
      </c>
      <c r="AH38" s="691"/>
      <c r="AI38" s="23">
        <f>SUM(AI24:AI35)</f>
        <v>20</v>
      </c>
      <c r="AJ38" s="4"/>
      <c r="AK38" s="126" t="s">
        <v>28</v>
      </c>
      <c r="AL38" s="127">
        <f>SUM(AL24:AL35)</f>
        <v>21.25</v>
      </c>
      <c r="AM38" s="127">
        <f>SUM(AM24:AM35)</f>
        <v>14.75</v>
      </c>
      <c r="AN38" s="127">
        <f>SUM(AN24:AN35)</f>
        <v>19.599999999999998</v>
      </c>
      <c r="AO38" s="127">
        <f>SUM(AO24:AO35)</f>
        <v>17.400000000000002</v>
      </c>
      <c r="AP38" s="127">
        <f>SUM(AP24:AP35)</f>
        <v>17.5</v>
      </c>
      <c r="AQ38" s="128"/>
      <c r="AR38" s="85">
        <f t="shared" si="11"/>
        <v>18.100000000000001</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SUM(B36:B38)</f>
        <v>34</v>
      </c>
      <c r="C39" s="3">
        <f>SUM(C36:C38)</f>
        <v>24</v>
      </c>
      <c r="D39" s="3">
        <f>SUM(D36:D38)</f>
        <v>34</v>
      </c>
      <c r="E39" s="3">
        <f>SUM(E36:E38)</f>
        <v>23</v>
      </c>
      <c r="F39" s="13"/>
      <c r="G39" s="3">
        <f t="shared" ref="G39:L39" si="16">SUM(G36:G38)</f>
        <v>34</v>
      </c>
      <c r="H39" s="3">
        <f t="shared" si="16"/>
        <v>29</v>
      </c>
      <c r="I39" s="3">
        <f t="shared" si="16"/>
        <v>35</v>
      </c>
      <c r="J39" s="3">
        <f t="shared" si="16"/>
        <v>39</v>
      </c>
      <c r="K39" s="3">
        <f t="shared" si="16"/>
        <v>27</v>
      </c>
      <c r="L39" s="3">
        <f t="shared" si="16"/>
        <v>27</v>
      </c>
      <c r="M39" s="13"/>
      <c r="N39" s="3">
        <f t="shared" ref="N39:S39" si="17">SUM(N36:N38)</f>
        <v>46</v>
      </c>
      <c r="O39" s="3">
        <f t="shared" si="17"/>
        <v>22</v>
      </c>
      <c r="P39" s="3">
        <f t="shared" si="17"/>
        <v>26</v>
      </c>
      <c r="Q39" s="3">
        <f t="shared" si="17"/>
        <v>38</v>
      </c>
      <c r="R39" s="3">
        <f t="shared" si="17"/>
        <v>35</v>
      </c>
      <c r="S39" s="3">
        <f t="shared" si="17"/>
        <v>25</v>
      </c>
      <c r="T39" s="13"/>
      <c r="U39" s="3">
        <f t="shared" ref="U39:Z39" si="18">SUM(U36:U38)</f>
        <v>36</v>
      </c>
      <c r="V39" s="3">
        <f t="shared" si="18"/>
        <v>30</v>
      </c>
      <c r="W39" s="3">
        <f t="shared" si="18"/>
        <v>29</v>
      </c>
      <c r="X39" s="3">
        <f t="shared" si="18"/>
        <v>32</v>
      </c>
      <c r="Y39" s="3">
        <f t="shared" si="18"/>
        <v>41</v>
      </c>
      <c r="Z39" s="3">
        <f t="shared" si="18"/>
        <v>25</v>
      </c>
      <c r="AA39" s="13"/>
      <c r="AB39" s="3">
        <f>SUM(AB36:AB38)</f>
        <v>41</v>
      </c>
      <c r="AC39" s="3">
        <f>SUM(AC36:AC38)</f>
        <v>29</v>
      </c>
      <c r="AD39" s="3">
        <f>SUM(AD36:AD38)</f>
        <v>37</v>
      </c>
      <c r="AE39" s="3">
        <f>SUM(AE36:AE38)</f>
        <v>29</v>
      </c>
      <c r="AF39" s="3"/>
      <c r="AG39" s="24">
        <f>SUM(AG36:AG38)</f>
        <v>34.597902097902093</v>
      </c>
      <c r="AH39" s="692"/>
      <c r="AI39" s="25">
        <f>SUM(AI36:AI38)</f>
        <v>41</v>
      </c>
      <c r="AJ39" s="4"/>
      <c r="AK39" s="129" t="s">
        <v>40</v>
      </c>
      <c r="AL39" s="130">
        <f t="shared" ref="AL39:AQ39" si="19">SUM(AL36:AL38)</f>
        <v>39.25</v>
      </c>
      <c r="AM39" s="130">
        <f t="shared" si="19"/>
        <v>27.5</v>
      </c>
      <c r="AN39" s="130">
        <f t="shared" si="19"/>
        <v>32.199999999999996</v>
      </c>
      <c r="AO39" s="130">
        <f t="shared" si="19"/>
        <v>32.400000000000006</v>
      </c>
      <c r="AP39" s="130">
        <f t="shared" si="19"/>
        <v>34.25</v>
      </c>
      <c r="AQ39" s="131">
        <f t="shared" si="19"/>
        <v>25</v>
      </c>
      <c r="AR39" s="132"/>
      <c r="AS39" s="132">
        <f>AVERAGE(AL39:AQ39)</f>
        <v>31.766666666666666</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63"/>
      <c r="C40" s="63"/>
      <c r="D40" s="707">
        <f>AVERAGE(E39:I39)</f>
        <v>30.25</v>
      </c>
      <c r="E40" s="707"/>
      <c r="F40" s="707"/>
      <c r="G40" s="707"/>
      <c r="H40" s="707"/>
      <c r="I40" s="63"/>
      <c r="J40" s="63"/>
      <c r="K40" s="707">
        <f>AVERAGE(L39:P39)</f>
        <v>30.25</v>
      </c>
      <c r="L40" s="707"/>
      <c r="M40" s="707"/>
      <c r="N40" s="707"/>
      <c r="O40" s="707"/>
      <c r="P40" s="63"/>
      <c r="Q40" s="63"/>
      <c r="R40" s="707">
        <f>AVERAGE(S39:W39)</f>
        <v>30</v>
      </c>
      <c r="S40" s="707"/>
      <c r="T40" s="707"/>
      <c r="U40" s="707"/>
      <c r="V40" s="707"/>
      <c r="W40" s="63"/>
      <c r="X40" s="63"/>
      <c r="Y40" s="707">
        <f>AVERAGE(Z39:AD39)</f>
        <v>33</v>
      </c>
      <c r="Z40" s="707"/>
      <c r="AA40" s="707"/>
      <c r="AB40" s="707"/>
      <c r="AC40" s="707"/>
      <c r="AD40" s="63"/>
      <c r="AE40" s="63"/>
      <c r="AF40" s="63">
        <f>AVERAGE(B39,I39,P39,W39,AF39)</f>
        <v>31</v>
      </c>
      <c r="AG40" s="26"/>
      <c r="AH40" s="4"/>
      <c r="AI40" s="27"/>
      <c r="AJ40" s="4"/>
      <c r="AK40" s="4"/>
      <c r="AL40" s="27"/>
      <c r="AM40" s="27"/>
      <c r="AN40" s="27"/>
      <c r="AO40" s="27"/>
      <c r="AP40" s="27"/>
      <c r="AQ40" s="27"/>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10"/>
      <c r="R43" s="10"/>
      <c r="S43" s="10"/>
      <c r="T43" s="10"/>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45" s="34"/>
      <c r="B45" s="4"/>
      <c r="C45" s="4"/>
      <c r="D45" s="4"/>
      <c r="E45" s="4"/>
      <c r="F45" s="4"/>
      <c r="G45" s="4"/>
      <c r="H45" s="4"/>
      <c r="I45" s="4"/>
      <c r="J45" s="4"/>
      <c r="K45" s="4"/>
      <c r="L45" s="4"/>
      <c r="M45" s="4"/>
      <c r="N45" s="4"/>
      <c r="O45" s="4"/>
      <c r="P45" s="4"/>
      <c r="Q45" s="10"/>
      <c r="R45" s="10"/>
      <c r="S45" s="10"/>
      <c r="T45" s="10"/>
      <c r="U45" s="4"/>
      <c r="V45" s="4"/>
      <c r="W45" s="4"/>
      <c r="X45" s="4"/>
      <c r="Y45" s="4"/>
      <c r="Z45" s="4"/>
      <c r="AA45" s="4"/>
      <c r="AB45" s="4"/>
      <c r="AC45" s="4"/>
      <c r="AD45" s="4"/>
      <c r="AE45" s="4"/>
      <c r="AF45" s="4"/>
      <c r="AG45" s="26"/>
      <c r="AH45" s="4"/>
      <c r="AI45" s="27"/>
      <c r="AJ45" s="4"/>
      <c r="AK45" s="4"/>
      <c r="AL45" s="4"/>
      <c r="AM45" s="4"/>
      <c r="AN45" s="4"/>
      <c r="AO45" s="4"/>
      <c r="AP45" s="4"/>
      <c r="AQ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sheetData>
  <mergeCells count="42">
    <mergeCell ref="B1:M3"/>
    <mergeCell ref="AR4:AR5"/>
    <mergeCell ref="AS4:AS5"/>
    <mergeCell ref="AH6:AH8"/>
    <mergeCell ref="AI6:AI8"/>
    <mergeCell ref="AS6:AS8"/>
    <mergeCell ref="AH9:AH11"/>
    <mergeCell ref="AI9:AI11"/>
    <mergeCell ref="AS9:AS11"/>
    <mergeCell ref="AH12:AH14"/>
    <mergeCell ref="AI12:AI14"/>
    <mergeCell ref="AS12:AS14"/>
    <mergeCell ref="AH15:AH17"/>
    <mergeCell ref="AI15:AI17"/>
    <mergeCell ref="AS15:AS17"/>
    <mergeCell ref="AH18:AH19"/>
    <mergeCell ref="AI18:AI19"/>
    <mergeCell ref="AS18:AS19"/>
    <mergeCell ref="AH20:AH21"/>
    <mergeCell ref="AI20:AI21"/>
    <mergeCell ref="AS20:AS21"/>
    <mergeCell ref="AH22:AH23"/>
    <mergeCell ref="AI22:AI23"/>
    <mergeCell ref="AS22:AS23"/>
    <mergeCell ref="AH24:AH26"/>
    <mergeCell ref="AI24:AI26"/>
    <mergeCell ref="AS24:AS26"/>
    <mergeCell ref="AH27:AH29"/>
    <mergeCell ref="AI27:AI29"/>
    <mergeCell ref="AS27:AS29"/>
    <mergeCell ref="AH30:AH32"/>
    <mergeCell ref="AI30:AI32"/>
    <mergeCell ref="AS30:AS32"/>
    <mergeCell ref="AH33:AH35"/>
    <mergeCell ref="AI33:AI35"/>
    <mergeCell ref="AS33:AS35"/>
    <mergeCell ref="AH36:AH39"/>
    <mergeCell ref="AS36:AS38"/>
    <mergeCell ref="D40:H40"/>
    <mergeCell ref="K40:O40"/>
    <mergeCell ref="R40:V40"/>
    <mergeCell ref="Y40:AC40"/>
  </mergeCells>
  <phoneticPr fontId="23"/>
  <conditionalFormatting sqref="B39 I39 P39">
    <cfRule type="cellIs" dxfId="153" priority="49" operator="greaterThanOrEqual">
      <formula>24</formula>
    </cfRule>
  </conditionalFormatting>
  <conditionalFormatting sqref="B6:I35">
    <cfRule type="cellIs" dxfId="152" priority="85" stopIfTrue="1" operator="greaterThanOrEqual">
      <formula>3</formula>
    </cfRule>
    <cfRule type="cellIs" dxfId="151" priority="86" stopIfTrue="1" operator="greaterThanOrEqual">
      <formula>2</formula>
    </cfRule>
  </conditionalFormatting>
  <conditionalFormatting sqref="B39:V39">
    <cfRule type="cellIs" dxfId="150" priority="50" operator="lessThanOrEqual">
      <formula>30</formula>
    </cfRule>
  </conditionalFormatting>
  <conditionalFormatting sqref="B36:AG36 B38:AG38">
    <cfRule type="cellIs" dxfId="149" priority="11" operator="greaterThanOrEqual">
      <formula>20</formula>
    </cfRule>
  </conditionalFormatting>
  <conditionalFormatting sqref="B39:AG39">
    <cfRule type="cellIs" dxfId="148" priority="10" operator="greaterThanOrEqual">
      <formula>40</formula>
    </cfRule>
  </conditionalFormatting>
  <conditionalFormatting sqref="E39 L39 S39">
    <cfRule type="cellIs" dxfId="147" priority="28" operator="greaterThanOrEqual">
      <formula>24</formula>
    </cfRule>
  </conditionalFormatting>
  <conditionalFormatting sqref="E6:P35">
    <cfRule type="cellIs" dxfId="146" priority="43" stopIfTrue="1" operator="greaterThanOrEqual">
      <formula>3</formula>
    </cfRule>
    <cfRule type="cellIs" dxfId="145" priority="44" stopIfTrue="1" operator="greaterThanOrEqual">
      <formula>2</formula>
    </cfRule>
  </conditionalFormatting>
  <conditionalFormatting sqref="L6:V35">
    <cfRule type="cellIs" dxfId="144" priority="37" stopIfTrue="1" operator="greaterThanOrEqual">
      <formula>3</formula>
    </cfRule>
    <cfRule type="cellIs" dxfId="143" priority="38" stopIfTrue="1" operator="greaterThanOrEqual">
      <formula>2</formula>
    </cfRule>
  </conditionalFormatting>
  <conditionalFormatting sqref="S6:W35">
    <cfRule type="cellIs" dxfId="142" priority="22" stopIfTrue="1" operator="greaterThanOrEqual">
      <formula>3</formula>
    </cfRule>
    <cfRule type="cellIs" dxfId="141" priority="23" stopIfTrue="1" operator="greaterThanOrEqual">
      <formula>2</formula>
    </cfRule>
  </conditionalFormatting>
  <conditionalFormatting sqref="W39 AD39">
    <cfRule type="cellIs" dxfId="140" priority="8" operator="greaterThanOrEqual">
      <formula>24</formula>
    </cfRule>
  </conditionalFormatting>
  <conditionalFormatting sqref="W6:AD35">
    <cfRule type="cellIs" dxfId="139" priority="14" stopIfTrue="1" operator="greaterThanOrEqual">
      <formula>3</formula>
    </cfRule>
    <cfRule type="cellIs" dxfId="138" priority="15" stopIfTrue="1" operator="greaterThanOrEqual">
      <formula>2</formula>
    </cfRule>
  </conditionalFormatting>
  <conditionalFormatting sqref="W39:AF39">
    <cfRule type="cellIs" dxfId="137" priority="9" operator="lessThanOrEqual">
      <formula>30</formula>
    </cfRule>
  </conditionalFormatting>
  <conditionalFormatting sqref="Z39">
    <cfRule type="cellIs" dxfId="136" priority="1" operator="greaterThanOrEqual">
      <formula>24</formula>
    </cfRule>
  </conditionalFormatting>
  <conditionalFormatting sqref="Z6:AF35">
    <cfRule type="cellIs" dxfId="135" priority="2" stopIfTrue="1" operator="greaterThanOrEqual">
      <formula>3</formula>
    </cfRule>
    <cfRule type="cellIs" dxfId="134" priority="3" stopIfTrue="1" operator="greaterThanOrEqual">
      <formula>2</formula>
    </cfRule>
  </conditionalFormatting>
  <conditionalFormatting sqref="AL6:AQ17 AL24:AP35">
    <cfRule type="cellIs" dxfId="133" priority="58" stopIfTrue="1" operator="lessThanOrEqual">
      <formula>1.3</formula>
    </cfRule>
    <cfRule type="cellIs" dxfId="132" priority="59" stopIfTrue="1" operator="greaterThanOrEqual">
      <formula>2.3</formula>
    </cfRule>
  </conditionalFormatting>
  <conditionalFormatting sqref="AL36:AQ36 AL38:AP38">
    <cfRule type="cellIs" dxfId="131" priority="54" operator="greaterThanOrEqual">
      <formula>22</formula>
    </cfRule>
    <cfRule type="cellIs" dxfId="130" priority="57" stopIfTrue="1" operator="lessThanOrEqual">
      <formula>16</formula>
    </cfRule>
  </conditionalFormatting>
  <conditionalFormatting sqref="AR6:AR17">
    <cfRule type="cellIs" dxfId="129" priority="60" stopIfTrue="1" operator="lessThanOrEqual">
      <formula>1.4</formula>
    </cfRule>
  </conditionalFormatting>
  <conditionalFormatting sqref="AR24:AR36 AR38">
    <cfRule type="cellIs" dxfId="128" priority="53" stopIfTrue="1" operator="lessThanOrEqual">
      <formula>1.4</formula>
    </cfRule>
  </conditionalFormatting>
  <conditionalFormatting sqref="AS6:AS17 AS24:AS33">
    <cfRule type="cellIs" dxfId="127" priority="55" stopIfTrue="1" operator="lessThanOrEqual">
      <formula>3</formula>
    </cfRule>
    <cfRule type="cellIs" dxfId="126" priority="5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345BD-56C6-4BD5-81D0-CBCC0AAC2FD6}">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5" width="12.125" customWidth="1"/>
  </cols>
  <sheetData>
    <row r="1" spans="1:256" ht="18.75" customHeight="1" x14ac:dyDescent="0.15">
      <c r="A1" s="4"/>
      <c r="B1" s="651" t="s">
        <v>59</v>
      </c>
      <c r="C1" s="651"/>
      <c r="D1" s="651"/>
      <c r="E1" s="651"/>
      <c r="F1" s="651"/>
      <c r="G1" s="651"/>
      <c r="H1" s="651"/>
      <c r="I1" s="651"/>
      <c r="J1" s="651"/>
      <c r="K1" s="651"/>
      <c r="L1" s="651"/>
      <c r="M1" s="651"/>
      <c r="N1" s="4"/>
      <c r="O1" s="4"/>
      <c r="P1" s="4"/>
      <c r="Q1" s="4"/>
      <c r="R1" s="4"/>
      <c r="S1" s="4"/>
      <c r="T1" s="4"/>
      <c r="U1" s="4"/>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4"/>
      <c r="P2" s="4"/>
      <c r="Q2" s="4"/>
      <c r="R2" s="4"/>
      <c r="S2" s="4"/>
      <c r="T2" s="4"/>
      <c r="U2" s="4"/>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104" t="s">
        <v>50</v>
      </c>
      <c r="C5" s="97" t="s">
        <v>46</v>
      </c>
      <c r="D5" s="97" t="s">
        <v>47</v>
      </c>
      <c r="E5" s="97" t="s">
        <v>42</v>
      </c>
      <c r="F5" s="97" t="s">
        <v>43</v>
      </c>
      <c r="G5" s="97" t="s">
        <v>48</v>
      </c>
      <c r="H5" s="97" t="s">
        <v>49</v>
      </c>
      <c r="I5" s="104" t="s">
        <v>50</v>
      </c>
      <c r="J5" s="97" t="s">
        <v>46</v>
      </c>
      <c r="K5" s="97" t="s">
        <v>47</v>
      </c>
      <c r="L5" s="97" t="s">
        <v>42</v>
      </c>
      <c r="M5" s="97" t="s">
        <v>43</v>
      </c>
      <c r="N5" s="97" t="s">
        <v>48</v>
      </c>
      <c r="O5" s="97" t="s">
        <v>49</v>
      </c>
      <c r="P5" s="104" t="s">
        <v>50</v>
      </c>
      <c r="Q5" s="97" t="s">
        <v>46</v>
      </c>
      <c r="R5" s="97" t="s">
        <v>47</v>
      </c>
      <c r="S5" s="97" t="s">
        <v>42</v>
      </c>
      <c r="T5" s="97" t="s">
        <v>43</v>
      </c>
      <c r="U5" s="97" t="s">
        <v>48</v>
      </c>
      <c r="V5" s="97" t="s">
        <v>49</v>
      </c>
      <c r="W5" s="104" t="s">
        <v>50</v>
      </c>
      <c r="X5" s="97" t="s">
        <v>46</v>
      </c>
      <c r="Y5" s="97" t="s">
        <v>47</v>
      </c>
      <c r="Z5" s="97" t="s">
        <v>42</v>
      </c>
      <c r="AA5" s="97" t="s">
        <v>43</v>
      </c>
      <c r="AB5" s="97" t="s">
        <v>48</v>
      </c>
      <c r="AC5" s="97" t="s">
        <v>49</v>
      </c>
      <c r="AD5" s="104" t="s">
        <v>50</v>
      </c>
      <c r="AE5" s="97" t="s">
        <v>46</v>
      </c>
      <c r="AF5" s="97" t="s">
        <v>47</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98"/>
      <c r="C6" s="31">
        <v>3</v>
      </c>
      <c r="D6" s="31">
        <v>1</v>
      </c>
      <c r="E6" s="31">
        <v>1</v>
      </c>
      <c r="F6" s="31">
        <v>2</v>
      </c>
      <c r="G6" s="31">
        <v>3</v>
      </c>
      <c r="H6" s="31">
        <v>3</v>
      </c>
      <c r="I6" s="98"/>
      <c r="J6" s="31">
        <v>3</v>
      </c>
      <c r="K6" s="31">
        <v>3</v>
      </c>
      <c r="L6" s="31">
        <v>3</v>
      </c>
      <c r="M6" s="31">
        <v>2</v>
      </c>
      <c r="N6" s="31">
        <v>2</v>
      </c>
      <c r="O6" s="98"/>
      <c r="P6" s="98"/>
      <c r="Q6" s="31">
        <v>4</v>
      </c>
      <c r="R6" s="31">
        <v>3</v>
      </c>
      <c r="S6" s="31">
        <v>2</v>
      </c>
      <c r="T6" s="31">
        <v>0</v>
      </c>
      <c r="U6" s="31">
        <v>3</v>
      </c>
      <c r="V6" s="31">
        <v>2</v>
      </c>
      <c r="W6" s="98"/>
      <c r="X6" s="31">
        <v>2</v>
      </c>
      <c r="Y6" s="31">
        <v>3</v>
      </c>
      <c r="Z6" s="31">
        <v>2</v>
      </c>
      <c r="AA6" s="31">
        <v>2</v>
      </c>
      <c r="AB6" s="31">
        <v>3</v>
      </c>
      <c r="AC6" s="31">
        <v>4</v>
      </c>
      <c r="AD6" s="98"/>
      <c r="AE6" s="31">
        <v>1</v>
      </c>
      <c r="AF6" s="31">
        <v>2</v>
      </c>
      <c r="AG6" s="20">
        <f t="shared" ref="AG6:AG35" si="0">AVERAGE(B6:AF6)</f>
        <v>2.36</v>
      </c>
      <c r="AH6" s="690">
        <f>AVERAGE(AG6:AG8)*3</f>
        <v>5.5600000000000005</v>
      </c>
      <c r="AI6" s="644">
        <v>5.5</v>
      </c>
      <c r="AJ6" s="4"/>
      <c r="AK6" s="38">
        <v>0.33333333333333298</v>
      </c>
      <c r="AL6" s="39">
        <f>AVERAGE(C6,J6,Q6,X6,AE6)</f>
        <v>2.6</v>
      </c>
      <c r="AM6" s="39">
        <f>AVERAGE(D6,K6,R6,Y6,AF6)</f>
        <v>2.4</v>
      </c>
      <c r="AN6" s="39">
        <f>AVERAGE(E6,L6,S6,Z6)</f>
        <v>2</v>
      </c>
      <c r="AO6" s="39">
        <f>AVERAGE(F6,M6,T6,AA6)</f>
        <v>1.5</v>
      </c>
      <c r="AP6" s="39">
        <f>AVERAGE(G6,N6,U6,AB6)</f>
        <v>2.75</v>
      </c>
      <c r="AQ6" s="39">
        <f>AVERAGE(H6,O6,V6,AC6)</f>
        <v>3</v>
      </c>
      <c r="AR6" s="65">
        <f>AVERAGE(AL6:AQ6)</f>
        <v>2.375</v>
      </c>
      <c r="AS6" s="656">
        <f>SUM(AR6:AR8)</f>
        <v>5.5611111111111109</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103"/>
      <c r="C7" s="9">
        <v>2</v>
      </c>
      <c r="D7" s="9">
        <v>2</v>
      </c>
      <c r="E7" s="9">
        <v>1</v>
      </c>
      <c r="F7" s="9">
        <v>1</v>
      </c>
      <c r="G7" s="9">
        <v>1</v>
      </c>
      <c r="H7" s="9">
        <v>2</v>
      </c>
      <c r="I7" s="103"/>
      <c r="J7" s="9">
        <v>2</v>
      </c>
      <c r="K7" s="9">
        <v>1</v>
      </c>
      <c r="L7" s="9">
        <v>2</v>
      </c>
      <c r="M7" s="9">
        <v>2</v>
      </c>
      <c r="N7" s="9">
        <v>2</v>
      </c>
      <c r="O7" s="103"/>
      <c r="P7" s="103"/>
      <c r="Q7" s="9">
        <v>2</v>
      </c>
      <c r="R7" s="9">
        <v>2</v>
      </c>
      <c r="S7" s="9">
        <v>1</v>
      </c>
      <c r="T7" s="9">
        <v>1</v>
      </c>
      <c r="U7" s="9">
        <v>1</v>
      </c>
      <c r="V7" s="9">
        <v>1</v>
      </c>
      <c r="W7" s="103"/>
      <c r="X7" s="9">
        <v>2</v>
      </c>
      <c r="Y7" s="9">
        <v>2</v>
      </c>
      <c r="Z7" s="9">
        <v>2</v>
      </c>
      <c r="AA7" s="9">
        <v>1</v>
      </c>
      <c r="AB7" s="9">
        <v>2</v>
      </c>
      <c r="AC7" s="9">
        <v>2</v>
      </c>
      <c r="AD7" s="103"/>
      <c r="AE7" s="9">
        <v>2</v>
      </c>
      <c r="AF7" s="9">
        <v>3</v>
      </c>
      <c r="AG7" s="16">
        <f t="shared" si="0"/>
        <v>1.68</v>
      </c>
      <c r="AH7" s="691"/>
      <c r="AI7" s="645"/>
      <c r="AJ7" s="4"/>
      <c r="AK7" s="41">
        <v>0.34722222222222199</v>
      </c>
      <c r="AL7" s="42">
        <f t="shared" ref="AL7:AM17" si="1">AVERAGE(C7,J7,Q7,X7,AE7)</f>
        <v>2</v>
      </c>
      <c r="AM7" s="42">
        <f t="shared" si="1"/>
        <v>2</v>
      </c>
      <c r="AN7" s="43">
        <f t="shared" ref="AN7:AN17" si="2">AVERAGE(E7,L7,S7,Z7)</f>
        <v>1.5</v>
      </c>
      <c r="AO7" s="43">
        <f t="shared" ref="AO7:AO17" si="3">AVERAGE(F7,M7,T7,AA7)</f>
        <v>1.25</v>
      </c>
      <c r="AP7" s="43">
        <f t="shared" ref="AP7:AP17" si="4">AVERAGE(G7,N7,U7,AB7)</f>
        <v>1.5</v>
      </c>
      <c r="AQ7" s="90">
        <f t="shared" ref="AQ7:AQ17" si="5">AVERAGE(H7,O7,V7,AC7)</f>
        <v>1.6666666666666667</v>
      </c>
      <c r="AR7" s="66">
        <f t="shared" ref="AR7:AR17" si="6">AVERAGE(AL7:AQ7)</f>
        <v>1.6527777777777777</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99"/>
      <c r="C8" s="8">
        <v>2</v>
      </c>
      <c r="D8" s="8">
        <v>0</v>
      </c>
      <c r="E8" s="8">
        <v>1</v>
      </c>
      <c r="F8" s="8">
        <v>2</v>
      </c>
      <c r="G8" s="8">
        <v>2</v>
      </c>
      <c r="H8" s="8">
        <v>2</v>
      </c>
      <c r="I8" s="99"/>
      <c r="J8" s="8">
        <v>2</v>
      </c>
      <c r="K8" s="8">
        <v>2</v>
      </c>
      <c r="L8" s="8">
        <v>2</v>
      </c>
      <c r="M8" s="8">
        <v>1</v>
      </c>
      <c r="N8" s="8">
        <v>2</v>
      </c>
      <c r="O8" s="99"/>
      <c r="P8" s="99"/>
      <c r="Q8" s="8">
        <v>2</v>
      </c>
      <c r="R8" s="8">
        <v>2</v>
      </c>
      <c r="S8" s="8">
        <v>1</v>
      </c>
      <c r="T8" s="8">
        <v>1</v>
      </c>
      <c r="U8" s="8">
        <v>1</v>
      </c>
      <c r="V8" s="8">
        <v>2</v>
      </c>
      <c r="W8" s="99"/>
      <c r="X8" s="8">
        <v>2</v>
      </c>
      <c r="Y8" s="8">
        <v>2</v>
      </c>
      <c r="Z8" s="8">
        <v>2</v>
      </c>
      <c r="AA8" s="8">
        <v>0</v>
      </c>
      <c r="AB8" s="8">
        <v>1</v>
      </c>
      <c r="AC8" s="8">
        <v>2</v>
      </c>
      <c r="AD8" s="99"/>
      <c r="AE8" s="8">
        <v>1</v>
      </c>
      <c r="AF8" s="8">
        <v>1</v>
      </c>
      <c r="AG8" s="17">
        <f t="shared" si="0"/>
        <v>1.52</v>
      </c>
      <c r="AH8" s="692"/>
      <c r="AI8" s="646"/>
      <c r="AJ8" s="4"/>
      <c r="AK8" s="44">
        <v>0.36111111111111099</v>
      </c>
      <c r="AL8" s="45">
        <f t="shared" si="1"/>
        <v>1.8</v>
      </c>
      <c r="AM8" s="45">
        <f t="shared" si="1"/>
        <v>1.4</v>
      </c>
      <c r="AN8" s="46">
        <f t="shared" si="2"/>
        <v>1.5</v>
      </c>
      <c r="AO8" s="46">
        <f t="shared" si="3"/>
        <v>1</v>
      </c>
      <c r="AP8" s="46">
        <f t="shared" si="4"/>
        <v>1.5</v>
      </c>
      <c r="AQ8" s="91">
        <f t="shared" si="5"/>
        <v>2</v>
      </c>
      <c r="AR8" s="67">
        <f t="shared" si="6"/>
        <v>1.5333333333333332</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100"/>
      <c r="C9" s="7">
        <v>2</v>
      </c>
      <c r="D9" s="7">
        <v>1</v>
      </c>
      <c r="E9" s="7">
        <v>1</v>
      </c>
      <c r="F9" s="7">
        <v>2</v>
      </c>
      <c r="G9" s="7">
        <v>2</v>
      </c>
      <c r="H9" s="7">
        <v>2</v>
      </c>
      <c r="I9" s="100"/>
      <c r="J9" s="7">
        <v>2</v>
      </c>
      <c r="K9" s="7">
        <v>2</v>
      </c>
      <c r="L9" s="7">
        <v>2</v>
      </c>
      <c r="M9" s="7">
        <v>2</v>
      </c>
      <c r="N9" s="7">
        <v>3</v>
      </c>
      <c r="O9" s="100"/>
      <c r="P9" s="100"/>
      <c r="Q9" s="7">
        <v>2</v>
      </c>
      <c r="R9" s="7">
        <v>1</v>
      </c>
      <c r="S9" s="7">
        <v>2</v>
      </c>
      <c r="T9" s="7">
        <v>2</v>
      </c>
      <c r="U9" s="7">
        <v>2</v>
      </c>
      <c r="V9" s="7">
        <v>2</v>
      </c>
      <c r="W9" s="100"/>
      <c r="X9" s="7">
        <v>1</v>
      </c>
      <c r="Y9" s="7">
        <v>1</v>
      </c>
      <c r="Z9" s="7">
        <v>2</v>
      </c>
      <c r="AA9" s="7">
        <v>2</v>
      </c>
      <c r="AB9" s="7">
        <v>1</v>
      </c>
      <c r="AC9" s="7">
        <v>2</v>
      </c>
      <c r="AD9" s="100"/>
      <c r="AE9" s="7">
        <v>2</v>
      </c>
      <c r="AF9" s="7">
        <v>1</v>
      </c>
      <c r="AG9" s="18">
        <f t="shared" si="0"/>
        <v>1.76</v>
      </c>
      <c r="AH9" s="690">
        <f>AVERAGE(AG9:AG11)*3</f>
        <v>4.5200000000000005</v>
      </c>
      <c r="AI9" s="644">
        <v>5.5</v>
      </c>
      <c r="AJ9" s="4"/>
      <c r="AK9" s="47">
        <v>0.375</v>
      </c>
      <c r="AL9" s="48">
        <f t="shared" si="1"/>
        <v>1.8</v>
      </c>
      <c r="AM9" s="48">
        <f t="shared" si="1"/>
        <v>1.2</v>
      </c>
      <c r="AN9" s="49">
        <f t="shared" si="2"/>
        <v>1.75</v>
      </c>
      <c r="AO9" s="49">
        <f t="shared" si="3"/>
        <v>2</v>
      </c>
      <c r="AP9" s="49">
        <f t="shared" si="4"/>
        <v>2</v>
      </c>
      <c r="AQ9" s="92">
        <f t="shared" si="5"/>
        <v>2</v>
      </c>
      <c r="AR9" s="65">
        <f t="shared" si="6"/>
        <v>1.7916666666666667</v>
      </c>
      <c r="AS9" s="656">
        <f>SUM(AR9:AR11)</f>
        <v>4.552777777777778</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103"/>
      <c r="C10" s="9">
        <v>2</v>
      </c>
      <c r="D10" s="9">
        <v>1</v>
      </c>
      <c r="E10" s="9">
        <v>0</v>
      </c>
      <c r="F10" s="9">
        <v>1</v>
      </c>
      <c r="G10" s="9">
        <v>1</v>
      </c>
      <c r="H10" s="9">
        <v>2</v>
      </c>
      <c r="I10" s="103"/>
      <c r="J10" s="9">
        <v>2</v>
      </c>
      <c r="K10" s="9">
        <v>2</v>
      </c>
      <c r="L10" s="9">
        <v>2</v>
      </c>
      <c r="M10" s="9">
        <v>2</v>
      </c>
      <c r="N10" s="9">
        <v>1</v>
      </c>
      <c r="O10" s="103"/>
      <c r="P10" s="103"/>
      <c r="Q10" s="9">
        <v>2</v>
      </c>
      <c r="R10" s="9">
        <v>2</v>
      </c>
      <c r="S10" s="9">
        <v>0</v>
      </c>
      <c r="T10" s="9">
        <v>2</v>
      </c>
      <c r="U10" s="9">
        <v>1</v>
      </c>
      <c r="V10" s="9">
        <v>2</v>
      </c>
      <c r="W10" s="103"/>
      <c r="X10" s="9">
        <v>2</v>
      </c>
      <c r="Y10" s="9">
        <v>1</v>
      </c>
      <c r="Z10" s="9">
        <v>1</v>
      </c>
      <c r="AA10" s="9">
        <v>2</v>
      </c>
      <c r="AB10" s="9">
        <v>1</v>
      </c>
      <c r="AC10" s="9">
        <v>2</v>
      </c>
      <c r="AD10" s="103"/>
      <c r="AE10" s="9">
        <v>2</v>
      </c>
      <c r="AF10" s="9">
        <v>2</v>
      </c>
      <c r="AG10" s="16">
        <f t="shared" si="0"/>
        <v>1.52</v>
      </c>
      <c r="AH10" s="691"/>
      <c r="AI10" s="645"/>
      <c r="AJ10" s="4"/>
      <c r="AK10" s="41">
        <v>0.38888888888888901</v>
      </c>
      <c r="AL10" s="42">
        <f t="shared" si="1"/>
        <v>2</v>
      </c>
      <c r="AM10" s="42">
        <f t="shared" si="1"/>
        <v>1.6</v>
      </c>
      <c r="AN10" s="43">
        <f t="shared" si="2"/>
        <v>0.75</v>
      </c>
      <c r="AO10" s="43">
        <f t="shared" si="3"/>
        <v>1.75</v>
      </c>
      <c r="AP10" s="43">
        <f t="shared" si="4"/>
        <v>1</v>
      </c>
      <c r="AQ10" s="90">
        <f t="shared" si="5"/>
        <v>2</v>
      </c>
      <c r="AR10" s="66">
        <f t="shared" si="6"/>
        <v>1.5166666666666666</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99"/>
      <c r="C11" s="8">
        <v>2</v>
      </c>
      <c r="D11" s="8">
        <v>1</v>
      </c>
      <c r="E11" s="8">
        <v>0</v>
      </c>
      <c r="F11" s="8">
        <v>0</v>
      </c>
      <c r="G11" s="8">
        <v>0</v>
      </c>
      <c r="H11" s="8">
        <v>2</v>
      </c>
      <c r="I11" s="99"/>
      <c r="J11" s="8">
        <v>1</v>
      </c>
      <c r="K11" s="8">
        <v>2</v>
      </c>
      <c r="L11" s="8">
        <v>1</v>
      </c>
      <c r="M11" s="8">
        <v>2</v>
      </c>
      <c r="N11" s="8">
        <v>2</v>
      </c>
      <c r="O11" s="99"/>
      <c r="P11" s="99"/>
      <c r="Q11" s="8">
        <v>2</v>
      </c>
      <c r="R11" s="8">
        <v>2</v>
      </c>
      <c r="S11" s="8">
        <v>2</v>
      </c>
      <c r="T11" s="8">
        <v>1</v>
      </c>
      <c r="U11" s="8">
        <v>2</v>
      </c>
      <c r="V11" s="8">
        <v>1</v>
      </c>
      <c r="W11" s="99"/>
      <c r="X11" s="8">
        <v>2</v>
      </c>
      <c r="Y11" s="8">
        <v>0</v>
      </c>
      <c r="Z11" s="8">
        <v>1</v>
      </c>
      <c r="AA11" s="8">
        <v>1</v>
      </c>
      <c r="AB11" s="8">
        <v>0</v>
      </c>
      <c r="AC11" s="8">
        <v>2</v>
      </c>
      <c r="AD11" s="99"/>
      <c r="AE11" s="8">
        <v>2</v>
      </c>
      <c r="AF11" s="8">
        <v>0</v>
      </c>
      <c r="AG11" s="17">
        <f t="shared" si="0"/>
        <v>1.24</v>
      </c>
      <c r="AH11" s="692"/>
      <c r="AI11" s="646"/>
      <c r="AJ11" s="4"/>
      <c r="AK11" s="44">
        <v>0.40277777777777801</v>
      </c>
      <c r="AL11" s="45">
        <f t="shared" si="1"/>
        <v>1.8</v>
      </c>
      <c r="AM11" s="45">
        <f t="shared" si="1"/>
        <v>1</v>
      </c>
      <c r="AN11" s="46">
        <f t="shared" si="2"/>
        <v>1</v>
      </c>
      <c r="AO11" s="46">
        <f t="shared" si="3"/>
        <v>1</v>
      </c>
      <c r="AP11" s="46">
        <f t="shared" si="4"/>
        <v>1</v>
      </c>
      <c r="AQ11" s="91">
        <f t="shared" si="5"/>
        <v>1.6666666666666667</v>
      </c>
      <c r="AR11" s="67">
        <f t="shared" si="6"/>
        <v>1.2444444444444445</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100"/>
      <c r="C12" s="7">
        <v>1</v>
      </c>
      <c r="D12" s="7">
        <v>1</v>
      </c>
      <c r="E12" s="7">
        <v>2</v>
      </c>
      <c r="F12" s="7">
        <v>2</v>
      </c>
      <c r="G12" s="7">
        <v>2</v>
      </c>
      <c r="H12" s="7">
        <v>2</v>
      </c>
      <c r="I12" s="100"/>
      <c r="J12" s="7">
        <v>2</v>
      </c>
      <c r="K12" s="7">
        <v>2</v>
      </c>
      <c r="L12" s="7">
        <v>1</v>
      </c>
      <c r="M12" s="7">
        <v>0</v>
      </c>
      <c r="N12" s="7">
        <v>2</v>
      </c>
      <c r="O12" s="100"/>
      <c r="P12" s="100"/>
      <c r="Q12" s="7">
        <v>2</v>
      </c>
      <c r="R12" s="7">
        <v>0</v>
      </c>
      <c r="S12" s="7">
        <v>0</v>
      </c>
      <c r="T12" s="7">
        <v>1</v>
      </c>
      <c r="U12" s="7">
        <v>2</v>
      </c>
      <c r="V12" s="7">
        <v>1</v>
      </c>
      <c r="W12" s="100"/>
      <c r="X12" s="7">
        <v>2</v>
      </c>
      <c r="Y12" s="7">
        <v>1</v>
      </c>
      <c r="Z12" s="7">
        <v>1</v>
      </c>
      <c r="AA12" s="7">
        <v>1</v>
      </c>
      <c r="AB12" s="7">
        <v>1</v>
      </c>
      <c r="AC12" s="7">
        <v>3</v>
      </c>
      <c r="AD12" s="100"/>
      <c r="AE12" s="7">
        <v>2</v>
      </c>
      <c r="AF12" s="7">
        <v>2</v>
      </c>
      <c r="AG12" s="18">
        <f t="shared" si="0"/>
        <v>1.44</v>
      </c>
      <c r="AH12" s="690">
        <f>AVERAGE(AG12:AG14)*3</f>
        <v>4.12</v>
      </c>
      <c r="AI12" s="644">
        <v>5</v>
      </c>
      <c r="AJ12" s="4"/>
      <c r="AK12" s="47">
        <v>0.41666666666666702</v>
      </c>
      <c r="AL12" s="48">
        <f t="shared" si="1"/>
        <v>1.8</v>
      </c>
      <c r="AM12" s="48">
        <f t="shared" si="1"/>
        <v>1.2</v>
      </c>
      <c r="AN12" s="49">
        <f t="shared" si="2"/>
        <v>1</v>
      </c>
      <c r="AO12" s="49">
        <f t="shared" si="3"/>
        <v>1</v>
      </c>
      <c r="AP12" s="49">
        <f t="shared" si="4"/>
        <v>1.75</v>
      </c>
      <c r="AQ12" s="92">
        <f t="shared" si="5"/>
        <v>2</v>
      </c>
      <c r="AR12" s="65">
        <f t="shared" si="6"/>
        <v>1.4583333333333333</v>
      </c>
      <c r="AS12" s="656">
        <f>SUM(AR12:AR14)</f>
        <v>4.166666666666667</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103"/>
      <c r="C13" s="9">
        <v>2</v>
      </c>
      <c r="D13" s="9">
        <v>1</v>
      </c>
      <c r="E13" s="9">
        <v>2</v>
      </c>
      <c r="F13" s="9">
        <v>2</v>
      </c>
      <c r="G13" s="9">
        <v>0</v>
      </c>
      <c r="H13" s="9">
        <v>2</v>
      </c>
      <c r="I13" s="103"/>
      <c r="J13" s="9">
        <v>2</v>
      </c>
      <c r="K13" s="9">
        <v>2</v>
      </c>
      <c r="L13" s="9">
        <v>3</v>
      </c>
      <c r="M13" s="9">
        <v>0</v>
      </c>
      <c r="N13" s="9">
        <v>2</v>
      </c>
      <c r="O13" s="103"/>
      <c r="P13" s="103"/>
      <c r="Q13" s="9">
        <v>1</v>
      </c>
      <c r="R13" s="9">
        <v>2</v>
      </c>
      <c r="S13" s="9">
        <v>2</v>
      </c>
      <c r="T13" s="9">
        <v>0</v>
      </c>
      <c r="U13" s="9">
        <v>0</v>
      </c>
      <c r="V13" s="9">
        <v>2</v>
      </c>
      <c r="W13" s="103"/>
      <c r="X13" s="9">
        <v>2</v>
      </c>
      <c r="Y13" s="9">
        <v>1</v>
      </c>
      <c r="Z13" s="9">
        <v>1</v>
      </c>
      <c r="AA13" s="9">
        <v>1</v>
      </c>
      <c r="AB13" s="9">
        <v>1</v>
      </c>
      <c r="AC13" s="9">
        <v>2</v>
      </c>
      <c r="AD13" s="103"/>
      <c r="AE13" s="9">
        <v>2</v>
      </c>
      <c r="AF13" s="9">
        <v>0</v>
      </c>
      <c r="AG13" s="16">
        <f t="shared" si="0"/>
        <v>1.4</v>
      </c>
      <c r="AH13" s="691"/>
      <c r="AI13" s="645"/>
      <c r="AJ13" s="4"/>
      <c r="AK13" s="41">
        <v>0.43055555555555602</v>
      </c>
      <c r="AL13" s="42">
        <f t="shared" si="1"/>
        <v>1.8</v>
      </c>
      <c r="AM13" s="42">
        <f t="shared" si="1"/>
        <v>1.2</v>
      </c>
      <c r="AN13" s="43">
        <f t="shared" si="2"/>
        <v>2</v>
      </c>
      <c r="AO13" s="43">
        <f t="shared" si="3"/>
        <v>0.75</v>
      </c>
      <c r="AP13" s="43">
        <f t="shared" si="4"/>
        <v>0.75</v>
      </c>
      <c r="AQ13" s="90">
        <f t="shared" si="5"/>
        <v>2</v>
      </c>
      <c r="AR13" s="66">
        <f t="shared" si="6"/>
        <v>1.4166666666666667</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99"/>
      <c r="C14" s="8">
        <v>2</v>
      </c>
      <c r="D14" s="8">
        <v>1</v>
      </c>
      <c r="E14" s="8">
        <v>2</v>
      </c>
      <c r="F14" s="8">
        <v>0</v>
      </c>
      <c r="G14" s="8">
        <v>0</v>
      </c>
      <c r="H14" s="8">
        <v>2</v>
      </c>
      <c r="I14" s="99"/>
      <c r="J14" s="8">
        <v>2</v>
      </c>
      <c r="K14" s="8">
        <v>2</v>
      </c>
      <c r="L14" s="8">
        <v>0</v>
      </c>
      <c r="M14" s="8">
        <v>1</v>
      </c>
      <c r="N14" s="8">
        <v>2</v>
      </c>
      <c r="O14" s="99"/>
      <c r="P14" s="99"/>
      <c r="Q14" s="8">
        <v>2</v>
      </c>
      <c r="R14" s="8">
        <v>2</v>
      </c>
      <c r="S14" s="8">
        <v>0</v>
      </c>
      <c r="T14" s="8">
        <v>1</v>
      </c>
      <c r="U14" s="8">
        <v>2</v>
      </c>
      <c r="V14" s="8">
        <v>2</v>
      </c>
      <c r="W14" s="99"/>
      <c r="X14" s="8">
        <v>2</v>
      </c>
      <c r="Y14" s="8">
        <v>0</v>
      </c>
      <c r="Z14" s="8">
        <v>0</v>
      </c>
      <c r="AA14" s="8">
        <v>1</v>
      </c>
      <c r="AB14" s="8">
        <v>2</v>
      </c>
      <c r="AC14" s="8">
        <v>2</v>
      </c>
      <c r="AD14" s="99"/>
      <c r="AE14" s="8">
        <v>2</v>
      </c>
      <c r="AF14" s="8">
        <v>0</v>
      </c>
      <c r="AG14" s="17">
        <f t="shared" si="0"/>
        <v>1.28</v>
      </c>
      <c r="AH14" s="692"/>
      <c r="AI14" s="646"/>
      <c r="AJ14" s="4"/>
      <c r="AK14" s="44">
        <v>0.44444444444444497</v>
      </c>
      <c r="AL14" s="45">
        <f t="shared" si="1"/>
        <v>2</v>
      </c>
      <c r="AM14" s="45">
        <f t="shared" si="1"/>
        <v>1</v>
      </c>
      <c r="AN14" s="46">
        <f t="shared" si="2"/>
        <v>0.5</v>
      </c>
      <c r="AO14" s="46">
        <f t="shared" si="3"/>
        <v>0.75</v>
      </c>
      <c r="AP14" s="46">
        <f t="shared" si="4"/>
        <v>1.5</v>
      </c>
      <c r="AQ14" s="91">
        <f t="shared" si="5"/>
        <v>2</v>
      </c>
      <c r="AR14" s="67">
        <f t="shared" si="6"/>
        <v>1.2916666666666667</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100"/>
      <c r="C15" s="7">
        <v>3</v>
      </c>
      <c r="D15" s="7">
        <v>2</v>
      </c>
      <c r="E15" s="7">
        <v>2</v>
      </c>
      <c r="F15" s="7">
        <v>1</v>
      </c>
      <c r="G15" s="7">
        <v>1</v>
      </c>
      <c r="H15" s="7">
        <v>1</v>
      </c>
      <c r="I15" s="100"/>
      <c r="J15" s="7">
        <v>1</v>
      </c>
      <c r="K15" s="7">
        <v>2</v>
      </c>
      <c r="L15" s="7">
        <v>2</v>
      </c>
      <c r="M15" s="7">
        <v>1</v>
      </c>
      <c r="N15" s="7">
        <v>1</v>
      </c>
      <c r="O15" s="100"/>
      <c r="P15" s="100"/>
      <c r="Q15" s="7">
        <v>2</v>
      </c>
      <c r="R15" s="7">
        <v>2</v>
      </c>
      <c r="S15" s="7">
        <v>2</v>
      </c>
      <c r="T15" s="7">
        <v>2</v>
      </c>
      <c r="U15" s="7">
        <v>2</v>
      </c>
      <c r="V15" s="7">
        <v>1</v>
      </c>
      <c r="W15" s="100"/>
      <c r="X15" s="7">
        <v>1</v>
      </c>
      <c r="Y15" s="7">
        <v>2</v>
      </c>
      <c r="Z15" s="7">
        <v>2</v>
      </c>
      <c r="AA15" s="7">
        <v>1</v>
      </c>
      <c r="AB15" s="7">
        <v>1</v>
      </c>
      <c r="AC15" s="7">
        <v>1</v>
      </c>
      <c r="AD15" s="100"/>
      <c r="AE15" s="7">
        <v>2</v>
      </c>
      <c r="AF15" s="7">
        <v>2</v>
      </c>
      <c r="AG15" s="18">
        <f t="shared" si="0"/>
        <v>1.6</v>
      </c>
      <c r="AH15" s="690">
        <f>AVERAGE(AG15:AG17)*3</f>
        <v>3.4400000000000004</v>
      </c>
      <c r="AI15" s="644">
        <v>4</v>
      </c>
      <c r="AJ15" s="4"/>
      <c r="AK15" s="47">
        <v>0.45833333333333398</v>
      </c>
      <c r="AL15" s="48">
        <f t="shared" si="1"/>
        <v>1.8</v>
      </c>
      <c r="AM15" s="48">
        <f t="shared" si="1"/>
        <v>2</v>
      </c>
      <c r="AN15" s="49">
        <f t="shared" si="2"/>
        <v>2</v>
      </c>
      <c r="AO15" s="49">
        <f t="shared" si="3"/>
        <v>1.25</v>
      </c>
      <c r="AP15" s="49">
        <f t="shared" si="4"/>
        <v>1.25</v>
      </c>
      <c r="AQ15" s="92">
        <f t="shared" si="5"/>
        <v>1</v>
      </c>
      <c r="AR15" s="65">
        <f t="shared" si="6"/>
        <v>1.55</v>
      </c>
      <c r="AS15" s="656">
        <f>SUM(AR15:AR17)</f>
        <v>3.5027777777777778</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103"/>
      <c r="C16" s="9">
        <v>1</v>
      </c>
      <c r="D16" s="9">
        <v>0</v>
      </c>
      <c r="E16" s="9">
        <v>2</v>
      </c>
      <c r="F16" s="9">
        <v>0</v>
      </c>
      <c r="G16" s="9">
        <v>1</v>
      </c>
      <c r="H16" s="9">
        <v>2</v>
      </c>
      <c r="I16" s="103"/>
      <c r="J16" s="9">
        <v>3</v>
      </c>
      <c r="K16" s="9">
        <v>1</v>
      </c>
      <c r="L16" s="9">
        <v>0</v>
      </c>
      <c r="M16" s="9">
        <v>1</v>
      </c>
      <c r="N16" s="9">
        <v>1</v>
      </c>
      <c r="O16" s="103"/>
      <c r="P16" s="103"/>
      <c r="Q16" s="9">
        <v>0</v>
      </c>
      <c r="R16" s="9">
        <v>2</v>
      </c>
      <c r="S16" s="9">
        <v>2</v>
      </c>
      <c r="T16" s="9">
        <v>0</v>
      </c>
      <c r="U16" s="9">
        <v>0</v>
      </c>
      <c r="V16" s="9">
        <v>1</v>
      </c>
      <c r="W16" s="103"/>
      <c r="X16" s="9">
        <v>1</v>
      </c>
      <c r="Y16" s="9">
        <v>0</v>
      </c>
      <c r="Z16" s="9">
        <v>0</v>
      </c>
      <c r="AA16" s="9">
        <v>1</v>
      </c>
      <c r="AB16" s="9">
        <v>0</v>
      </c>
      <c r="AC16" s="9">
        <v>1</v>
      </c>
      <c r="AD16" s="103"/>
      <c r="AE16" s="9">
        <v>0</v>
      </c>
      <c r="AF16" s="9">
        <v>1</v>
      </c>
      <c r="AG16" s="16">
        <f t="shared" si="0"/>
        <v>0.84</v>
      </c>
      <c r="AH16" s="691"/>
      <c r="AI16" s="645"/>
      <c r="AJ16" s="4"/>
      <c r="AK16" s="41">
        <v>0.47222222222222299</v>
      </c>
      <c r="AL16" s="42">
        <f t="shared" si="1"/>
        <v>1</v>
      </c>
      <c r="AM16" s="42">
        <f t="shared" si="1"/>
        <v>0.8</v>
      </c>
      <c r="AN16" s="43">
        <f t="shared" si="2"/>
        <v>1</v>
      </c>
      <c r="AO16" s="43">
        <f t="shared" si="3"/>
        <v>0.5</v>
      </c>
      <c r="AP16" s="43">
        <f t="shared" si="4"/>
        <v>0.5</v>
      </c>
      <c r="AQ16" s="90">
        <f t="shared" si="5"/>
        <v>1.3333333333333333</v>
      </c>
      <c r="AR16" s="66">
        <f t="shared" si="6"/>
        <v>0.85555555555555551</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105"/>
      <c r="C17" s="76">
        <v>0</v>
      </c>
      <c r="D17" s="76">
        <v>0</v>
      </c>
      <c r="E17" s="76">
        <v>0</v>
      </c>
      <c r="F17" s="76">
        <v>2</v>
      </c>
      <c r="G17" s="76">
        <v>1</v>
      </c>
      <c r="H17" s="76">
        <v>2</v>
      </c>
      <c r="I17" s="105"/>
      <c r="J17" s="76">
        <v>1</v>
      </c>
      <c r="K17" s="76">
        <v>1</v>
      </c>
      <c r="L17" s="76">
        <v>2</v>
      </c>
      <c r="M17" s="76">
        <v>2</v>
      </c>
      <c r="N17" s="76">
        <v>1</v>
      </c>
      <c r="O17" s="105"/>
      <c r="P17" s="105"/>
      <c r="Q17" s="76">
        <v>0</v>
      </c>
      <c r="R17" s="76">
        <v>1</v>
      </c>
      <c r="S17" s="76">
        <v>1</v>
      </c>
      <c r="T17" s="76">
        <v>1</v>
      </c>
      <c r="U17" s="76">
        <v>2</v>
      </c>
      <c r="V17" s="76">
        <v>2</v>
      </c>
      <c r="W17" s="105"/>
      <c r="X17" s="76">
        <v>1</v>
      </c>
      <c r="Y17" s="76">
        <v>0</v>
      </c>
      <c r="Z17" s="76">
        <v>0</v>
      </c>
      <c r="AA17" s="76">
        <v>1</v>
      </c>
      <c r="AB17" s="76">
        <v>0</v>
      </c>
      <c r="AC17" s="76">
        <v>3</v>
      </c>
      <c r="AD17" s="105"/>
      <c r="AE17" s="76">
        <v>1</v>
      </c>
      <c r="AF17" s="76">
        <v>0</v>
      </c>
      <c r="AG17" s="77">
        <f t="shared" si="0"/>
        <v>1</v>
      </c>
      <c r="AH17" s="693"/>
      <c r="AI17" s="659"/>
      <c r="AJ17" s="4"/>
      <c r="AK17" s="44">
        <v>0.48611111111111099</v>
      </c>
      <c r="AL17" s="144">
        <f t="shared" si="1"/>
        <v>0.6</v>
      </c>
      <c r="AM17" s="144">
        <f t="shared" si="1"/>
        <v>0.4</v>
      </c>
      <c r="AN17" s="82">
        <f t="shared" si="2"/>
        <v>0.75</v>
      </c>
      <c r="AO17" s="82">
        <f t="shared" si="3"/>
        <v>1.5</v>
      </c>
      <c r="AP17" s="82">
        <f t="shared" si="4"/>
        <v>1</v>
      </c>
      <c r="AQ17" s="94">
        <f t="shared" si="5"/>
        <v>2.3333333333333335</v>
      </c>
      <c r="AR17" s="145">
        <f t="shared" si="6"/>
        <v>1.0972222222222223</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98"/>
      <c r="C18" s="98"/>
      <c r="D18" s="31">
        <v>0</v>
      </c>
      <c r="E18" s="98"/>
      <c r="F18" s="31">
        <v>0</v>
      </c>
      <c r="G18" s="31">
        <v>0</v>
      </c>
      <c r="H18" s="98"/>
      <c r="I18" s="98"/>
      <c r="J18" s="98"/>
      <c r="K18" s="31">
        <v>0</v>
      </c>
      <c r="L18" s="98"/>
      <c r="M18" s="31">
        <v>0</v>
      </c>
      <c r="N18" s="31">
        <v>0</v>
      </c>
      <c r="O18" s="98"/>
      <c r="P18" s="98"/>
      <c r="Q18" s="98"/>
      <c r="R18" s="31">
        <v>0</v>
      </c>
      <c r="S18" s="98"/>
      <c r="T18" s="31">
        <v>0</v>
      </c>
      <c r="U18" s="31">
        <v>0</v>
      </c>
      <c r="V18" s="98"/>
      <c r="W18" s="98"/>
      <c r="X18" s="98"/>
      <c r="Y18" s="31">
        <v>0</v>
      </c>
      <c r="Z18" s="98"/>
      <c r="AA18" s="31">
        <v>0</v>
      </c>
      <c r="AB18" s="31">
        <v>0</v>
      </c>
      <c r="AC18" s="98"/>
      <c r="AD18" s="98"/>
      <c r="AE18" s="98"/>
      <c r="AF18" s="31">
        <v>0</v>
      </c>
      <c r="AG18" s="20">
        <f t="shared" si="0"/>
        <v>0</v>
      </c>
      <c r="AH18" s="691">
        <f>AVERAGE(AG18:AG19)*3</f>
        <v>0</v>
      </c>
      <c r="AI18" s="645">
        <v>1</v>
      </c>
      <c r="AJ18" s="4"/>
      <c r="AK18" s="30">
        <v>0.54166666666666663</v>
      </c>
      <c r="AL18" s="39"/>
      <c r="AM18" s="40">
        <f t="shared" ref="AM18:AM24" si="7">AVERAGE(D18,K18,R18,Y18,AF18)</f>
        <v>0</v>
      </c>
      <c r="AN18" s="40"/>
      <c r="AO18" s="79">
        <f>AVERAGE(F18,M18,T18,AA18)</f>
        <v>0</v>
      </c>
      <c r="AP18" s="79">
        <f>AVERAGE(G18,N18,U18,AB18)</f>
        <v>0</v>
      </c>
      <c r="AQ18" s="80"/>
      <c r="AR18" s="87">
        <f t="shared" ref="AR18:AR23" si="8">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99"/>
      <c r="C19" s="99"/>
      <c r="D19" s="8">
        <v>0</v>
      </c>
      <c r="E19" s="99"/>
      <c r="F19" s="8">
        <v>0</v>
      </c>
      <c r="G19" s="8">
        <v>0</v>
      </c>
      <c r="H19" s="99"/>
      <c r="I19" s="99"/>
      <c r="J19" s="99"/>
      <c r="K19" s="8">
        <v>0</v>
      </c>
      <c r="L19" s="99"/>
      <c r="M19" s="8">
        <v>0</v>
      </c>
      <c r="N19" s="8">
        <v>0</v>
      </c>
      <c r="O19" s="99"/>
      <c r="P19" s="99"/>
      <c r="Q19" s="99"/>
      <c r="R19" s="8">
        <v>0</v>
      </c>
      <c r="S19" s="99"/>
      <c r="T19" s="8">
        <v>0</v>
      </c>
      <c r="U19" s="8">
        <v>0</v>
      </c>
      <c r="V19" s="99"/>
      <c r="W19" s="99"/>
      <c r="X19" s="99"/>
      <c r="Y19" s="8">
        <v>0</v>
      </c>
      <c r="Z19" s="99"/>
      <c r="AA19" s="8">
        <v>0</v>
      </c>
      <c r="AB19" s="8">
        <v>0</v>
      </c>
      <c r="AC19" s="99"/>
      <c r="AD19" s="99"/>
      <c r="AE19" s="99"/>
      <c r="AF19" s="8">
        <v>0</v>
      </c>
      <c r="AG19" s="19">
        <f t="shared" si="0"/>
        <v>0</v>
      </c>
      <c r="AH19" s="692"/>
      <c r="AI19" s="646"/>
      <c r="AJ19" s="4"/>
      <c r="AK19" s="32">
        <v>0.56944444444444442</v>
      </c>
      <c r="AL19" s="45"/>
      <c r="AM19" s="46">
        <f t="shared" si="7"/>
        <v>0</v>
      </c>
      <c r="AN19" s="46"/>
      <c r="AO19" s="46">
        <f t="shared" ref="AO19:AP23" si="9">AVERAGE(F19,M19,T19,AA19)</f>
        <v>0</v>
      </c>
      <c r="AP19" s="46">
        <f t="shared" si="9"/>
        <v>0</v>
      </c>
      <c r="AQ19" s="91"/>
      <c r="AR19" s="67">
        <f t="shared" si="8"/>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100"/>
      <c r="C20" s="100"/>
      <c r="D20" s="7">
        <v>0</v>
      </c>
      <c r="E20" s="100"/>
      <c r="F20" s="7">
        <v>0</v>
      </c>
      <c r="G20" s="7">
        <v>0</v>
      </c>
      <c r="H20" s="100"/>
      <c r="I20" s="100"/>
      <c r="J20" s="100"/>
      <c r="K20" s="7">
        <v>0</v>
      </c>
      <c r="L20" s="100"/>
      <c r="M20" s="7">
        <v>0</v>
      </c>
      <c r="N20" s="7">
        <v>0</v>
      </c>
      <c r="O20" s="100"/>
      <c r="P20" s="100"/>
      <c r="Q20" s="100"/>
      <c r="R20" s="7">
        <v>0</v>
      </c>
      <c r="S20" s="100"/>
      <c r="T20" s="7">
        <v>0</v>
      </c>
      <c r="U20" s="7">
        <v>0</v>
      </c>
      <c r="V20" s="100"/>
      <c r="W20" s="100"/>
      <c r="X20" s="100"/>
      <c r="Y20" s="7">
        <v>0</v>
      </c>
      <c r="Z20" s="100"/>
      <c r="AA20" s="7">
        <v>0</v>
      </c>
      <c r="AB20" s="7">
        <v>0</v>
      </c>
      <c r="AC20" s="100"/>
      <c r="AD20" s="100"/>
      <c r="AE20" s="100"/>
      <c r="AF20" s="7">
        <v>0</v>
      </c>
      <c r="AG20" s="20">
        <f t="shared" si="0"/>
        <v>0</v>
      </c>
      <c r="AH20" s="690">
        <f>AVERAGE(AG20:AG21)*3</f>
        <v>0</v>
      </c>
      <c r="AI20" s="644">
        <v>1</v>
      </c>
      <c r="AJ20" s="4"/>
      <c r="AK20" s="33">
        <v>0.58333333333333337</v>
      </c>
      <c r="AL20" s="48"/>
      <c r="AM20" s="49">
        <f t="shared" si="7"/>
        <v>0</v>
      </c>
      <c r="AN20" s="49"/>
      <c r="AO20" s="49">
        <f t="shared" si="9"/>
        <v>0</v>
      </c>
      <c r="AP20" s="49">
        <f t="shared" si="9"/>
        <v>0</v>
      </c>
      <c r="AQ20" s="92"/>
      <c r="AR20" s="65">
        <f t="shared" si="8"/>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01"/>
      <c r="C21" s="101"/>
      <c r="D21" s="12">
        <v>0</v>
      </c>
      <c r="E21" s="101"/>
      <c r="F21" s="12">
        <v>0</v>
      </c>
      <c r="G21" s="12">
        <v>0</v>
      </c>
      <c r="H21" s="101"/>
      <c r="I21" s="101"/>
      <c r="J21" s="101"/>
      <c r="K21" s="12">
        <v>0</v>
      </c>
      <c r="L21" s="101"/>
      <c r="M21" s="12">
        <v>0</v>
      </c>
      <c r="N21" s="12">
        <v>0</v>
      </c>
      <c r="O21" s="101"/>
      <c r="P21" s="101"/>
      <c r="Q21" s="101"/>
      <c r="R21" s="12">
        <v>0</v>
      </c>
      <c r="S21" s="101"/>
      <c r="T21" s="12">
        <v>0</v>
      </c>
      <c r="U21" s="12">
        <v>0</v>
      </c>
      <c r="V21" s="101"/>
      <c r="W21" s="101"/>
      <c r="X21" s="101"/>
      <c r="Y21" s="12">
        <v>0</v>
      </c>
      <c r="Z21" s="101"/>
      <c r="AA21" s="12">
        <v>0</v>
      </c>
      <c r="AB21" s="12">
        <v>0</v>
      </c>
      <c r="AC21" s="101"/>
      <c r="AD21" s="101"/>
      <c r="AE21" s="101"/>
      <c r="AF21" s="12">
        <v>0</v>
      </c>
      <c r="AG21" s="19">
        <f t="shared" si="0"/>
        <v>0</v>
      </c>
      <c r="AH21" s="691"/>
      <c r="AI21" s="645"/>
      <c r="AJ21" s="4"/>
      <c r="AK21" s="30">
        <v>0.61111111111111105</v>
      </c>
      <c r="AL21" s="81"/>
      <c r="AM21" s="82">
        <f t="shared" si="7"/>
        <v>0</v>
      </c>
      <c r="AN21" s="82"/>
      <c r="AO21" s="82">
        <f t="shared" si="9"/>
        <v>0</v>
      </c>
      <c r="AP21" s="82">
        <f t="shared" si="9"/>
        <v>0</v>
      </c>
      <c r="AQ21" s="94"/>
      <c r="AR21" s="67">
        <f t="shared" si="8"/>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100"/>
      <c r="C22" s="100"/>
      <c r="D22" s="7">
        <v>0</v>
      </c>
      <c r="E22" s="100"/>
      <c r="F22" s="7">
        <v>0</v>
      </c>
      <c r="G22" s="7">
        <v>0</v>
      </c>
      <c r="H22" s="100"/>
      <c r="I22" s="100"/>
      <c r="J22" s="100"/>
      <c r="K22" s="7">
        <v>0</v>
      </c>
      <c r="L22" s="100"/>
      <c r="M22" s="7">
        <v>0</v>
      </c>
      <c r="N22" s="7">
        <v>0</v>
      </c>
      <c r="O22" s="100"/>
      <c r="P22" s="100"/>
      <c r="Q22" s="100"/>
      <c r="R22" s="7">
        <v>0</v>
      </c>
      <c r="S22" s="100"/>
      <c r="T22" s="7">
        <v>0</v>
      </c>
      <c r="U22" s="7">
        <v>0</v>
      </c>
      <c r="V22" s="100"/>
      <c r="W22" s="100"/>
      <c r="X22" s="100"/>
      <c r="Y22" s="7">
        <v>0</v>
      </c>
      <c r="Z22" s="100"/>
      <c r="AA22" s="7">
        <v>0</v>
      </c>
      <c r="AB22" s="7">
        <v>0</v>
      </c>
      <c r="AC22" s="100"/>
      <c r="AD22" s="100"/>
      <c r="AE22" s="100"/>
      <c r="AF22" s="7">
        <v>0</v>
      </c>
      <c r="AG22" s="20">
        <f t="shared" si="0"/>
        <v>0</v>
      </c>
      <c r="AH22" s="690">
        <f>AVERAGE(AG22:AG23)*3</f>
        <v>0</v>
      </c>
      <c r="AI22" s="644">
        <v>1</v>
      </c>
      <c r="AJ22" s="4"/>
      <c r="AK22" s="33">
        <v>0.625</v>
      </c>
      <c r="AL22" s="48"/>
      <c r="AM22" s="49">
        <f t="shared" si="7"/>
        <v>0</v>
      </c>
      <c r="AN22" s="49"/>
      <c r="AO22" s="49">
        <f t="shared" si="9"/>
        <v>0</v>
      </c>
      <c r="AP22" s="49">
        <f t="shared" si="9"/>
        <v>0</v>
      </c>
      <c r="AQ22" s="92"/>
      <c r="AR22" s="65">
        <f t="shared" si="8"/>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01"/>
      <c r="C23" s="101"/>
      <c r="D23" s="12">
        <v>0</v>
      </c>
      <c r="E23" s="101"/>
      <c r="F23" s="12">
        <v>0</v>
      </c>
      <c r="G23" s="12">
        <v>0</v>
      </c>
      <c r="H23" s="101"/>
      <c r="I23" s="101"/>
      <c r="J23" s="101"/>
      <c r="K23" s="12">
        <v>0</v>
      </c>
      <c r="L23" s="101"/>
      <c r="M23" s="12">
        <v>0</v>
      </c>
      <c r="N23" s="12">
        <v>0</v>
      </c>
      <c r="O23" s="101"/>
      <c r="P23" s="101"/>
      <c r="Q23" s="101"/>
      <c r="R23" s="12">
        <v>0</v>
      </c>
      <c r="S23" s="101"/>
      <c r="T23" s="12">
        <v>0</v>
      </c>
      <c r="U23" s="12">
        <v>0</v>
      </c>
      <c r="V23" s="101"/>
      <c r="W23" s="101"/>
      <c r="X23" s="101"/>
      <c r="Y23" s="12">
        <v>0</v>
      </c>
      <c r="Z23" s="101"/>
      <c r="AA23" s="12">
        <v>0</v>
      </c>
      <c r="AB23" s="12">
        <v>0</v>
      </c>
      <c r="AC23" s="101"/>
      <c r="AD23" s="101"/>
      <c r="AE23" s="101"/>
      <c r="AF23" s="12">
        <v>0</v>
      </c>
      <c r="AG23" s="17">
        <f t="shared" si="0"/>
        <v>0</v>
      </c>
      <c r="AH23" s="691"/>
      <c r="AI23" s="645"/>
      <c r="AJ23" s="4"/>
      <c r="AK23" s="30">
        <v>0.65277777777777779</v>
      </c>
      <c r="AL23" s="81"/>
      <c r="AM23" s="82">
        <f t="shared" si="7"/>
        <v>0</v>
      </c>
      <c r="AN23" s="82"/>
      <c r="AO23" s="82">
        <f t="shared" si="9"/>
        <v>0</v>
      </c>
      <c r="AP23" s="82">
        <f t="shared" si="9"/>
        <v>0</v>
      </c>
      <c r="AQ23" s="94"/>
      <c r="AR23" s="85">
        <f t="shared" si="8"/>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102"/>
      <c r="C24" s="73">
        <v>2</v>
      </c>
      <c r="D24" s="73">
        <v>2</v>
      </c>
      <c r="E24" s="73">
        <v>2</v>
      </c>
      <c r="F24" s="73">
        <v>2</v>
      </c>
      <c r="G24" s="73">
        <v>1</v>
      </c>
      <c r="H24" s="102"/>
      <c r="I24" s="102"/>
      <c r="J24" s="73">
        <v>2</v>
      </c>
      <c r="K24" s="73">
        <v>2</v>
      </c>
      <c r="L24" s="73">
        <v>2</v>
      </c>
      <c r="M24" s="73">
        <v>1</v>
      </c>
      <c r="N24" s="73">
        <v>1</v>
      </c>
      <c r="O24" s="102"/>
      <c r="P24" s="102"/>
      <c r="Q24" s="73">
        <v>2</v>
      </c>
      <c r="R24" s="73">
        <v>2</v>
      </c>
      <c r="S24" s="73">
        <v>2</v>
      </c>
      <c r="T24" s="73">
        <v>2</v>
      </c>
      <c r="U24" s="73">
        <v>1</v>
      </c>
      <c r="V24" s="102"/>
      <c r="W24" s="102"/>
      <c r="X24" s="73">
        <v>2</v>
      </c>
      <c r="Y24" s="73">
        <v>2</v>
      </c>
      <c r="Z24" s="73">
        <v>2</v>
      </c>
      <c r="AA24" s="73">
        <v>2</v>
      </c>
      <c r="AB24" s="73">
        <v>2</v>
      </c>
      <c r="AC24" s="102"/>
      <c r="AD24" s="102"/>
      <c r="AE24" s="73">
        <v>3</v>
      </c>
      <c r="AF24" s="73">
        <v>2</v>
      </c>
      <c r="AG24" s="74">
        <f t="shared" si="0"/>
        <v>1.8636363636363635</v>
      </c>
      <c r="AH24" s="694">
        <f>AVERAGE(AG24:AG26)*3</f>
        <v>4.3636363636363633</v>
      </c>
      <c r="AI24" s="661">
        <v>5.5</v>
      </c>
      <c r="AJ24" s="4"/>
      <c r="AK24" s="38">
        <v>0.66666666666666796</v>
      </c>
      <c r="AL24" s="39">
        <f>AVERAGE(C24,J24,Q24,X24,AE24)</f>
        <v>2.2000000000000002</v>
      </c>
      <c r="AM24" s="39">
        <f t="shared" si="7"/>
        <v>2</v>
      </c>
      <c r="AN24" s="40">
        <f t="shared" ref="AN24:AN35" si="10">AVERAGE(E24,L24,S24,Z24)</f>
        <v>2</v>
      </c>
      <c r="AO24" s="40">
        <f t="shared" ref="AO24:AO35" si="11">AVERAGE(F24,M24,T24,AA24)</f>
        <v>1.75</v>
      </c>
      <c r="AP24" s="40">
        <f>AVERAGE(G24,N24,U24,AB24)</f>
        <v>1.25</v>
      </c>
      <c r="AQ24" s="95"/>
      <c r="AR24" s="87">
        <f>AVERAGE(AL24:AP24)</f>
        <v>1.8399999999999999</v>
      </c>
      <c r="AS24" s="702">
        <f>SUM(AR24:AR26)</f>
        <v>4.34</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103"/>
      <c r="C25" s="9">
        <v>1</v>
      </c>
      <c r="D25" s="9">
        <v>2</v>
      </c>
      <c r="E25" s="9">
        <v>0</v>
      </c>
      <c r="F25" s="9">
        <v>2</v>
      </c>
      <c r="G25" s="9">
        <v>1</v>
      </c>
      <c r="H25" s="103"/>
      <c r="I25" s="103"/>
      <c r="J25" s="9">
        <v>1</v>
      </c>
      <c r="K25" s="9">
        <v>1</v>
      </c>
      <c r="L25" s="9">
        <v>1</v>
      </c>
      <c r="M25" s="9">
        <v>3</v>
      </c>
      <c r="N25" s="9">
        <v>2</v>
      </c>
      <c r="O25" s="103"/>
      <c r="P25" s="103"/>
      <c r="Q25" s="9">
        <v>1</v>
      </c>
      <c r="R25" s="9">
        <v>2</v>
      </c>
      <c r="S25" s="9">
        <v>1</v>
      </c>
      <c r="T25" s="9">
        <v>1</v>
      </c>
      <c r="U25" s="9">
        <v>2</v>
      </c>
      <c r="V25" s="103"/>
      <c r="W25" s="103"/>
      <c r="X25" s="9">
        <v>1</v>
      </c>
      <c r="Y25" s="9">
        <v>0</v>
      </c>
      <c r="Z25" s="9">
        <v>2</v>
      </c>
      <c r="AA25" s="9">
        <v>1</v>
      </c>
      <c r="AB25" s="9">
        <v>2</v>
      </c>
      <c r="AC25" s="103"/>
      <c r="AD25" s="103"/>
      <c r="AE25" s="9">
        <v>1</v>
      </c>
      <c r="AF25" s="9">
        <v>2</v>
      </c>
      <c r="AG25" s="16">
        <f t="shared" si="0"/>
        <v>1.3636363636363635</v>
      </c>
      <c r="AH25" s="691"/>
      <c r="AI25" s="645"/>
      <c r="AJ25" s="4"/>
      <c r="AK25" s="41">
        <v>0.68055555555555702</v>
      </c>
      <c r="AL25" s="42">
        <f t="shared" ref="AL25:AM35" si="12">AVERAGE(C25,J25,Q25,X25,AE25)</f>
        <v>1</v>
      </c>
      <c r="AM25" s="42">
        <f t="shared" si="12"/>
        <v>1.4</v>
      </c>
      <c r="AN25" s="43">
        <f t="shared" si="10"/>
        <v>1</v>
      </c>
      <c r="AO25" s="43">
        <f t="shared" si="11"/>
        <v>1.75</v>
      </c>
      <c r="AP25" s="43">
        <f t="shared" ref="AP25:AP35" si="13">AVERAGE(G25,N25,U25,AB25)</f>
        <v>1.75</v>
      </c>
      <c r="AQ25" s="90"/>
      <c r="AR25" s="66">
        <f>AVERAGE(AL25:AP25)</f>
        <v>1.3800000000000001</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99"/>
      <c r="C26" s="8">
        <v>0</v>
      </c>
      <c r="D26" s="8">
        <v>0</v>
      </c>
      <c r="E26" s="8">
        <v>0</v>
      </c>
      <c r="F26" s="8">
        <v>2</v>
      </c>
      <c r="G26" s="8">
        <v>1</v>
      </c>
      <c r="H26" s="99"/>
      <c r="I26" s="99"/>
      <c r="J26" s="8">
        <v>2</v>
      </c>
      <c r="K26" s="8">
        <v>1</v>
      </c>
      <c r="L26" s="8">
        <v>1</v>
      </c>
      <c r="M26" s="8">
        <v>0</v>
      </c>
      <c r="N26" s="8">
        <v>1</v>
      </c>
      <c r="O26" s="99"/>
      <c r="P26" s="99"/>
      <c r="Q26" s="8">
        <v>2</v>
      </c>
      <c r="R26" s="8">
        <v>2</v>
      </c>
      <c r="S26" s="8">
        <v>2</v>
      </c>
      <c r="T26" s="8">
        <v>1</v>
      </c>
      <c r="U26" s="8">
        <v>3</v>
      </c>
      <c r="V26" s="99"/>
      <c r="W26" s="99"/>
      <c r="X26" s="8">
        <v>1</v>
      </c>
      <c r="Y26" s="8">
        <v>2</v>
      </c>
      <c r="Z26" s="8">
        <v>0</v>
      </c>
      <c r="AA26" s="8">
        <v>0</v>
      </c>
      <c r="AB26" s="8">
        <v>1</v>
      </c>
      <c r="AC26" s="99"/>
      <c r="AD26" s="99"/>
      <c r="AE26" s="8">
        <v>2</v>
      </c>
      <c r="AF26" s="8">
        <v>1</v>
      </c>
      <c r="AG26" s="19">
        <f t="shared" si="0"/>
        <v>1.1363636363636365</v>
      </c>
      <c r="AH26" s="692"/>
      <c r="AI26" s="646"/>
      <c r="AJ26" s="4"/>
      <c r="AK26" s="44">
        <v>0.69444444444444597</v>
      </c>
      <c r="AL26" s="45">
        <f t="shared" si="12"/>
        <v>1.4</v>
      </c>
      <c r="AM26" s="45">
        <f t="shared" si="12"/>
        <v>1.2</v>
      </c>
      <c r="AN26" s="46">
        <f t="shared" si="10"/>
        <v>0.75</v>
      </c>
      <c r="AO26" s="46">
        <f t="shared" si="11"/>
        <v>0.75</v>
      </c>
      <c r="AP26" s="46">
        <f t="shared" si="13"/>
        <v>1.5</v>
      </c>
      <c r="AQ26" s="91"/>
      <c r="AR26" s="67">
        <f t="shared" ref="AR26:AR38" si="14">AVERAGE(AL26:AP26)</f>
        <v>1.1199999999999999</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100"/>
      <c r="C27" s="7">
        <v>2</v>
      </c>
      <c r="D27" s="7">
        <v>1</v>
      </c>
      <c r="E27" s="7">
        <v>0</v>
      </c>
      <c r="F27" s="7">
        <v>0</v>
      </c>
      <c r="G27" s="7">
        <v>1</v>
      </c>
      <c r="H27" s="100"/>
      <c r="I27" s="100"/>
      <c r="J27" s="7">
        <v>1</v>
      </c>
      <c r="K27" s="7">
        <v>2</v>
      </c>
      <c r="L27" s="7">
        <v>1</v>
      </c>
      <c r="M27" s="7">
        <v>2</v>
      </c>
      <c r="N27" s="7">
        <v>0</v>
      </c>
      <c r="O27" s="100"/>
      <c r="P27" s="100"/>
      <c r="Q27" s="7">
        <v>1</v>
      </c>
      <c r="R27" s="7">
        <v>1</v>
      </c>
      <c r="S27" s="7">
        <v>0</v>
      </c>
      <c r="T27" s="7">
        <v>1</v>
      </c>
      <c r="U27" s="7">
        <v>0</v>
      </c>
      <c r="V27" s="100"/>
      <c r="W27" s="100"/>
      <c r="X27" s="7">
        <v>0</v>
      </c>
      <c r="Y27" s="7">
        <v>0</v>
      </c>
      <c r="Z27" s="7">
        <v>0</v>
      </c>
      <c r="AA27" s="7">
        <v>2</v>
      </c>
      <c r="AB27" s="7">
        <v>1</v>
      </c>
      <c r="AC27" s="100"/>
      <c r="AD27" s="100"/>
      <c r="AE27" s="7">
        <v>1</v>
      </c>
      <c r="AF27" s="7">
        <v>0</v>
      </c>
      <c r="AG27" s="20">
        <f t="shared" si="0"/>
        <v>0.77272727272727271</v>
      </c>
      <c r="AH27" s="690">
        <f>AVERAGE(AG27:AG29)*3</f>
        <v>3.4545454545454541</v>
      </c>
      <c r="AI27" s="644">
        <v>4</v>
      </c>
      <c r="AJ27" s="4"/>
      <c r="AK27" s="47">
        <v>0.70833333333333504</v>
      </c>
      <c r="AL27" s="48">
        <f t="shared" si="12"/>
        <v>1</v>
      </c>
      <c r="AM27" s="48">
        <f t="shared" si="12"/>
        <v>0.8</v>
      </c>
      <c r="AN27" s="49">
        <f t="shared" si="10"/>
        <v>0.25</v>
      </c>
      <c r="AO27" s="49">
        <f t="shared" si="11"/>
        <v>1.25</v>
      </c>
      <c r="AP27" s="49">
        <f t="shared" si="13"/>
        <v>0.5</v>
      </c>
      <c r="AQ27" s="92"/>
      <c r="AR27" s="65">
        <f t="shared" si="14"/>
        <v>0.76</v>
      </c>
      <c r="AS27" s="656">
        <f>SUM(AR27:AR29)</f>
        <v>3.41</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103"/>
      <c r="C28" s="9">
        <v>2</v>
      </c>
      <c r="D28" s="9">
        <v>1</v>
      </c>
      <c r="E28" s="9">
        <v>2</v>
      </c>
      <c r="F28" s="9">
        <v>0</v>
      </c>
      <c r="G28" s="9">
        <v>2</v>
      </c>
      <c r="H28" s="103"/>
      <c r="I28" s="103"/>
      <c r="J28" s="9">
        <v>2</v>
      </c>
      <c r="K28" s="9">
        <v>2</v>
      </c>
      <c r="L28" s="9">
        <v>0</v>
      </c>
      <c r="M28" s="9">
        <v>1</v>
      </c>
      <c r="N28" s="9">
        <v>1</v>
      </c>
      <c r="O28" s="103"/>
      <c r="P28" s="103"/>
      <c r="Q28" s="9">
        <v>1</v>
      </c>
      <c r="R28" s="9">
        <v>2</v>
      </c>
      <c r="S28" s="9">
        <v>1</v>
      </c>
      <c r="T28" s="9">
        <v>2</v>
      </c>
      <c r="U28" s="9">
        <v>2</v>
      </c>
      <c r="V28" s="103"/>
      <c r="W28" s="103"/>
      <c r="X28" s="9">
        <v>2</v>
      </c>
      <c r="Y28" s="9">
        <v>1</v>
      </c>
      <c r="Z28" s="9">
        <v>1</v>
      </c>
      <c r="AA28" s="9">
        <v>1</v>
      </c>
      <c r="AB28" s="9">
        <v>1</v>
      </c>
      <c r="AC28" s="103"/>
      <c r="AD28" s="103"/>
      <c r="AE28" s="9">
        <v>2</v>
      </c>
      <c r="AF28" s="9">
        <v>0</v>
      </c>
      <c r="AG28" s="16">
        <f t="shared" si="0"/>
        <v>1.3181818181818181</v>
      </c>
      <c r="AH28" s="691"/>
      <c r="AI28" s="645"/>
      <c r="AJ28" s="4"/>
      <c r="AK28" s="41">
        <v>0.72222222222222399</v>
      </c>
      <c r="AL28" s="42">
        <f t="shared" si="12"/>
        <v>1.8</v>
      </c>
      <c r="AM28" s="42">
        <f t="shared" si="12"/>
        <v>1.2</v>
      </c>
      <c r="AN28" s="43">
        <f t="shared" si="10"/>
        <v>1</v>
      </c>
      <c r="AO28" s="43">
        <f t="shared" si="11"/>
        <v>1</v>
      </c>
      <c r="AP28" s="43">
        <f t="shared" si="13"/>
        <v>1.5</v>
      </c>
      <c r="AQ28" s="90"/>
      <c r="AR28" s="66">
        <f t="shared" si="14"/>
        <v>1.3</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99"/>
      <c r="C29" s="8">
        <v>2</v>
      </c>
      <c r="D29" s="8">
        <v>1</v>
      </c>
      <c r="E29" s="8">
        <v>0</v>
      </c>
      <c r="F29" s="8">
        <v>1</v>
      </c>
      <c r="G29" s="8">
        <v>2</v>
      </c>
      <c r="H29" s="99"/>
      <c r="I29" s="99"/>
      <c r="J29" s="8">
        <v>1</v>
      </c>
      <c r="K29" s="8">
        <v>2</v>
      </c>
      <c r="L29" s="8">
        <v>1</v>
      </c>
      <c r="M29" s="8">
        <v>0</v>
      </c>
      <c r="N29" s="8">
        <v>2</v>
      </c>
      <c r="O29" s="99"/>
      <c r="P29" s="99"/>
      <c r="Q29" s="8">
        <v>2</v>
      </c>
      <c r="R29" s="8">
        <v>1</v>
      </c>
      <c r="S29" s="8">
        <v>0</v>
      </c>
      <c r="T29" s="8">
        <v>2</v>
      </c>
      <c r="U29" s="8">
        <v>2</v>
      </c>
      <c r="V29" s="99"/>
      <c r="W29" s="99"/>
      <c r="X29" s="8">
        <v>1</v>
      </c>
      <c r="Y29" s="8">
        <v>2</v>
      </c>
      <c r="Z29" s="8">
        <v>1</v>
      </c>
      <c r="AA29" s="8">
        <v>2</v>
      </c>
      <c r="AB29" s="8">
        <v>2</v>
      </c>
      <c r="AC29" s="99"/>
      <c r="AD29" s="99"/>
      <c r="AE29" s="8">
        <v>2</v>
      </c>
      <c r="AF29" s="8">
        <v>1</v>
      </c>
      <c r="AG29" s="17">
        <f t="shared" si="0"/>
        <v>1.3636363636363635</v>
      </c>
      <c r="AH29" s="692"/>
      <c r="AI29" s="646"/>
      <c r="AJ29" s="4"/>
      <c r="AK29" s="44">
        <v>0.73611111111111305</v>
      </c>
      <c r="AL29" s="45">
        <f t="shared" si="12"/>
        <v>1.6</v>
      </c>
      <c r="AM29" s="45">
        <f t="shared" si="12"/>
        <v>1.4</v>
      </c>
      <c r="AN29" s="46">
        <f t="shared" si="10"/>
        <v>0.5</v>
      </c>
      <c r="AO29" s="46">
        <f t="shared" si="11"/>
        <v>1.25</v>
      </c>
      <c r="AP29" s="46">
        <f t="shared" si="13"/>
        <v>2</v>
      </c>
      <c r="AQ29" s="91"/>
      <c r="AR29" s="67">
        <f t="shared" si="14"/>
        <v>1.35</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100"/>
      <c r="C30" s="7">
        <v>2</v>
      </c>
      <c r="D30" s="7">
        <v>2</v>
      </c>
      <c r="E30" s="7">
        <v>3</v>
      </c>
      <c r="F30" s="7">
        <v>1</v>
      </c>
      <c r="G30" s="7">
        <v>2</v>
      </c>
      <c r="H30" s="100"/>
      <c r="I30" s="100"/>
      <c r="J30" s="7">
        <v>1</v>
      </c>
      <c r="K30" s="7">
        <v>2</v>
      </c>
      <c r="L30" s="7">
        <v>1</v>
      </c>
      <c r="M30" s="7">
        <v>2</v>
      </c>
      <c r="N30" s="7">
        <v>2</v>
      </c>
      <c r="O30" s="100"/>
      <c r="P30" s="100"/>
      <c r="Q30" s="7">
        <v>1</v>
      </c>
      <c r="R30" s="7">
        <v>1</v>
      </c>
      <c r="S30" s="7">
        <v>2</v>
      </c>
      <c r="T30" s="7">
        <v>2</v>
      </c>
      <c r="U30" s="7">
        <v>2</v>
      </c>
      <c r="V30" s="100"/>
      <c r="W30" s="100"/>
      <c r="X30" s="7">
        <v>0</v>
      </c>
      <c r="Y30" s="7">
        <v>1</v>
      </c>
      <c r="Z30" s="7">
        <v>3</v>
      </c>
      <c r="AA30" s="7">
        <v>2</v>
      </c>
      <c r="AB30" s="7">
        <v>3</v>
      </c>
      <c r="AC30" s="100"/>
      <c r="AD30" s="100"/>
      <c r="AE30" s="7">
        <v>1</v>
      </c>
      <c r="AF30" s="7">
        <v>0</v>
      </c>
      <c r="AG30" s="18">
        <f t="shared" si="0"/>
        <v>1.6363636363636365</v>
      </c>
      <c r="AH30" s="690">
        <f>AVERAGE(AG30:AG32)*3</f>
        <v>4.4090909090909092</v>
      </c>
      <c r="AI30" s="644">
        <v>5.5</v>
      </c>
      <c r="AJ30" s="4"/>
      <c r="AK30" s="47">
        <v>0.750000000000002</v>
      </c>
      <c r="AL30" s="48">
        <f t="shared" si="12"/>
        <v>1</v>
      </c>
      <c r="AM30" s="48">
        <f t="shared" si="12"/>
        <v>1.2</v>
      </c>
      <c r="AN30" s="49">
        <f t="shared" si="10"/>
        <v>2.25</v>
      </c>
      <c r="AO30" s="49">
        <f t="shared" si="11"/>
        <v>1.75</v>
      </c>
      <c r="AP30" s="49">
        <f t="shared" si="13"/>
        <v>2.25</v>
      </c>
      <c r="AQ30" s="92"/>
      <c r="AR30" s="65">
        <f t="shared" si="14"/>
        <v>1.69</v>
      </c>
      <c r="AS30" s="656">
        <f>SUM(AR30:AR32)</f>
        <v>4.45</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103"/>
      <c r="C31" s="9">
        <v>2</v>
      </c>
      <c r="D31" s="9">
        <v>2</v>
      </c>
      <c r="E31" s="9">
        <v>1</v>
      </c>
      <c r="F31" s="9">
        <v>0</v>
      </c>
      <c r="G31" s="9">
        <v>2</v>
      </c>
      <c r="H31" s="103"/>
      <c r="I31" s="103"/>
      <c r="J31" s="9">
        <v>1</v>
      </c>
      <c r="K31" s="9">
        <v>1</v>
      </c>
      <c r="L31" s="9">
        <v>0</v>
      </c>
      <c r="M31" s="9">
        <v>0</v>
      </c>
      <c r="N31" s="9">
        <v>2</v>
      </c>
      <c r="O31" s="103"/>
      <c r="P31" s="103"/>
      <c r="Q31" s="9">
        <v>2</v>
      </c>
      <c r="R31" s="9">
        <v>1</v>
      </c>
      <c r="S31" s="9">
        <v>2</v>
      </c>
      <c r="T31" s="9">
        <v>1</v>
      </c>
      <c r="U31" s="9">
        <v>2</v>
      </c>
      <c r="V31" s="103"/>
      <c r="W31" s="103"/>
      <c r="X31" s="9">
        <v>2</v>
      </c>
      <c r="Y31" s="9">
        <v>1</v>
      </c>
      <c r="Z31" s="9">
        <v>3</v>
      </c>
      <c r="AA31" s="9">
        <v>0</v>
      </c>
      <c r="AB31" s="9">
        <v>2</v>
      </c>
      <c r="AC31" s="103"/>
      <c r="AD31" s="103"/>
      <c r="AE31" s="9">
        <v>2</v>
      </c>
      <c r="AF31" s="9">
        <v>0</v>
      </c>
      <c r="AG31" s="16">
        <f t="shared" si="0"/>
        <v>1.3181818181818181</v>
      </c>
      <c r="AH31" s="691"/>
      <c r="AI31" s="645"/>
      <c r="AJ31" s="4"/>
      <c r="AK31" s="41">
        <v>0.76388888888888995</v>
      </c>
      <c r="AL31" s="42">
        <f t="shared" si="12"/>
        <v>1.8</v>
      </c>
      <c r="AM31" s="42">
        <f t="shared" si="12"/>
        <v>1</v>
      </c>
      <c r="AN31" s="43">
        <f t="shared" si="10"/>
        <v>1.5</v>
      </c>
      <c r="AO31" s="43">
        <f t="shared" si="11"/>
        <v>0.25</v>
      </c>
      <c r="AP31" s="43">
        <f t="shared" si="13"/>
        <v>2</v>
      </c>
      <c r="AQ31" s="90"/>
      <c r="AR31" s="66">
        <f t="shared" si="14"/>
        <v>1.31</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99"/>
      <c r="C32" s="8">
        <v>1</v>
      </c>
      <c r="D32" s="8">
        <v>2</v>
      </c>
      <c r="E32" s="8">
        <v>1</v>
      </c>
      <c r="F32" s="8">
        <v>0</v>
      </c>
      <c r="G32" s="8">
        <v>2</v>
      </c>
      <c r="H32" s="99"/>
      <c r="I32" s="99"/>
      <c r="J32" s="8">
        <v>1</v>
      </c>
      <c r="K32" s="8">
        <v>1</v>
      </c>
      <c r="L32" s="8">
        <v>1</v>
      </c>
      <c r="M32" s="8">
        <v>2</v>
      </c>
      <c r="N32" s="8">
        <v>2</v>
      </c>
      <c r="O32" s="99"/>
      <c r="P32" s="99"/>
      <c r="Q32" s="8">
        <v>2</v>
      </c>
      <c r="R32" s="8">
        <v>1</v>
      </c>
      <c r="S32" s="8">
        <v>2</v>
      </c>
      <c r="T32" s="8">
        <v>1</v>
      </c>
      <c r="U32" s="8">
        <v>2</v>
      </c>
      <c r="V32" s="99"/>
      <c r="W32" s="99"/>
      <c r="X32" s="8">
        <v>2</v>
      </c>
      <c r="Y32" s="8">
        <v>1</v>
      </c>
      <c r="Z32" s="8">
        <v>2</v>
      </c>
      <c r="AA32" s="8">
        <v>1</v>
      </c>
      <c r="AB32" s="8">
        <v>1</v>
      </c>
      <c r="AC32" s="99"/>
      <c r="AD32" s="99"/>
      <c r="AE32" s="8">
        <v>3</v>
      </c>
      <c r="AF32" s="8">
        <v>1</v>
      </c>
      <c r="AG32" s="17">
        <f t="shared" si="0"/>
        <v>1.4545454545454546</v>
      </c>
      <c r="AH32" s="692"/>
      <c r="AI32" s="646"/>
      <c r="AJ32" s="4"/>
      <c r="AK32" s="50">
        <v>0.77777777777777901</v>
      </c>
      <c r="AL32" s="51">
        <f t="shared" si="12"/>
        <v>1.8</v>
      </c>
      <c r="AM32" s="51">
        <f t="shared" si="12"/>
        <v>1.2</v>
      </c>
      <c r="AN32" s="52">
        <f t="shared" si="10"/>
        <v>1.5</v>
      </c>
      <c r="AO32" s="52">
        <f t="shared" si="11"/>
        <v>1</v>
      </c>
      <c r="AP32" s="52">
        <f t="shared" si="13"/>
        <v>1.75</v>
      </c>
      <c r="AQ32" s="96"/>
      <c r="AR32" s="67">
        <f t="shared" si="14"/>
        <v>1.45</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100"/>
      <c r="C33" s="7">
        <v>2</v>
      </c>
      <c r="D33" s="7">
        <v>1</v>
      </c>
      <c r="E33" s="7">
        <v>2</v>
      </c>
      <c r="F33" s="7">
        <v>2</v>
      </c>
      <c r="G33" s="7">
        <v>2</v>
      </c>
      <c r="H33" s="100"/>
      <c r="I33" s="100"/>
      <c r="J33" s="7">
        <v>1</v>
      </c>
      <c r="K33" s="7">
        <v>2</v>
      </c>
      <c r="L33" s="7">
        <v>2</v>
      </c>
      <c r="M33" s="7">
        <v>1</v>
      </c>
      <c r="N33" s="7">
        <v>0</v>
      </c>
      <c r="O33" s="100"/>
      <c r="P33" s="100"/>
      <c r="Q33" s="7">
        <v>2</v>
      </c>
      <c r="R33" s="7">
        <v>2</v>
      </c>
      <c r="S33" s="7">
        <v>2</v>
      </c>
      <c r="T33" s="7">
        <v>2</v>
      </c>
      <c r="U33" s="7">
        <v>2</v>
      </c>
      <c r="V33" s="100"/>
      <c r="W33" s="100"/>
      <c r="X33" s="7">
        <v>2</v>
      </c>
      <c r="Y33" s="7">
        <v>2</v>
      </c>
      <c r="Z33" s="7">
        <v>3</v>
      </c>
      <c r="AA33" s="7">
        <v>1</v>
      </c>
      <c r="AB33" s="7">
        <v>2</v>
      </c>
      <c r="AC33" s="100"/>
      <c r="AD33" s="100"/>
      <c r="AE33" s="7">
        <v>1</v>
      </c>
      <c r="AF33" s="7">
        <v>0</v>
      </c>
      <c r="AG33" s="18">
        <f t="shared" si="0"/>
        <v>1.6363636363636365</v>
      </c>
      <c r="AH33" s="690">
        <f>AVERAGE(AG33:AG35)*3</f>
        <v>6.1363636363636367</v>
      </c>
      <c r="AI33" s="644">
        <v>6</v>
      </c>
      <c r="AJ33" s="4"/>
      <c r="AK33" s="38">
        <v>0.79166666666666796</v>
      </c>
      <c r="AL33" s="39">
        <f t="shared" si="12"/>
        <v>1.6</v>
      </c>
      <c r="AM33" s="39">
        <f t="shared" si="12"/>
        <v>1.4</v>
      </c>
      <c r="AN33" s="40">
        <f t="shared" si="10"/>
        <v>2.25</v>
      </c>
      <c r="AO33" s="40">
        <f t="shared" si="11"/>
        <v>1.5</v>
      </c>
      <c r="AP33" s="40">
        <f t="shared" si="13"/>
        <v>1.5</v>
      </c>
      <c r="AQ33" s="53"/>
      <c r="AR33" s="64">
        <f t="shared" si="14"/>
        <v>1.65</v>
      </c>
      <c r="AS33" s="669">
        <f>SUM(AR33:AR35)</f>
        <v>6.1099999999999994</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103"/>
      <c r="C34" s="9">
        <v>2</v>
      </c>
      <c r="D34" s="9">
        <v>2</v>
      </c>
      <c r="E34" s="9">
        <v>3</v>
      </c>
      <c r="F34" s="9">
        <v>2</v>
      </c>
      <c r="G34" s="9">
        <v>2</v>
      </c>
      <c r="H34" s="103"/>
      <c r="I34" s="103"/>
      <c r="J34" s="9">
        <v>2</v>
      </c>
      <c r="K34" s="9">
        <v>2</v>
      </c>
      <c r="L34" s="9">
        <v>0</v>
      </c>
      <c r="M34" s="9">
        <v>1</v>
      </c>
      <c r="N34" s="9">
        <v>2</v>
      </c>
      <c r="O34" s="103"/>
      <c r="P34" s="103"/>
      <c r="Q34" s="9">
        <v>2</v>
      </c>
      <c r="R34" s="9">
        <v>2</v>
      </c>
      <c r="S34" s="9">
        <v>2</v>
      </c>
      <c r="T34" s="9">
        <v>2</v>
      </c>
      <c r="U34" s="9">
        <v>3</v>
      </c>
      <c r="V34" s="103"/>
      <c r="W34" s="103"/>
      <c r="X34" s="9">
        <v>2</v>
      </c>
      <c r="Y34" s="9">
        <v>3</v>
      </c>
      <c r="Z34" s="9">
        <v>2</v>
      </c>
      <c r="AA34" s="9">
        <v>2</v>
      </c>
      <c r="AB34" s="9">
        <v>2</v>
      </c>
      <c r="AC34" s="103"/>
      <c r="AD34" s="103"/>
      <c r="AE34" s="9">
        <v>2</v>
      </c>
      <c r="AF34" s="9">
        <v>2</v>
      </c>
      <c r="AG34" s="16">
        <f t="shared" si="0"/>
        <v>2</v>
      </c>
      <c r="AH34" s="691"/>
      <c r="AI34" s="645"/>
      <c r="AJ34" s="4"/>
      <c r="AK34" s="41">
        <v>0.80555555555555702</v>
      </c>
      <c r="AL34" s="42">
        <f t="shared" si="12"/>
        <v>2</v>
      </c>
      <c r="AM34" s="42">
        <f t="shared" si="12"/>
        <v>2.2000000000000002</v>
      </c>
      <c r="AN34" s="43">
        <f t="shared" si="10"/>
        <v>1.75</v>
      </c>
      <c r="AO34" s="43">
        <f t="shared" si="11"/>
        <v>1.75</v>
      </c>
      <c r="AP34" s="43">
        <f t="shared" si="13"/>
        <v>2.25</v>
      </c>
      <c r="AQ34" s="54"/>
      <c r="AR34" s="64">
        <f t="shared" si="14"/>
        <v>1.9899999999999998</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01"/>
      <c r="C35" s="12">
        <v>3</v>
      </c>
      <c r="D35" s="12">
        <v>2</v>
      </c>
      <c r="E35" s="12">
        <v>2</v>
      </c>
      <c r="F35" s="12">
        <v>2</v>
      </c>
      <c r="G35" s="12">
        <v>3</v>
      </c>
      <c r="H35" s="101"/>
      <c r="I35" s="101"/>
      <c r="J35" s="12">
        <v>3</v>
      </c>
      <c r="K35" s="12">
        <v>2</v>
      </c>
      <c r="L35" s="12">
        <v>2</v>
      </c>
      <c r="M35" s="12">
        <v>3</v>
      </c>
      <c r="N35" s="12">
        <v>2</v>
      </c>
      <c r="O35" s="101"/>
      <c r="P35" s="101"/>
      <c r="Q35" s="12">
        <v>3</v>
      </c>
      <c r="R35" s="12">
        <v>4</v>
      </c>
      <c r="S35" s="12">
        <v>2</v>
      </c>
      <c r="T35" s="12">
        <v>2</v>
      </c>
      <c r="U35" s="12">
        <v>3</v>
      </c>
      <c r="V35" s="101"/>
      <c r="W35" s="101"/>
      <c r="X35" s="12">
        <v>3</v>
      </c>
      <c r="Y35" s="12">
        <v>2</v>
      </c>
      <c r="Z35" s="12">
        <v>2</v>
      </c>
      <c r="AA35" s="12">
        <v>3</v>
      </c>
      <c r="AB35" s="12">
        <v>1</v>
      </c>
      <c r="AC35" s="101"/>
      <c r="AD35" s="101"/>
      <c r="AE35" s="12">
        <v>3</v>
      </c>
      <c r="AF35" s="12">
        <v>3</v>
      </c>
      <c r="AG35" s="17">
        <f t="shared" si="0"/>
        <v>2.5</v>
      </c>
      <c r="AH35" s="692"/>
      <c r="AI35" s="646"/>
      <c r="AJ35" s="4"/>
      <c r="AK35" s="44">
        <v>0.81944444444444597</v>
      </c>
      <c r="AL35" s="45">
        <f t="shared" si="12"/>
        <v>3</v>
      </c>
      <c r="AM35" s="45">
        <f t="shared" si="12"/>
        <v>2.6</v>
      </c>
      <c r="AN35" s="46">
        <f t="shared" si="10"/>
        <v>2</v>
      </c>
      <c r="AO35" s="46">
        <f t="shared" si="11"/>
        <v>2.5</v>
      </c>
      <c r="AP35" s="46">
        <f t="shared" si="13"/>
        <v>2.25</v>
      </c>
      <c r="AQ35" s="55"/>
      <c r="AR35" s="125">
        <f t="shared" si="14"/>
        <v>2.4699999999999998</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06"/>
      <c r="C36" s="1">
        <f t="shared" ref="C36:H36" si="15">SUM(C6:C17)</f>
        <v>22</v>
      </c>
      <c r="D36" s="1">
        <f t="shared" si="15"/>
        <v>11</v>
      </c>
      <c r="E36" s="1">
        <f t="shared" si="15"/>
        <v>14</v>
      </c>
      <c r="F36" s="1">
        <f t="shared" si="15"/>
        <v>15</v>
      </c>
      <c r="G36" s="1">
        <f t="shared" si="15"/>
        <v>14</v>
      </c>
      <c r="H36" s="1">
        <f t="shared" si="15"/>
        <v>24</v>
      </c>
      <c r="I36" s="106"/>
      <c r="J36" s="1">
        <f>SUM(J6:J17)</f>
        <v>23</v>
      </c>
      <c r="K36" s="1">
        <f>SUM(K6:K17)</f>
        <v>22</v>
      </c>
      <c r="L36" s="1">
        <f>SUM(L6:L17)</f>
        <v>20</v>
      </c>
      <c r="M36" s="1">
        <f>SUM(M6:M17)</f>
        <v>16</v>
      </c>
      <c r="N36" s="1">
        <f>SUM(N6:N17)</f>
        <v>21</v>
      </c>
      <c r="O36" s="106"/>
      <c r="P36" s="106"/>
      <c r="Q36" s="1">
        <f>SUM(Q6:Q17)</f>
        <v>21</v>
      </c>
      <c r="R36" s="1">
        <f>SUM(R6:R17)</f>
        <v>21</v>
      </c>
      <c r="S36" s="1">
        <f>SUM(S6:S17)</f>
        <v>15</v>
      </c>
      <c r="T36" s="1">
        <f>SUM(T6:T17)</f>
        <v>12</v>
      </c>
      <c r="U36" s="1">
        <f>SUM(U6:U18)</f>
        <v>18</v>
      </c>
      <c r="V36" s="1">
        <f>SUM(V6:V17)</f>
        <v>19</v>
      </c>
      <c r="W36" s="106"/>
      <c r="X36" s="1">
        <f t="shared" ref="X36:AC36" si="16">SUM(X6:X17)</f>
        <v>20</v>
      </c>
      <c r="Y36" s="1">
        <f t="shared" si="16"/>
        <v>13</v>
      </c>
      <c r="Z36" s="1">
        <f t="shared" si="16"/>
        <v>14</v>
      </c>
      <c r="AA36" s="1">
        <f t="shared" si="16"/>
        <v>14</v>
      </c>
      <c r="AB36" s="1">
        <f t="shared" si="16"/>
        <v>13</v>
      </c>
      <c r="AC36" s="1">
        <f t="shared" si="16"/>
        <v>26</v>
      </c>
      <c r="AD36" s="106"/>
      <c r="AE36" s="1">
        <f>SUM(AE6:AE17)</f>
        <v>19</v>
      </c>
      <c r="AF36" s="1">
        <f>SUM(AF6:AF17)</f>
        <v>14</v>
      </c>
      <c r="AG36" s="21">
        <f>SUM(AG6:AG17)</f>
        <v>17.64</v>
      </c>
      <c r="AH36" s="690"/>
      <c r="AI36" s="112">
        <f>SUM(AI6:AI17)</f>
        <v>20</v>
      </c>
      <c r="AJ36" s="4"/>
      <c r="AK36" s="123" t="s">
        <v>27</v>
      </c>
      <c r="AL36" s="118">
        <f t="shared" ref="AL36:AQ36" si="17">SUM(AL6:AL17)</f>
        <v>21.000000000000004</v>
      </c>
      <c r="AM36" s="118">
        <f t="shared" si="17"/>
        <v>16.2</v>
      </c>
      <c r="AN36" s="118">
        <f t="shared" si="17"/>
        <v>15.75</v>
      </c>
      <c r="AO36" s="118">
        <f t="shared" si="17"/>
        <v>14.25</v>
      </c>
      <c r="AP36" s="118">
        <f t="shared" si="17"/>
        <v>16.5</v>
      </c>
      <c r="AQ36" s="119">
        <f t="shared" si="17"/>
        <v>23</v>
      </c>
      <c r="AR36" s="65">
        <f t="shared" si="14"/>
        <v>16.740000000000002</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107"/>
      <c r="C37" s="83"/>
      <c r="D37" s="83">
        <f>SUM(D18:D23)</f>
        <v>0</v>
      </c>
      <c r="E37" s="83"/>
      <c r="F37" s="83">
        <f>SUM(F18:F23)</f>
        <v>0</v>
      </c>
      <c r="G37" s="83">
        <f>SUM(G18:G23)</f>
        <v>0</v>
      </c>
      <c r="H37" s="83"/>
      <c r="I37" s="107"/>
      <c r="J37" s="83"/>
      <c r="K37" s="83">
        <f>SUM(K18:K23)</f>
        <v>0</v>
      </c>
      <c r="L37" s="83"/>
      <c r="M37" s="83">
        <f>SUM(M18:M23)</f>
        <v>0</v>
      </c>
      <c r="N37" s="83">
        <f>SUM(N18:N23)</f>
        <v>0</v>
      </c>
      <c r="O37" s="107"/>
      <c r="P37" s="107"/>
      <c r="Q37" s="83"/>
      <c r="R37" s="83">
        <f>SUM(R18:R23)</f>
        <v>0</v>
      </c>
      <c r="S37" s="83"/>
      <c r="T37" s="83">
        <f>SUM(T18:T23)</f>
        <v>0</v>
      </c>
      <c r="U37" s="83">
        <f>SUM(U18:U23)</f>
        <v>0</v>
      </c>
      <c r="V37" s="83"/>
      <c r="W37" s="107"/>
      <c r="X37" s="83"/>
      <c r="Y37" s="83">
        <f>SUM(Y18:Y23)</f>
        <v>0</v>
      </c>
      <c r="Z37" s="83"/>
      <c r="AA37" s="83">
        <f>SUM(AA18:AA23)</f>
        <v>0</v>
      </c>
      <c r="AB37" s="83">
        <f>SUM(AB18:AB23)</f>
        <v>0</v>
      </c>
      <c r="AC37" s="83"/>
      <c r="AD37" s="107"/>
      <c r="AE37" s="83"/>
      <c r="AF37" s="83">
        <f>SUM(AF18:AF23)</f>
        <v>0</v>
      </c>
      <c r="AG37" s="84"/>
      <c r="AH37" s="691"/>
      <c r="AI37" s="114"/>
      <c r="AJ37" s="4"/>
      <c r="AK37" s="124" t="s">
        <v>45</v>
      </c>
      <c r="AL37" s="120"/>
      <c r="AM37" s="121">
        <f>SUM(AM18:AM23)</f>
        <v>0</v>
      </c>
      <c r="AN37" s="120"/>
      <c r="AO37" s="121">
        <f>SUM(AO18:AO23)</f>
        <v>0</v>
      </c>
      <c r="AP37" s="121">
        <f>SUM(AP18:AP23)</f>
        <v>0</v>
      </c>
      <c r="AQ37" s="122"/>
      <c r="AR37" s="66">
        <f t="shared" si="14"/>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108"/>
      <c r="C38" s="2">
        <f>SUM(C24:C35)</f>
        <v>21</v>
      </c>
      <c r="D38" s="2">
        <f>SUM(D24:D35)</f>
        <v>18</v>
      </c>
      <c r="E38" s="2">
        <f>SUM(E24:E35)</f>
        <v>16</v>
      </c>
      <c r="F38" s="2">
        <f>SUM(F24:F35)</f>
        <v>14</v>
      </c>
      <c r="G38" s="2">
        <f>SUM(G24:G35)</f>
        <v>21</v>
      </c>
      <c r="H38" s="2"/>
      <c r="I38" s="108"/>
      <c r="J38" s="2">
        <f>SUM(J24:J35)</f>
        <v>18</v>
      </c>
      <c r="K38" s="2">
        <f>SUM(K24:K35)</f>
        <v>20</v>
      </c>
      <c r="L38" s="2">
        <f>SUM(L24:L35)</f>
        <v>12</v>
      </c>
      <c r="M38" s="2">
        <f>SUM(M24:M35)</f>
        <v>16</v>
      </c>
      <c r="N38" s="2">
        <f>SUM(N24:N35)</f>
        <v>17</v>
      </c>
      <c r="O38" s="108"/>
      <c r="P38" s="108"/>
      <c r="Q38" s="2">
        <f>SUM(Q24:Q35)</f>
        <v>21</v>
      </c>
      <c r="R38" s="2">
        <f>SUM(R24:R35)</f>
        <v>21</v>
      </c>
      <c r="S38" s="2">
        <f>SUM(S24:S35)</f>
        <v>18</v>
      </c>
      <c r="T38" s="2">
        <f>SUM(T24:T35)</f>
        <v>19</v>
      </c>
      <c r="U38" s="2">
        <f>SUM(U24:U35)</f>
        <v>24</v>
      </c>
      <c r="V38" s="2"/>
      <c r="W38" s="108"/>
      <c r="X38" s="2">
        <f>SUM(X24:X35)</f>
        <v>18</v>
      </c>
      <c r="Y38" s="2">
        <f>SUM(Y24:Y35)</f>
        <v>17</v>
      </c>
      <c r="Z38" s="2">
        <f>SUM(Z24:Z35)</f>
        <v>21</v>
      </c>
      <c r="AA38" s="2">
        <f>SUM(AA24:AA35)</f>
        <v>17</v>
      </c>
      <c r="AB38" s="2">
        <f>SUM(AB24:AB35)</f>
        <v>20</v>
      </c>
      <c r="AC38" s="2"/>
      <c r="AD38" s="108"/>
      <c r="AE38" s="2">
        <f>SUM(AE24:AE35)</f>
        <v>23</v>
      </c>
      <c r="AF38" s="2">
        <f>SUM(AF24:AF35)</f>
        <v>12</v>
      </c>
      <c r="AG38" s="22">
        <f>SUM(AG24:AG35)</f>
        <v>18.363636363636363</v>
      </c>
      <c r="AH38" s="691"/>
      <c r="AI38" s="23">
        <f>SUM(AI24:AI35)</f>
        <v>21</v>
      </c>
      <c r="AJ38" s="4"/>
      <c r="AK38" s="126" t="s">
        <v>28</v>
      </c>
      <c r="AL38" s="127">
        <f>SUM(AL24:AL35)</f>
        <v>20.200000000000003</v>
      </c>
      <c r="AM38" s="127">
        <f>SUM(AM24:AM35)</f>
        <v>17.600000000000001</v>
      </c>
      <c r="AN38" s="127">
        <f>SUM(AN24:AN35)</f>
        <v>16.75</v>
      </c>
      <c r="AO38" s="127">
        <f>SUM(AO24:AO35)</f>
        <v>16.5</v>
      </c>
      <c r="AP38" s="127">
        <f>SUM(AP24:AP35)</f>
        <v>20.5</v>
      </c>
      <c r="AQ38" s="128"/>
      <c r="AR38" s="85">
        <f t="shared" si="14"/>
        <v>18.310000000000002</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13"/>
      <c r="C39" s="3">
        <f t="shared" ref="C39:H39" si="18">SUM(C36:C38)</f>
        <v>43</v>
      </c>
      <c r="D39" s="3">
        <f t="shared" si="18"/>
        <v>29</v>
      </c>
      <c r="E39" s="3">
        <f t="shared" si="18"/>
        <v>30</v>
      </c>
      <c r="F39" s="3">
        <f t="shared" si="18"/>
        <v>29</v>
      </c>
      <c r="G39" s="3">
        <f t="shared" si="18"/>
        <v>35</v>
      </c>
      <c r="H39" s="3">
        <f t="shared" si="18"/>
        <v>24</v>
      </c>
      <c r="I39" s="13"/>
      <c r="J39" s="3">
        <f>SUM(J36:J38)</f>
        <v>41</v>
      </c>
      <c r="K39" s="3">
        <f>SUM(K36:K38)</f>
        <v>42</v>
      </c>
      <c r="L39" s="3">
        <f>SUM(L36:L38)</f>
        <v>32</v>
      </c>
      <c r="M39" s="3">
        <f>SUM(M36:M38)</f>
        <v>32</v>
      </c>
      <c r="N39" s="3">
        <f>SUM(N36:N38)</f>
        <v>38</v>
      </c>
      <c r="O39" s="109"/>
      <c r="P39" s="13"/>
      <c r="Q39" s="3">
        <f t="shared" ref="Q39:V39" si="19">SUM(Q36:Q38)</f>
        <v>42</v>
      </c>
      <c r="R39" s="3">
        <f t="shared" si="19"/>
        <v>42</v>
      </c>
      <c r="S39" s="3">
        <f t="shared" si="19"/>
        <v>33</v>
      </c>
      <c r="T39" s="3">
        <f t="shared" si="19"/>
        <v>31</v>
      </c>
      <c r="U39" s="3">
        <f t="shared" si="19"/>
        <v>42</v>
      </c>
      <c r="V39" s="3">
        <f t="shared" si="19"/>
        <v>19</v>
      </c>
      <c r="W39" s="13"/>
      <c r="X39" s="3">
        <f t="shared" ref="X39:AC39" si="20">SUM(X36:X38)</f>
        <v>38</v>
      </c>
      <c r="Y39" s="3">
        <f t="shared" si="20"/>
        <v>30</v>
      </c>
      <c r="Z39" s="3">
        <f t="shared" si="20"/>
        <v>35</v>
      </c>
      <c r="AA39" s="3">
        <f t="shared" si="20"/>
        <v>31</v>
      </c>
      <c r="AB39" s="3">
        <f t="shared" si="20"/>
        <v>33</v>
      </c>
      <c r="AC39" s="3">
        <f t="shared" si="20"/>
        <v>26</v>
      </c>
      <c r="AD39" s="13"/>
      <c r="AE39" s="3">
        <f>SUM(AE36:AE38)</f>
        <v>42</v>
      </c>
      <c r="AF39" s="3">
        <f>SUM(AF36:AF38)</f>
        <v>26</v>
      </c>
      <c r="AG39" s="24">
        <f>SUM(AG36:AG38)</f>
        <v>36.00363636363636</v>
      </c>
      <c r="AH39" s="692"/>
      <c r="AI39" s="25">
        <f>SUM(AI36:AI38)</f>
        <v>41</v>
      </c>
      <c r="AJ39" s="4"/>
      <c r="AK39" s="129" t="s">
        <v>40</v>
      </c>
      <c r="AL39" s="130">
        <f t="shared" ref="AL39:AQ39" si="21">SUM(AL36:AL38)</f>
        <v>41.2</v>
      </c>
      <c r="AM39" s="130">
        <f t="shared" si="21"/>
        <v>33.799999999999997</v>
      </c>
      <c r="AN39" s="130">
        <f t="shared" si="21"/>
        <v>32.5</v>
      </c>
      <c r="AO39" s="130">
        <f t="shared" si="21"/>
        <v>30.75</v>
      </c>
      <c r="AP39" s="130">
        <f t="shared" si="21"/>
        <v>37</v>
      </c>
      <c r="AQ39" s="131">
        <f t="shared" si="21"/>
        <v>23</v>
      </c>
      <c r="AR39" s="132"/>
      <c r="AS39" s="132">
        <f>AVERAGE(AL39:AQ39)</f>
        <v>33.041666666666664</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63"/>
      <c r="C40" s="142">
        <f>AVERAGE(D39:H39)</f>
        <v>29.4</v>
      </c>
      <c r="D40" s="142"/>
      <c r="E40" s="142"/>
      <c r="F40" s="142"/>
      <c r="G40" s="142"/>
      <c r="H40" s="63"/>
      <c r="I40" s="63"/>
      <c r="J40" s="142">
        <f>AVERAGE(K39:O39)</f>
        <v>36</v>
      </c>
      <c r="K40" s="142"/>
      <c r="L40" s="142"/>
      <c r="M40" s="142"/>
      <c r="N40" s="142"/>
      <c r="O40" s="63"/>
      <c r="P40" s="63"/>
      <c r="Q40" s="707">
        <f>AVERAGE(R39:V39)</f>
        <v>33.4</v>
      </c>
      <c r="R40" s="707"/>
      <c r="S40" s="707"/>
      <c r="T40" s="707"/>
      <c r="U40" s="707"/>
      <c r="V40" s="63"/>
      <c r="W40" s="63"/>
      <c r="X40" s="707">
        <f>AVERAGE(Y39:AC39)</f>
        <v>31</v>
      </c>
      <c r="Y40" s="707"/>
      <c r="Z40" s="707"/>
      <c r="AA40" s="707"/>
      <c r="AB40" s="707"/>
      <c r="AC40" s="63"/>
      <c r="AD40" s="63"/>
      <c r="AE40" s="63"/>
      <c r="AF40" s="63">
        <f>AVERAGE(B39,I39,P39,W39,AF39)</f>
        <v>26</v>
      </c>
      <c r="AG40" s="26"/>
      <c r="AH40" s="4"/>
      <c r="AI40" s="27"/>
      <c r="AJ40" s="4"/>
      <c r="AK40" s="4"/>
      <c r="AL40" s="27"/>
      <c r="AM40" s="27"/>
      <c r="AN40" s="27"/>
      <c r="AO40" s="27"/>
      <c r="AP40" s="27"/>
      <c r="AQ40" s="27"/>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10"/>
      <c r="R43" s="10"/>
      <c r="S43" s="10"/>
      <c r="T43" s="10"/>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45" s="34"/>
      <c r="B45" s="4"/>
      <c r="C45" s="4"/>
      <c r="D45" s="4"/>
      <c r="E45" s="4"/>
      <c r="F45" s="4"/>
      <c r="G45" s="4"/>
      <c r="H45" s="4"/>
      <c r="I45" s="4"/>
      <c r="J45" s="4"/>
      <c r="K45" s="4"/>
      <c r="L45" s="4"/>
      <c r="M45" s="4"/>
      <c r="N45" s="4"/>
      <c r="O45" s="4"/>
      <c r="P45" s="4"/>
      <c r="Q45" s="10"/>
      <c r="R45" s="10"/>
      <c r="S45" s="10"/>
      <c r="T45" s="10"/>
      <c r="U45" s="4"/>
      <c r="V45" s="4"/>
      <c r="W45" s="4"/>
      <c r="X45" s="4"/>
      <c r="Y45" s="4"/>
      <c r="Z45" s="4"/>
      <c r="AA45" s="4"/>
      <c r="AB45" s="4"/>
      <c r="AC45" s="4"/>
      <c r="AD45" s="4"/>
      <c r="AE45" s="4"/>
      <c r="AF45" s="4"/>
      <c r="AG45" s="26"/>
      <c r="AH45" s="4"/>
      <c r="AI45" s="27"/>
      <c r="AJ45" s="4"/>
      <c r="AK45" s="4"/>
      <c r="AL45" s="4"/>
      <c r="AM45" s="4"/>
      <c r="AN45" s="4"/>
      <c r="AO45" s="4"/>
      <c r="AP45" s="4"/>
      <c r="AQ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sheetData>
  <mergeCells count="40">
    <mergeCell ref="AH36:AH39"/>
    <mergeCell ref="AS36:AS38"/>
    <mergeCell ref="Q40:U40"/>
    <mergeCell ref="X40:AB40"/>
    <mergeCell ref="AH30:AH32"/>
    <mergeCell ref="AI30:AI32"/>
    <mergeCell ref="AS30:AS32"/>
    <mergeCell ref="AH33:AH35"/>
    <mergeCell ref="AI33:AI35"/>
    <mergeCell ref="AS33:AS35"/>
    <mergeCell ref="AH24:AH26"/>
    <mergeCell ref="AI24:AI26"/>
    <mergeCell ref="AS24:AS26"/>
    <mergeCell ref="AH27:AH29"/>
    <mergeCell ref="AI27:AI29"/>
    <mergeCell ref="AS27:AS29"/>
    <mergeCell ref="AH20:AH21"/>
    <mergeCell ref="AI20:AI21"/>
    <mergeCell ref="AS20:AS21"/>
    <mergeCell ref="AH22:AH23"/>
    <mergeCell ref="AI22:AI23"/>
    <mergeCell ref="AS22:AS23"/>
    <mergeCell ref="AH15:AH17"/>
    <mergeCell ref="AI15:AI17"/>
    <mergeCell ref="AS15:AS17"/>
    <mergeCell ref="AH18:AH19"/>
    <mergeCell ref="AI18:AI19"/>
    <mergeCell ref="AS18:AS19"/>
    <mergeCell ref="AH9:AH11"/>
    <mergeCell ref="AI9:AI11"/>
    <mergeCell ref="AS9:AS11"/>
    <mergeCell ref="AH12:AH14"/>
    <mergeCell ref="AI12:AI14"/>
    <mergeCell ref="AS12:AS14"/>
    <mergeCell ref="B1:M3"/>
    <mergeCell ref="AR4:AR5"/>
    <mergeCell ref="AS4:AS5"/>
    <mergeCell ref="AH6:AH8"/>
    <mergeCell ref="AI6:AI8"/>
    <mergeCell ref="AS6:AS8"/>
  </mergeCells>
  <phoneticPr fontId="23"/>
  <conditionalFormatting sqref="B39">
    <cfRule type="cellIs" dxfId="125" priority="61" operator="greaterThanOrEqual">
      <formula>24</formula>
    </cfRule>
  </conditionalFormatting>
  <conditionalFormatting sqref="B6:V35">
    <cfRule type="cellIs" dxfId="124" priority="87" stopIfTrue="1" operator="greaterThanOrEqual">
      <formula>3</formula>
    </cfRule>
    <cfRule type="cellIs" dxfId="123" priority="88" stopIfTrue="1" operator="greaterThanOrEqual">
      <formula>2</formula>
    </cfRule>
  </conditionalFormatting>
  <conditionalFormatting sqref="B6:AC35">
    <cfRule type="cellIs" dxfId="122" priority="28" stopIfTrue="1" operator="greaterThanOrEqual">
      <formula>3</formula>
    </cfRule>
    <cfRule type="cellIs" dxfId="121" priority="29" stopIfTrue="1" operator="greaterThanOrEqual">
      <formula>2</formula>
    </cfRule>
  </conditionalFormatting>
  <conditionalFormatting sqref="B36:AG36 B38:AG38">
    <cfRule type="cellIs" dxfId="120" priority="6" operator="greaterThanOrEqual">
      <formula>20</formula>
    </cfRule>
  </conditionalFormatting>
  <conditionalFormatting sqref="B39:AG39">
    <cfRule type="cellIs" dxfId="119" priority="5" operator="greaterThanOrEqual">
      <formula>40</formula>
    </cfRule>
  </conditionalFormatting>
  <conditionalFormatting sqref="C39:H39 J39:O39 Q39:V39">
    <cfRule type="cellIs" dxfId="118" priority="62" operator="lessThanOrEqual">
      <formula>30</formula>
    </cfRule>
  </conditionalFormatting>
  <conditionalFormatting sqref="H39:I39 O39:P39">
    <cfRule type="cellIs" dxfId="117" priority="36" operator="greaterThanOrEqual">
      <formula>24</formula>
    </cfRule>
  </conditionalFormatting>
  <conditionalFormatting sqref="V39:W39">
    <cfRule type="cellIs" dxfId="116" priority="24" operator="greaterThanOrEqual">
      <formula>24</formula>
    </cfRule>
  </conditionalFormatting>
  <conditionalFormatting sqref="W6:AF35">
    <cfRule type="cellIs" dxfId="115" priority="7" stopIfTrue="1" operator="greaterThanOrEqual">
      <formula>3</formula>
    </cfRule>
    <cfRule type="cellIs" dxfId="114" priority="8" stopIfTrue="1" operator="greaterThanOrEqual">
      <formula>2</formula>
    </cfRule>
  </conditionalFormatting>
  <conditionalFormatting sqref="X39:AC39">
    <cfRule type="cellIs" dxfId="113" priority="25" operator="lessThanOrEqual">
      <formula>30</formula>
    </cfRule>
  </conditionalFormatting>
  <conditionalFormatting sqref="AC39:AD39">
    <cfRule type="cellIs" dxfId="112" priority="3" operator="greaterThanOrEqual">
      <formula>24</formula>
    </cfRule>
  </conditionalFormatting>
  <conditionalFormatting sqref="AD6:AF35">
    <cfRule type="cellIs" dxfId="111" priority="1" stopIfTrue="1" operator="greaterThanOrEqual">
      <formula>3</formula>
    </cfRule>
    <cfRule type="cellIs" dxfId="110" priority="2" stopIfTrue="1" operator="greaterThanOrEqual">
      <formula>2</formula>
    </cfRule>
  </conditionalFormatting>
  <conditionalFormatting sqref="AE39:AF39">
    <cfRule type="cellIs" dxfId="109" priority="4" operator="lessThanOrEqual">
      <formula>30</formula>
    </cfRule>
  </conditionalFormatting>
  <conditionalFormatting sqref="AL6:AQ17 AL24:AP35">
    <cfRule type="cellIs" dxfId="108" priority="70" stopIfTrue="1" operator="lessThanOrEqual">
      <formula>1.3</formula>
    </cfRule>
    <cfRule type="cellIs" dxfId="107" priority="71" stopIfTrue="1" operator="greaterThanOrEqual">
      <formula>2.3</formula>
    </cfRule>
  </conditionalFormatting>
  <conditionalFormatting sqref="AL36:AQ36 AL38:AP38">
    <cfRule type="cellIs" dxfId="106" priority="66" operator="greaterThanOrEqual">
      <formula>22</formula>
    </cfRule>
    <cfRule type="cellIs" dxfId="105" priority="69" stopIfTrue="1" operator="lessThanOrEqual">
      <formula>16</formula>
    </cfRule>
  </conditionalFormatting>
  <conditionalFormatting sqref="AR6:AR17">
    <cfRule type="cellIs" dxfId="104" priority="72" stopIfTrue="1" operator="lessThanOrEqual">
      <formula>1.4</formula>
    </cfRule>
  </conditionalFormatting>
  <conditionalFormatting sqref="AR24:AR36 AR38">
    <cfRule type="cellIs" dxfId="103" priority="65" stopIfTrue="1" operator="lessThanOrEqual">
      <formula>1.4</formula>
    </cfRule>
  </conditionalFormatting>
  <conditionalFormatting sqref="AS6:AS17 AS24:AS33">
    <cfRule type="cellIs" dxfId="102" priority="67" stopIfTrue="1" operator="lessThanOrEqual">
      <formula>3</formula>
    </cfRule>
    <cfRule type="cellIs" dxfId="101" priority="68"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C7E1-A457-4ACF-8A58-E23A187C68C3}">
  <dimension ref="A1:IV45"/>
  <sheetViews>
    <sheetView workbookViewId="0"/>
  </sheetViews>
  <sheetFormatPr defaultColWidth="9" defaultRowHeight="13.5" x14ac:dyDescent="0.15"/>
  <cols>
    <col min="1" max="1" width="11.375" customWidth="1"/>
    <col min="2" max="32" width="4.5" customWidth="1"/>
    <col min="33" max="35" width="10" customWidth="1"/>
    <col min="37" max="37" width="9.625" bestFit="1" customWidth="1"/>
    <col min="38" max="43" width="9" bestFit="1" customWidth="1"/>
    <col min="44" max="45" width="9.5" bestFit="1" customWidth="1"/>
  </cols>
  <sheetData>
    <row r="1" spans="1:256" ht="18.75" customHeight="1" x14ac:dyDescent="0.15">
      <c r="A1" s="4"/>
      <c r="B1" s="651" t="s">
        <v>57</v>
      </c>
      <c r="C1" s="651"/>
      <c r="D1" s="651"/>
      <c r="E1" s="651"/>
      <c r="F1" s="651"/>
      <c r="G1" s="651"/>
      <c r="H1" s="651"/>
      <c r="I1" s="651"/>
      <c r="J1" s="651"/>
      <c r="K1" s="651"/>
      <c r="L1" s="651"/>
      <c r="M1" s="651"/>
      <c r="N1" s="4"/>
      <c r="O1" s="4"/>
      <c r="P1" s="4"/>
      <c r="Q1" s="4"/>
      <c r="R1" s="4"/>
      <c r="S1" s="4"/>
      <c r="T1" s="4"/>
      <c r="U1" s="4"/>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4"/>
      <c r="P2" s="4"/>
      <c r="Q2" s="4"/>
      <c r="R2" s="4"/>
      <c r="S2" s="4"/>
      <c r="T2" s="4"/>
      <c r="U2" s="4"/>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v>31</v>
      </c>
      <c r="AG4" s="115" t="s">
        <v>30</v>
      </c>
      <c r="AH4" s="110" t="s">
        <v>30</v>
      </c>
      <c r="AI4" s="117" t="s">
        <v>31</v>
      </c>
      <c r="AJ4" s="4"/>
      <c r="AK4" s="28" t="s">
        <v>32</v>
      </c>
      <c r="AL4" s="35" t="s">
        <v>33</v>
      </c>
      <c r="AM4" s="14" t="s">
        <v>34</v>
      </c>
      <c r="AN4" s="14" t="s">
        <v>35</v>
      </c>
      <c r="AO4" s="14" t="s">
        <v>36</v>
      </c>
      <c r="AP4" s="14" t="s">
        <v>37</v>
      </c>
      <c r="AQ4" s="15" t="s">
        <v>38</v>
      </c>
      <c r="AR4" s="654" t="s">
        <v>58</v>
      </c>
      <c r="AS4" s="654" t="s">
        <v>58</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43</v>
      </c>
      <c r="C5" s="97" t="s">
        <v>48</v>
      </c>
      <c r="D5" s="97" t="s">
        <v>49</v>
      </c>
      <c r="E5" s="104" t="s">
        <v>50</v>
      </c>
      <c r="F5" s="97" t="s">
        <v>46</v>
      </c>
      <c r="G5" s="97" t="s">
        <v>47</v>
      </c>
      <c r="H5" s="97" t="s">
        <v>42</v>
      </c>
      <c r="I5" s="97" t="s">
        <v>43</v>
      </c>
      <c r="J5" s="97" t="s">
        <v>48</v>
      </c>
      <c r="K5" s="97" t="s">
        <v>49</v>
      </c>
      <c r="L5" s="104" t="s">
        <v>50</v>
      </c>
      <c r="M5" s="97" t="s">
        <v>46</v>
      </c>
      <c r="N5" s="97" t="s">
        <v>47</v>
      </c>
      <c r="O5" s="97" t="s">
        <v>42</v>
      </c>
      <c r="P5" s="97" t="s">
        <v>43</v>
      </c>
      <c r="Q5" s="97" t="s">
        <v>48</v>
      </c>
      <c r="R5" s="97" t="s">
        <v>49</v>
      </c>
      <c r="S5" s="104" t="s">
        <v>50</v>
      </c>
      <c r="T5" s="97" t="s">
        <v>46</v>
      </c>
      <c r="U5" s="97" t="s">
        <v>47</v>
      </c>
      <c r="V5" s="97" t="s">
        <v>42</v>
      </c>
      <c r="W5" s="97" t="s">
        <v>43</v>
      </c>
      <c r="X5" s="97" t="s">
        <v>48</v>
      </c>
      <c r="Y5" s="97" t="s">
        <v>49</v>
      </c>
      <c r="Z5" s="104" t="s">
        <v>50</v>
      </c>
      <c r="AA5" s="97" t="s">
        <v>46</v>
      </c>
      <c r="AB5" s="97" t="s">
        <v>47</v>
      </c>
      <c r="AC5" s="97" t="s">
        <v>42</v>
      </c>
      <c r="AD5" s="97" t="s">
        <v>43</v>
      </c>
      <c r="AE5" s="97" t="s">
        <v>48</v>
      </c>
      <c r="AF5" s="97" t="s">
        <v>49</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1</v>
      </c>
      <c r="C6" s="31">
        <v>1</v>
      </c>
      <c r="D6" s="31">
        <v>2</v>
      </c>
      <c r="E6" s="98"/>
      <c r="F6" s="31">
        <v>2</v>
      </c>
      <c r="G6" s="31">
        <v>3</v>
      </c>
      <c r="H6" s="31">
        <v>0</v>
      </c>
      <c r="I6" s="31">
        <v>2</v>
      </c>
      <c r="J6" s="31">
        <v>1</v>
      </c>
      <c r="K6" s="31">
        <v>2</v>
      </c>
      <c r="L6" s="98"/>
      <c r="M6" s="31">
        <v>2</v>
      </c>
      <c r="N6" s="31">
        <v>0</v>
      </c>
      <c r="O6" s="31">
        <v>2</v>
      </c>
      <c r="P6" s="31">
        <v>1</v>
      </c>
      <c r="Q6" s="31">
        <v>3</v>
      </c>
      <c r="R6" s="31">
        <v>2</v>
      </c>
      <c r="S6" s="98"/>
      <c r="T6" s="31">
        <v>2</v>
      </c>
      <c r="U6" s="31">
        <v>2</v>
      </c>
      <c r="V6" s="31">
        <v>1</v>
      </c>
      <c r="W6" s="31">
        <v>2</v>
      </c>
      <c r="X6" s="31">
        <v>2</v>
      </c>
      <c r="Y6" s="31">
        <v>1</v>
      </c>
      <c r="Z6" s="98"/>
      <c r="AA6" s="31">
        <v>3</v>
      </c>
      <c r="AB6" s="31">
        <v>1</v>
      </c>
      <c r="AC6" s="31">
        <v>0</v>
      </c>
      <c r="AD6" s="31">
        <v>0</v>
      </c>
      <c r="AE6" s="31">
        <v>3</v>
      </c>
      <c r="AF6" s="31">
        <v>2</v>
      </c>
      <c r="AG6" s="20">
        <f t="shared" ref="AG6:AG35" si="0">AVERAGE(B6:AF6)</f>
        <v>1.5925925925925926</v>
      </c>
      <c r="AH6" s="690">
        <f>AVERAGE(AG6:AG8)*3</f>
        <v>4.2222222222222223</v>
      </c>
      <c r="AI6" s="644">
        <v>5.5</v>
      </c>
      <c r="AJ6" s="4"/>
      <c r="AK6" s="38">
        <v>0.33333333333333298</v>
      </c>
      <c r="AL6" s="39">
        <f>AVERAGE(F6,M6,T6,AA6)</f>
        <v>2.25</v>
      </c>
      <c r="AM6" s="39">
        <f>AVERAGE(G6,N6,U6,AB6)</f>
        <v>1.5</v>
      </c>
      <c r="AN6" s="39">
        <f>AVERAGE(H6,O6,V6,AC6)</f>
        <v>0.75</v>
      </c>
      <c r="AO6" s="39">
        <f>AVERAGE(B6,I6,P6,W6,AD6)</f>
        <v>1.2</v>
      </c>
      <c r="AP6" s="39">
        <f>AVERAGE(C6,J6,Q6,X6,AE6)</f>
        <v>2</v>
      </c>
      <c r="AQ6" s="39">
        <f>AVERAGE(D6,K6,R6,Y6,AF6)</f>
        <v>1.8</v>
      </c>
      <c r="AR6" s="65">
        <f>AVERAGE(AL6:AQ6)</f>
        <v>1.5833333333333333</v>
      </c>
      <c r="AS6" s="656">
        <f>SUM(AR6:AR8)</f>
        <v>4.2</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1</v>
      </c>
      <c r="C7" s="9">
        <v>0</v>
      </c>
      <c r="D7" s="9">
        <v>2</v>
      </c>
      <c r="E7" s="103"/>
      <c r="F7" s="9">
        <v>2</v>
      </c>
      <c r="G7" s="9">
        <v>2</v>
      </c>
      <c r="H7" s="9">
        <v>0</v>
      </c>
      <c r="I7" s="9">
        <v>0</v>
      </c>
      <c r="J7" s="9">
        <v>1</v>
      </c>
      <c r="K7" s="9">
        <v>2</v>
      </c>
      <c r="L7" s="103"/>
      <c r="M7" s="9">
        <v>2</v>
      </c>
      <c r="N7" s="9">
        <v>2</v>
      </c>
      <c r="O7" s="9">
        <v>1</v>
      </c>
      <c r="P7" s="9">
        <v>1</v>
      </c>
      <c r="Q7" s="9">
        <v>0</v>
      </c>
      <c r="R7" s="9">
        <v>2</v>
      </c>
      <c r="S7" s="103"/>
      <c r="T7" s="9">
        <v>2</v>
      </c>
      <c r="U7" s="9">
        <v>0</v>
      </c>
      <c r="V7" s="9">
        <v>2</v>
      </c>
      <c r="W7" s="9">
        <v>2</v>
      </c>
      <c r="X7" s="9">
        <v>1</v>
      </c>
      <c r="Y7" s="9">
        <v>2</v>
      </c>
      <c r="Z7" s="103"/>
      <c r="AA7" s="9">
        <v>2</v>
      </c>
      <c r="AB7" s="9">
        <v>2</v>
      </c>
      <c r="AC7" s="9">
        <v>0</v>
      </c>
      <c r="AD7" s="9">
        <v>2</v>
      </c>
      <c r="AE7" s="9">
        <v>0</v>
      </c>
      <c r="AF7" s="9">
        <v>2</v>
      </c>
      <c r="AG7" s="16">
        <f t="shared" si="0"/>
        <v>1.2962962962962963</v>
      </c>
      <c r="AH7" s="691"/>
      <c r="AI7" s="645"/>
      <c r="AJ7" s="4"/>
      <c r="AK7" s="41">
        <v>0.34722222222222199</v>
      </c>
      <c r="AL7" s="42">
        <f t="shared" ref="AL7:AL17" si="1">AVERAGE(F7,M7,T7,AA7)</f>
        <v>2</v>
      </c>
      <c r="AM7" s="43">
        <f t="shared" ref="AM7:AM23" si="2">AVERAGE(G7,N7,U7,AB7)</f>
        <v>1.5</v>
      </c>
      <c r="AN7" s="43">
        <f t="shared" ref="AN7:AN17" si="3">AVERAGE(H7,O7,V7,AC7)</f>
        <v>0.75</v>
      </c>
      <c r="AO7" s="43">
        <f t="shared" ref="AO7:AO17" si="4">AVERAGE(B7,I7,P7,W7,AD7)</f>
        <v>1.2</v>
      </c>
      <c r="AP7" s="43">
        <f t="shared" ref="AP7:AP17" si="5">AVERAGE(C7,J7,Q7,X7,AE7)</f>
        <v>0.4</v>
      </c>
      <c r="AQ7" s="90">
        <f t="shared" ref="AQ7:AQ17" si="6">AVERAGE(D7,K7,R7,Y7,AF7)</f>
        <v>2</v>
      </c>
      <c r="AR7" s="66">
        <f t="shared" ref="AR7:AR17" si="7">AVERAGE(AL7:AQ7)</f>
        <v>1.3083333333333333</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0</v>
      </c>
      <c r="C8" s="8">
        <v>2</v>
      </c>
      <c r="D8" s="8">
        <v>2</v>
      </c>
      <c r="E8" s="99"/>
      <c r="F8" s="8">
        <v>1</v>
      </c>
      <c r="G8" s="8">
        <v>2</v>
      </c>
      <c r="H8" s="8">
        <v>1</v>
      </c>
      <c r="I8" s="8">
        <v>2</v>
      </c>
      <c r="J8" s="8">
        <v>1</v>
      </c>
      <c r="K8" s="8">
        <v>1</v>
      </c>
      <c r="L8" s="99"/>
      <c r="M8" s="8">
        <v>1</v>
      </c>
      <c r="N8" s="8">
        <v>0</v>
      </c>
      <c r="O8" s="8">
        <v>1</v>
      </c>
      <c r="P8" s="8">
        <v>1</v>
      </c>
      <c r="Q8" s="8">
        <v>2</v>
      </c>
      <c r="R8" s="8">
        <v>2</v>
      </c>
      <c r="S8" s="99"/>
      <c r="T8" s="8">
        <v>2</v>
      </c>
      <c r="U8" s="8">
        <v>2</v>
      </c>
      <c r="V8" s="8">
        <v>1</v>
      </c>
      <c r="W8" s="8">
        <v>2</v>
      </c>
      <c r="X8" s="8">
        <v>1</v>
      </c>
      <c r="Y8" s="8">
        <v>2</v>
      </c>
      <c r="Z8" s="99"/>
      <c r="AA8" s="8">
        <v>1</v>
      </c>
      <c r="AB8" s="8">
        <v>1</v>
      </c>
      <c r="AC8" s="8">
        <v>0</v>
      </c>
      <c r="AD8" s="8">
        <v>2</v>
      </c>
      <c r="AE8" s="8">
        <v>1</v>
      </c>
      <c r="AF8" s="8">
        <v>2</v>
      </c>
      <c r="AG8" s="17">
        <f t="shared" si="0"/>
        <v>1.3333333333333333</v>
      </c>
      <c r="AH8" s="692"/>
      <c r="AI8" s="646"/>
      <c r="AJ8" s="4"/>
      <c r="AK8" s="44">
        <v>0.36111111111111099</v>
      </c>
      <c r="AL8" s="45">
        <f t="shared" si="1"/>
        <v>1.25</v>
      </c>
      <c r="AM8" s="46">
        <f t="shared" si="2"/>
        <v>1.25</v>
      </c>
      <c r="AN8" s="46">
        <f t="shared" si="3"/>
        <v>0.75</v>
      </c>
      <c r="AO8" s="46">
        <f t="shared" si="4"/>
        <v>1.4</v>
      </c>
      <c r="AP8" s="46">
        <f t="shared" si="5"/>
        <v>1.4</v>
      </c>
      <c r="AQ8" s="91">
        <f t="shared" si="6"/>
        <v>1.8</v>
      </c>
      <c r="AR8" s="67">
        <f t="shared" si="7"/>
        <v>1.3083333333333333</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2</v>
      </c>
      <c r="C9" s="7">
        <v>1</v>
      </c>
      <c r="D9" s="7">
        <v>2</v>
      </c>
      <c r="E9" s="100"/>
      <c r="F9" s="7">
        <v>1</v>
      </c>
      <c r="G9" s="7">
        <v>2</v>
      </c>
      <c r="H9" s="7">
        <v>2</v>
      </c>
      <c r="I9" s="7">
        <v>1</v>
      </c>
      <c r="J9" s="7">
        <v>2</v>
      </c>
      <c r="K9" s="7">
        <v>2</v>
      </c>
      <c r="L9" s="100"/>
      <c r="M9" s="7">
        <v>1</v>
      </c>
      <c r="N9" s="7">
        <v>1</v>
      </c>
      <c r="O9" s="7">
        <v>1</v>
      </c>
      <c r="P9" s="7">
        <v>1</v>
      </c>
      <c r="Q9" s="7">
        <v>0</v>
      </c>
      <c r="R9" s="7">
        <v>2</v>
      </c>
      <c r="S9" s="100"/>
      <c r="T9" s="7">
        <v>2</v>
      </c>
      <c r="U9" s="7">
        <v>1</v>
      </c>
      <c r="V9" s="7">
        <v>2</v>
      </c>
      <c r="W9" s="7">
        <v>2</v>
      </c>
      <c r="X9" s="7">
        <v>2</v>
      </c>
      <c r="Y9" s="7">
        <v>2</v>
      </c>
      <c r="Z9" s="100"/>
      <c r="AA9" s="7">
        <v>2</v>
      </c>
      <c r="AB9" s="7">
        <v>2</v>
      </c>
      <c r="AC9" s="7">
        <v>1</v>
      </c>
      <c r="AD9" s="7">
        <v>1</v>
      </c>
      <c r="AE9" s="7">
        <v>2</v>
      </c>
      <c r="AF9" s="7">
        <v>2</v>
      </c>
      <c r="AG9" s="18">
        <f t="shared" si="0"/>
        <v>1.5555555555555556</v>
      </c>
      <c r="AH9" s="690">
        <f>AVERAGE(AG9:AG11)*3</f>
        <v>4.3333333333333339</v>
      </c>
      <c r="AI9" s="644">
        <v>5.5</v>
      </c>
      <c r="AJ9" s="4"/>
      <c r="AK9" s="47">
        <v>0.375</v>
      </c>
      <c r="AL9" s="48">
        <f t="shared" si="1"/>
        <v>1.5</v>
      </c>
      <c r="AM9" s="49">
        <f t="shared" si="2"/>
        <v>1.5</v>
      </c>
      <c r="AN9" s="49">
        <f t="shared" si="3"/>
        <v>1.5</v>
      </c>
      <c r="AO9" s="49">
        <f t="shared" si="4"/>
        <v>1.4</v>
      </c>
      <c r="AP9" s="49">
        <f t="shared" si="5"/>
        <v>1.4</v>
      </c>
      <c r="AQ9" s="92">
        <f t="shared" si="6"/>
        <v>2</v>
      </c>
      <c r="AR9" s="65">
        <f t="shared" si="7"/>
        <v>1.55</v>
      </c>
      <c r="AS9" s="656">
        <f>SUM(AR9:AR11)</f>
        <v>4.3583333333333334</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9">
        <v>0</v>
      </c>
      <c r="D10" s="9">
        <v>2</v>
      </c>
      <c r="E10" s="103"/>
      <c r="F10" s="9">
        <v>1</v>
      </c>
      <c r="G10" s="9">
        <v>2</v>
      </c>
      <c r="H10" s="9">
        <v>0</v>
      </c>
      <c r="I10" s="9">
        <v>0</v>
      </c>
      <c r="J10" s="9">
        <v>2</v>
      </c>
      <c r="K10" s="9">
        <v>2</v>
      </c>
      <c r="L10" s="103"/>
      <c r="M10" s="9">
        <v>2</v>
      </c>
      <c r="N10" s="9">
        <v>2</v>
      </c>
      <c r="O10" s="9">
        <v>2</v>
      </c>
      <c r="P10" s="9">
        <v>1</v>
      </c>
      <c r="Q10" s="9">
        <v>1</v>
      </c>
      <c r="R10" s="9">
        <v>2</v>
      </c>
      <c r="S10" s="103"/>
      <c r="T10" s="9">
        <v>1</v>
      </c>
      <c r="U10" s="9">
        <v>2</v>
      </c>
      <c r="V10" s="9">
        <v>0</v>
      </c>
      <c r="W10" s="9">
        <v>2</v>
      </c>
      <c r="X10" s="9">
        <v>1</v>
      </c>
      <c r="Y10" s="9">
        <v>2</v>
      </c>
      <c r="Z10" s="103"/>
      <c r="AA10" s="9">
        <v>2</v>
      </c>
      <c r="AB10" s="9">
        <v>1</v>
      </c>
      <c r="AC10" s="9">
        <v>1</v>
      </c>
      <c r="AD10" s="9">
        <v>0</v>
      </c>
      <c r="AE10" s="9">
        <v>1</v>
      </c>
      <c r="AF10" s="9">
        <v>2</v>
      </c>
      <c r="AG10" s="16">
        <f t="shared" si="0"/>
        <v>1.2962962962962963</v>
      </c>
      <c r="AH10" s="691"/>
      <c r="AI10" s="645"/>
      <c r="AJ10" s="4"/>
      <c r="AK10" s="41">
        <v>0.38888888888888901</v>
      </c>
      <c r="AL10" s="42">
        <f t="shared" si="1"/>
        <v>1.5</v>
      </c>
      <c r="AM10" s="43">
        <f t="shared" si="2"/>
        <v>1.75</v>
      </c>
      <c r="AN10" s="43">
        <f t="shared" si="3"/>
        <v>0.75</v>
      </c>
      <c r="AO10" s="43">
        <f t="shared" si="4"/>
        <v>0.8</v>
      </c>
      <c r="AP10" s="43">
        <f t="shared" si="5"/>
        <v>1</v>
      </c>
      <c r="AQ10" s="90">
        <f t="shared" si="6"/>
        <v>2</v>
      </c>
      <c r="AR10" s="66">
        <f t="shared" si="7"/>
        <v>1.3</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1</v>
      </c>
      <c r="C11" s="8">
        <v>1</v>
      </c>
      <c r="D11" s="8">
        <v>2</v>
      </c>
      <c r="E11" s="99"/>
      <c r="F11" s="8">
        <v>2</v>
      </c>
      <c r="G11" s="8">
        <v>2</v>
      </c>
      <c r="H11" s="8">
        <v>2</v>
      </c>
      <c r="I11" s="8">
        <v>0</v>
      </c>
      <c r="J11" s="8">
        <v>2</v>
      </c>
      <c r="K11" s="8">
        <v>2</v>
      </c>
      <c r="L11" s="99"/>
      <c r="M11" s="8">
        <v>2</v>
      </c>
      <c r="N11" s="8">
        <v>2</v>
      </c>
      <c r="O11" s="8">
        <v>1</v>
      </c>
      <c r="P11" s="8">
        <v>1</v>
      </c>
      <c r="Q11" s="8">
        <v>2</v>
      </c>
      <c r="R11" s="8">
        <v>2</v>
      </c>
      <c r="S11" s="99"/>
      <c r="T11" s="8">
        <v>2</v>
      </c>
      <c r="U11" s="8">
        <v>2</v>
      </c>
      <c r="V11" s="8">
        <v>2</v>
      </c>
      <c r="W11" s="8">
        <v>1</v>
      </c>
      <c r="X11" s="8">
        <v>1</v>
      </c>
      <c r="Y11" s="8">
        <v>2</v>
      </c>
      <c r="Z11" s="99"/>
      <c r="AA11" s="8">
        <v>2</v>
      </c>
      <c r="AB11" s="8">
        <v>1</v>
      </c>
      <c r="AC11" s="8">
        <v>1</v>
      </c>
      <c r="AD11" s="8">
        <v>2</v>
      </c>
      <c r="AE11" s="8">
        <v>0</v>
      </c>
      <c r="AF11" s="8">
        <v>0</v>
      </c>
      <c r="AG11" s="17">
        <f t="shared" si="0"/>
        <v>1.4814814814814814</v>
      </c>
      <c r="AH11" s="692"/>
      <c r="AI11" s="646"/>
      <c r="AJ11" s="4"/>
      <c r="AK11" s="44">
        <v>0.40277777777777801</v>
      </c>
      <c r="AL11" s="45">
        <f t="shared" si="1"/>
        <v>2</v>
      </c>
      <c r="AM11" s="46">
        <f t="shared" si="2"/>
        <v>1.75</v>
      </c>
      <c r="AN11" s="46">
        <f t="shared" si="3"/>
        <v>1.5</v>
      </c>
      <c r="AO11" s="46">
        <f t="shared" si="4"/>
        <v>1</v>
      </c>
      <c r="AP11" s="46">
        <f t="shared" si="5"/>
        <v>1.2</v>
      </c>
      <c r="AQ11" s="91">
        <f t="shared" si="6"/>
        <v>1.6</v>
      </c>
      <c r="AR11" s="67">
        <f t="shared" si="7"/>
        <v>1.5083333333333335</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1</v>
      </c>
      <c r="C12" s="7">
        <v>1</v>
      </c>
      <c r="D12" s="7">
        <v>2</v>
      </c>
      <c r="E12" s="100"/>
      <c r="F12" s="7">
        <v>2</v>
      </c>
      <c r="G12" s="7">
        <v>2</v>
      </c>
      <c r="H12" s="7">
        <v>0</v>
      </c>
      <c r="I12" s="7">
        <v>1</v>
      </c>
      <c r="J12" s="7">
        <v>2</v>
      </c>
      <c r="K12" s="7">
        <v>1</v>
      </c>
      <c r="L12" s="100"/>
      <c r="M12" s="7">
        <v>2</v>
      </c>
      <c r="N12" s="7">
        <v>2</v>
      </c>
      <c r="O12" s="7">
        <v>0</v>
      </c>
      <c r="P12" s="7">
        <v>2</v>
      </c>
      <c r="Q12" s="7">
        <v>2</v>
      </c>
      <c r="R12" s="7">
        <v>2</v>
      </c>
      <c r="S12" s="100"/>
      <c r="T12" s="7">
        <v>2</v>
      </c>
      <c r="U12" s="7">
        <v>2</v>
      </c>
      <c r="V12" s="7">
        <v>1</v>
      </c>
      <c r="W12" s="7">
        <v>2</v>
      </c>
      <c r="X12" s="7">
        <v>2</v>
      </c>
      <c r="Y12" s="7">
        <v>2</v>
      </c>
      <c r="Z12" s="100"/>
      <c r="AA12" s="7">
        <v>2</v>
      </c>
      <c r="AB12" s="7">
        <v>1</v>
      </c>
      <c r="AC12" s="7">
        <v>2</v>
      </c>
      <c r="AD12" s="7">
        <v>2</v>
      </c>
      <c r="AE12" s="7">
        <v>0</v>
      </c>
      <c r="AF12" s="7">
        <v>2</v>
      </c>
      <c r="AG12" s="18">
        <f t="shared" si="0"/>
        <v>1.5555555555555556</v>
      </c>
      <c r="AH12" s="690">
        <f>AVERAGE(AG12:AG14)*3</f>
        <v>4.3333333333333339</v>
      </c>
      <c r="AI12" s="644">
        <v>5</v>
      </c>
      <c r="AJ12" s="4"/>
      <c r="AK12" s="47">
        <v>0.41666666666666702</v>
      </c>
      <c r="AL12" s="48">
        <f t="shared" si="1"/>
        <v>2</v>
      </c>
      <c r="AM12" s="49">
        <f t="shared" si="2"/>
        <v>1.75</v>
      </c>
      <c r="AN12" s="49">
        <f t="shared" si="3"/>
        <v>0.75</v>
      </c>
      <c r="AO12" s="49">
        <f t="shared" si="4"/>
        <v>1.6</v>
      </c>
      <c r="AP12" s="49">
        <f t="shared" si="5"/>
        <v>1.4</v>
      </c>
      <c r="AQ12" s="92">
        <f t="shared" si="6"/>
        <v>1.8</v>
      </c>
      <c r="AR12" s="65">
        <f t="shared" si="7"/>
        <v>1.55</v>
      </c>
      <c r="AS12" s="656">
        <f>SUM(AR12:AR14)</f>
        <v>4.2833333333333332</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2</v>
      </c>
      <c r="C13" s="9">
        <v>1</v>
      </c>
      <c r="D13" s="9">
        <v>2</v>
      </c>
      <c r="E13" s="103"/>
      <c r="F13" s="9">
        <v>1</v>
      </c>
      <c r="G13" s="9">
        <v>1</v>
      </c>
      <c r="H13" s="9">
        <v>0</v>
      </c>
      <c r="I13" s="9">
        <v>1</v>
      </c>
      <c r="J13" s="9">
        <v>2</v>
      </c>
      <c r="K13" s="9">
        <v>2</v>
      </c>
      <c r="L13" s="103"/>
      <c r="M13" s="9">
        <v>2</v>
      </c>
      <c r="N13" s="9">
        <v>2</v>
      </c>
      <c r="O13" s="9">
        <v>2</v>
      </c>
      <c r="P13" s="9">
        <v>1</v>
      </c>
      <c r="Q13" s="9">
        <v>1</v>
      </c>
      <c r="R13" s="9">
        <v>3</v>
      </c>
      <c r="S13" s="103"/>
      <c r="T13" s="9">
        <v>1</v>
      </c>
      <c r="U13" s="9">
        <v>2</v>
      </c>
      <c r="V13" s="9">
        <v>0</v>
      </c>
      <c r="W13" s="9">
        <v>2</v>
      </c>
      <c r="X13" s="9">
        <v>2</v>
      </c>
      <c r="Y13" s="9">
        <v>1</v>
      </c>
      <c r="Z13" s="103"/>
      <c r="AA13" s="9">
        <v>1</v>
      </c>
      <c r="AB13" s="9">
        <v>2</v>
      </c>
      <c r="AC13" s="9">
        <v>1</v>
      </c>
      <c r="AD13" s="9">
        <v>3</v>
      </c>
      <c r="AE13" s="9">
        <v>2</v>
      </c>
      <c r="AF13" s="9">
        <v>1</v>
      </c>
      <c r="AG13" s="16">
        <f t="shared" si="0"/>
        <v>1.5185185185185186</v>
      </c>
      <c r="AH13" s="691"/>
      <c r="AI13" s="645"/>
      <c r="AJ13" s="4"/>
      <c r="AK13" s="41">
        <v>0.43055555555555602</v>
      </c>
      <c r="AL13" s="42">
        <f t="shared" si="1"/>
        <v>1.25</v>
      </c>
      <c r="AM13" s="43">
        <f t="shared" si="2"/>
        <v>1.75</v>
      </c>
      <c r="AN13" s="43">
        <f t="shared" si="3"/>
        <v>0.75</v>
      </c>
      <c r="AO13" s="43">
        <f t="shared" si="4"/>
        <v>1.8</v>
      </c>
      <c r="AP13" s="43">
        <f t="shared" si="5"/>
        <v>1.6</v>
      </c>
      <c r="AQ13" s="90">
        <f t="shared" si="6"/>
        <v>1.8</v>
      </c>
      <c r="AR13" s="66">
        <f t="shared" si="7"/>
        <v>1.4916666666666669</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0</v>
      </c>
      <c r="C14" s="8">
        <v>1</v>
      </c>
      <c r="D14" s="8">
        <v>2</v>
      </c>
      <c r="E14" s="99"/>
      <c r="F14" s="8">
        <v>1</v>
      </c>
      <c r="G14" s="8">
        <v>2</v>
      </c>
      <c r="H14" s="8">
        <v>0</v>
      </c>
      <c r="I14" s="8">
        <v>1</v>
      </c>
      <c r="J14" s="8">
        <v>3</v>
      </c>
      <c r="K14" s="8">
        <v>1</v>
      </c>
      <c r="L14" s="99"/>
      <c r="M14" s="8">
        <v>1</v>
      </c>
      <c r="N14" s="8">
        <v>2</v>
      </c>
      <c r="O14" s="8">
        <v>0</v>
      </c>
      <c r="P14" s="8">
        <v>2</v>
      </c>
      <c r="Q14" s="8">
        <v>0</v>
      </c>
      <c r="R14" s="8">
        <v>2</v>
      </c>
      <c r="S14" s="99"/>
      <c r="T14" s="8">
        <v>2</v>
      </c>
      <c r="U14" s="8">
        <v>2</v>
      </c>
      <c r="V14" s="8">
        <v>0</v>
      </c>
      <c r="W14" s="8">
        <v>3</v>
      </c>
      <c r="X14" s="8">
        <v>2</v>
      </c>
      <c r="Y14" s="8">
        <v>2</v>
      </c>
      <c r="Z14" s="99"/>
      <c r="AA14" s="8">
        <v>2</v>
      </c>
      <c r="AB14" s="8">
        <v>0</v>
      </c>
      <c r="AC14" s="8">
        <v>1</v>
      </c>
      <c r="AD14" s="8">
        <v>0</v>
      </c>
      <c r="AE14" s="8">
        <v>0</v>
      </c>
      <c r="AF14" s="8">
        <v>2</v>
      </c>
      <c r="AG14" s="17">
        <f t="shared" si="0"/>
        <v>1.2592592592592593</v>
      </c>
      <c r="AH14" s="692"/>
      <c r="AI14" s="646"/>
      <c r="AJ14" s="4"/>
      <c r="AK14" s="44">
        <v>0.44444444444444497</v>
      </c>
      <c r="AL14" s="45">
        <f t="shared" si="1"/>
        <v>1.5</v>
      </c>
      <c r="AM14" s="46">
        <f t="shared" si="2"/>
        <v>1.5</v>
      </c>
      <c r="AN14" s="46">
        <f t="shared" si="3"/>
        <v>0.25</v>
      </c>
      <c r="AO14" s="46">
        <f t="shared" si="4"/>
        <v>1.2</v>
      </c>
      <c r="AP14" s="46">
        <f t="shared" si="5"/>
        <v>1.2</v>
      </c>
      <c r="AQ14" s="91">
        <f t="shared" si="6"/>
        <v>1.8</v>
      </c>
      <c r="AR14" s="67">
        <f t="shared" si="7"/>
        <v>1.2416666666666667</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1</v>
      </c>
      <c r="C15" s="7">
        <v>2</v>
      </c>
      <c r="D15" s="7">
        <v>1</v>
      </c>
      <c r="E15" s="100"/>
      <c r="F15" s="7">
        <v>2</v>
      </c>
      <c r="G15" s="7">
        <v>2</v>
      </c>
      <c r="H15" s="7">
        <v>1</v>
      </c>
      <c r="I15" s="7">
        <v>2</v>
      </c>
      <c r="J15" s="7">
        <v>2</v>
      </c>
      <c r="K15" s="7">
        <v>2</v>
      </c>
      <c r="L15" s="100"/>
      <c r="M15" s="7">
        <v>0</v>
      </c>
      <c r="N15" s="7">
        <v>2</v>
      </c>
      <c r="O15" s="7">
        <v>0</v>
      </c>
      <c r="P15" s="7">
        <v>2</v>
      </c>
      <c r="Q15" s="7">
        <v>2</v>
      </c>
      <c r="R15" s="7">
        <v>2</v>
      </c>
      <c r="S15" s="100"/>
      <c r="T15" s="7">
        <v>1</v>
      </c>
      <c r="U15" s="7">
        <v>1</v>
      </c>
      <c r="V15" s="7">
        <v>2</v>
      </c>
      <c r="W15" s="7">
        <v>2</v>
      </c>
      <c r="X15" s="7">
        <v>2</v>
      </c>
      <c r="Y15" s="7">
        <v>2</v>
      </c>
      <c r="Z15" s="100"/>
      <c r="AA15" s="7">
        <v>1</v>
      </c>
      <c r="AB15" s="7">
        <v>0</v>
      </c>
      <c r="AC15" s="7">
        <v>1</v>
      </c>
      <c r="AD15" s="7">
        <v>2</v>
      </c>
      <c r="AE15" s="7">
        <v>1</v>
      </c>
      <c r="AF15" s="7">
        <v>2</v>
      </c>
      <c r="AG15" s="18">
        <f t="shared" si="0"/>
        <v>1.4814814814814814</v>
      </c>
      <c r="AH15" s="690">
        <f>AVERAGE(AG15:AG17)*3</f>
        <v>3.8148148148148149</v>
      </c>
      <c r="AI15" s="644">
        <v>5</v>
      </c>
      <c r="AJ15" s="4"/>
      <c r="AK15" s="47">
        <v>0.45833333333333398</v>
      </c>
      <c r="AL15" s="48">
        <f t="shared" si="1"/>
        <v>1</v>
      </c>
      <c r="AM15" s="49">
        <f t="shared" si="2"/>
        <v>1.25</v>
      </c>
      <c r="AN15" s="49">
        <f t="shared" si="3"/>
        <v>1</v>
      </c>
      <c r="AO15" s="49">
        <f t="shared" si="4"/>
        <v>1.8</v>
      </c>
      <c r="AP15" s="49">
        <f t="shared" si="5"/>
        <v>1.8</v>
      </c>
      <c r="AQ15" s="92">
        <f t="shared" si="6"/>
        <v>1.8</v>
      </c>
      <c r="AR15" s="65">
        <f t="shared" si="7"/>
        <v>1.4416666666666667</v>
      </c>
      <c r="AS15" s="656">
        <f>SUM(AR15:AR17)</f>
        <v>3.7249999999999996</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0</v>
      </c>
      <c r="C16" s="9">
        <v>0</v>
      </c>
      <c r="D16" s="9">
        <v>2</v>
      </c>
      <c r="E16" s="103"/>
      <c r="F16" s="9">
        <v>2</v>
      </c>
      <c r="G16" s="9">
        <v>1</v>
      </c>
      <c r="H16" s="9">
        <v>0</v>
      </c>
      <c r="I16" s="9">
        <v>1</v>
      </c>
      <c r="J16" s="9">
        <v>1</v>
      </c>
      <c r="K16" s="9">
        <v>2</v>
      </c>
      <c r="L16" s="103"/>
      <c r="M16" s="9">
        <v>0</v>
      </c>
      <c r="N16" s="9">
        <v>2</v>
      </c>
      <c r="O16" s="9">
        <v>1</v>
      </c>
      <c r="P16" s="9">
        <v>0</v>
      </c>
      <c r="Q16" s="9">
        <v>2</v>
      </c>
      <c r="R16" s="9">
        <v>2</v>
      </c>
      <c r="S16" s="103"/>
      <c r="T16" s="9">
        <v>1</v>
      </c>
      <c r="U16" s="9">
        <v>1</v>
      </c>
      <c r="V16" s="9">
        <v>2</v>
      </c>
      <c r="W16" s="9">
        <v>2</v>
      </c>
      <c r="X16" s="9">
        <v>1</v>
      </c>
      <c r="Y16" s="9">
        <v>2</v>
      </c>
      <c r="Z16" s="103"/>
      <c r="AA16" s="9">
        <v>1</v>
      </c>
      <c r="AB16" s="9">
        <v>1</v>
      </c>
      <c r="AC16" s="9">
        <v>1</v>
      </c>
      <c r="AD16" s="9">
        <v>2</v>
      </c>
      <c r="AE16" s="9">
        <v>2</v>
      </c>
      <c r="AF16" s="9">
        <v>1</v>
      </c>
      <c r="AG16" s="16">
        <f t="shared" si="0"/>
        <v>1.2222222222222223</v>
      </c>
      <c r="AH16" s="691"/>
      <c r="AI16" s="645"/>
      <c r="AJ16" s="4"/>
      <c r="AK16" s="41">
        <v>0.47222222222222299</v>
      </c>
      <c r="AL16" s="42">
        <f t="shared" si="1"/>
        <v>1</v>
      </c>
      <c r="AM16" s="43">
        <f t="shared" si="2"/>
        <v>1.25</v>
      </c>
      <c r="AN16" s="43">
        <f t="shared" si="3"/>
        <v>1</v>
      </c>
      <c r="AO16" s="43">
        <f t="shared" si="4"/>
        <v>1</v>
      </c>
      <c r="AP16" s="43">
        <f t="shared" si="5"/>
        <v>1.2</v>
      </c>
      <c r="AQ16" s="90">
        <f t="shared" si="6"/>
        <v>1.8</v>
      </c>
      <c r="AR16" s="66">
        <f t="shared" si="7"/>
        <v>1.2083333333333333</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2</v>
      </c>
      <c r="C17" s="76">
        <v>1</v>
      </c>
      <c r="D17" s="76">
        <v>3</v>
      </c>
      <c r="E17" s="105"/>
      <c r="F17" s="76">
        <v>2</v>
      </c>
      <c r="G17" s="76">
        <v>2</v>
      </c>
      <c r="H17" s="76">
        <v>1</v>
      </c>
      <c r="I17" s="76">
        <v>1</v>
      </c>
      <c r="J17" s="76">
        <v>0</v>
      </c>
      <c r="K17" s="76">
        <v>3</v>
      </c>
      <c r="L17" s="105"/>
      <c r="M17" s="76">
        <v>1</v>
      </c>
      <c r="N17" s="76">
        <v>0</v>
      </c>
      <c r="O17" s="76">
        <v>1</v>
      </c>
      <c r="P17" s="76">
        <v>1</v>
      </c>
      <c r="Q17" s="76">
        <v>0</v>
      </c>
      <c r="R17" s="76">
        <v>2</v>
      </c>
      <c r="S17" s="105"/>
      <c r="T17" s="76">
        <v>0</v>
      </c>
      <c r="U17" s="76">
        <v>0</v>
      </c>
      <c r="V17" s="76">
        <v>0</v>
      </c>
      <c r="W17" s="76">
        <v>0</v>
      </c>
      <c r="X17" s="76">
        <v>2</v>
      </c>
      <c r="Y17" s="76">
        <v>1</v>
      </c>
      <c r="Z17" s="105"/>
      <c r="AA17" s="76">
        <v>0</v>
      </c>
      <c r="AB17" s="76">
        <v>1</v>
      </c>
      <c r="AC17" s="76">
        <v>1</v>
      </c>
      <c r="AD17" s="76">
        <v>2</v>
      </c>
      <c r="AE17" s="76">
        <v>0</v>
      </c>
      <c r="AF17" s="76">
        <v>3</v>
      </c>
      <c r="AG17" s="77">
        <f t="shared" si="0"/>
        <v>1.1111111111111112</v>
      </c>
      <c r="AH17" s="693"/>
      <c r="AI17" s="659"/>
      <c r="AJ17" s="4"/>
      <c r="AK17" s="44">
        <v>0.48611111111111099</v>
      </c>
      <c r="AL17" s="45">
        <f t="shared" si="1"/>
        <v>0.75</v>
      </c>
      <c r="AM17" s="46">
        <f t="shared" si="2"/>
        <v>0.75</v>
      </c>
      <c r="AN17" s="46">
        <f t="shared" si="3"/>
        <v>0.75</v>
      </c>
      <c r="AO17" s="46">
        <f t="shared" si="4"/>
        <v>1.2</v>
      </c>
      <c r="AP17" s="46">
        <f t="shared" si="5"/>
        <v>0.6</v>
      </c>
      <c r="AQ17" s="91">
        <f t="shared" si="6"/>
        <v>2.4</v>
      </c>
      <c r="AR17" s="85">
        <f t="shared" si="7"/>
        <v>1.075</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31">
        <v>0</v>
      </c>
      <c r="C18" s="31">
        <v>0</v>
      </c>
      <c r="D18" s="98"/>
      <c r="E18" s="98"/>
      <c r="F18" s="98"/>
      <c r="G18" s="31">
        <v>0</v>
      </c>
      <c r="H18" s="98"/>
      <c r="I18" s="31">
        <v>0</v>
      </c>
      <c r="J18" s="31">
        <v>0</v>
      </c>
      <c r="K18" s="98"/>
      <c r="L18" s="98"/>
      <c r="M18" s="98"/>
      <c r="N18" s="31">
        <v>0</v>
      </c>
      <c r="O18" s="98"/>
      <c r="P18" s="31">
        <v>0</v>
      </c>
      <c r="Q18" s="31">
        <v>0</v>
      </c>
      <c r="R18" s="98"/>
      <c r="S18" s="98"/>
      <c r="T18" s="98"/>
      <c r="U18" s="31">
        <v>0</v>
      </c>
      <c r="V18" s="98"/>
      <c r="W18" s="31">
        <v>0</v>
      </c>
      <c r="X18" s="31">
        <v>0</v>
      </c>
      <c r="Y18" s="98"/>
      <c r="Z18" s="98"/>
      <c r="AA18" s="98"/>
      <c r="AB18" s="31">
        <v>0</v>
      </c>
      <c r="AC18" s="98"/>
      <c r="AD18" s="31">
        <v>0</v>
      </c>
      <c r="AE18" s="31">
        <v>0</v>
      </c>
      <c r="AF18" s="98"/>
      <c r="AG18" s="20">
        <f t="shared" si="0"/>
        <v>0</v>
      </c>
      <c r="AH18" s="691">
        <f>AVERAGE(AG18:AG19)*3</f>
        <v>0</v>
      </c>
      <c r="AI18" s="645">
        <v>1</v>
      </c>
      <c r="AJ18" s="4"/>
      <c r="AK18" s="30">
        <v>0.54166666666666663</v>
      </c>
      <c r="AL18" s="78"/>
      <c r="AM18" s="79">
        <f t="shared" si="2"/>
        <v>0</v>
      </c>
      <c r="AN18" s="79"/>
      <c r="AO18" s="79">
        <f t="shared" ref="AO18:AO23" si="8">AVERAGE(B18,I18,P18,W18,AD18)</f>
        <v>0</v>
      </c>
      <c r="AP18" s="79">
        <f t="shared" ref="AP18:AP23" si="9">AVERAGE(C18,J18,Q18,X18,AE18)</f>
        <v>0</v>
      </c>
      <c r="AQ18" s="93"/>
      <c r="AR18" s="87">
        <f t="shared" ref="AR18:AR23" si="10">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8">
        <v>0</v>
      </c>
      <c r="C19" s="8">
        <v>0</v>
      </c>
      <c r="D19" s="99"/>
      <c r="E19" s="99"/>
      <c r="F19" s="99"/>
      <c r="G19" s="8">
        <v>0</v>
      </c>
      <c r="H19" s="99"/>
      <c r="I19" s="8">
        <v>0</v>
      </c>
      <c r="J19" s="8">
        <v>0</v>
      </c>
      <c r="K19" s="99"/>
      <c r="L19" s="99"/>
      <c r="M19" s="99"/>
      <c r="N19" s="8">
        <v>0</v>
      </c>
      <c r="O19" s="99"/>
      <c r="P19" s="8">
        <v>0</v>
      </c>
      <c r="Q19" s="8">
        <v>0</v>
      </c>
      <c r="R19" s="99"/>
      <c r="S19" s="99"/>
      <c r="T19" s="99"/>
      <c r="U19" s="8">
        <v>0</v>
      </c>
      <c r="V19" s="99"/>
      <c r="W19" s="8">
        <v>0</v>
      </c>
      <c r="X19" s="8">
        <v>0</v>
      </c>
      <c r="Y19" s="99"/>
      <c r="Z19" s="99"/>
      <c r="AA19" s="99"/>
      <c r="AB19" s="8">
        <v>0</v>
      </c>
      <c r="AC19" s="99"/>
      <c r="AD19" s="8">
        <v>0</v>
      </c>
      <c r="AE19" s="8">
        <v>0</v>
      </c>
      <c r="AF19" s="99"/>
      <c r="AG19" s="19">
        <f t="shared" si="0"/>
        <v>0</v>
      </c>
      <c r="AH19" s="692"/>
      <c r="AI19" s="646"/>
      <c r="AJ19" s="4"/>
      <c r="AK19" s="32">
        <v>0.56944444444444442</v>
      </c>
      <c r="AL19" s="45"/>
      <c r="AM19" s="46">
        <f t="shared" si="2"/>
        <v>0</v>
      </c>
      <c r="AN19" s="46"/>
      <c r="AO19" s="46">
        <f t="shared" si="8"/>
        <v>0</v>
      </c>
      <c r="AP19" s="46">
        <f t="shared" si="9"/>
        <v>0</v>
      </c>
      <c r="AQ19" s="91"/>
      <c r="AR19" s="67">
        <f t="shared" si="10"/>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7">
        <v>0</v>
      </c>
      <c r="C20" s="7">
        <v>0</v>
      </c>
      <c r="D20" s="100"/>
      <c r="E20" s="100"/>
      <c r="F20" s="100"/>
      <c r="G20" s="7">
        <v>0</v>
      </c>
      <c r="H20" s="100"/>
      <c r="I20" s="7">
        <v>0</v>
      </c>
      <c r="J20" s="7">
        <v>0</v>
      </c>
      <c r="K20" s="100"/>
      <c r="L20" s="100"/>
      <c r="M20" s="100"/>
      <c r="N20" s="7">
        <v>0</v>
      </c>
      <c r="O20" s="100"/>
      <c r="P20" s="7">
        <v>0</v>
      </c>
      <c r="Q20" s="7">
        <v>0</v>
      </c>
      <c r="R20" s="100"/>
      <c r="S20" s="100"/>
      <c r="T20" s="100"/>
      <c r="U20" s="7">
        <v>0</v>
      </c>
      <c r="V20" s="100"/>
      <c r="W20" s="7">
        <v>0</v>
      </c>
      <c r="X20" s="7">
        <v>0</v>
      </c>
      <c r="Y20" s="100"/>
      <c r="Z20" s="100"/>
      <c r="AA20" s="100"/>
      <c r="AB20" s="7">
        <v>0</v>
      </c>
      <c r="AC20" s="100"/>
      <c r="AD20" s="7">
        <v>0</v>
      </c>
      <c r="AE20" s="7">
        <v>0</v>
      </c>
      <c r="AF20" s="100"/>
      <c r="AG20" s="20">
        <f t="shared" si="0"/>
        <v>0</v>
      </c>
      <c r="AH20" s="690">
        <f>AVERAGE(AG20:AG21)*3</f>
        <v>0</v>
      </c>
      <c r="AI20" s="644">
        <v>1</v>
      </c>
      <c r="AJ20" s="4"/>
      <c r="AK20" s="33">
        <v>0.58333333333333337</v>
      </c>
      <c r="AL20" s="48"/>
      <c r="AM20" s="49">
        <f t="shared" si="2"/>
        <v>0</v>
      </c>
      <c r="AN20" s="49"/>
      <c r="AO20" s="49">
        <f t="shared" si="8"/>
        <v>0</v>
      </c>
      <c r="AP20" s="49">
        <f t="shared" si="9"/>
        <v>0</v>
      </c>
      <c r="AQ20" s="92"/>
      <c r="AR20" s="65">
        <f t="shared" si="10"/>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2">
        <v>0</v>
      </c>
      <c r="C21" s="12">
        <v>0</v>
      </c>
      <c r="D21" s="101"/>
      <c r="E21" s="101"/>
      <c r="F21" s="101"/>
      <c r="G21" s="12">
        <v>0</v>
      </c>
      <c r="H21" s="101"/>
      <c r="I21" s="12">
        <v>0</v>
      </c>
      <c r="J21" s="12">
        <v>0</v>
      </c>
      <c r="K21" s="101"/>
      <c r="L21" s="101"/>
      <c r="M21" s="101"/>
      <c r="N21" s="12">
        <v>0</v>
      </c>
      <c r="O21" s="101"/>
      <c r="P21" s="12">
        <v>0</v>
      </c>
      <c r="Q21" s="12">
        <v>0</v>
      </c>
      <c r="R21" s="101"/>
      <c r="S21" s="101"/>
      <c r="T21" s="101"/>
      <c r="U21" s="12">
        <v>0</v>
      </c>
      <c r="V21" s="101"/>
      <c r="W21" s="12">
        <v>0</v>
      </c>
      <c r="X21" s="12">
        <v>0</v>
      </c>
      <c r="Y21" s="101"/>
      <c r="Z21" s="101"/>
      <c r="AA21" s="101"/>
      <c r="AB21" s="12">
        <v>0</v>
      </c>
      <c r="AC21" s="101"/>
      <c r="AD21" s="12">
        <v>0</v>
      </c>
      <c r="AE21" s="12">
        <v>0</v>
      </c>
      <c r="AF21" s="101"/>
      <c r="AG21" s="19">
        <f t="shared" si="0"/>
        <v>0</v>
      </c>
      <c r="AH21" s="691"/>
      <c r="AI21" s="645"/>
      <c r="AJ21" s="4"/>
      <c r="AK21" s="30">
        <v>0.61111111111111105</v>
      </c>
      <c r="AL21" s="81"/>
      <c r="AM21" s="82">
        <f t="shared" si="2"/>
        <v>0</v>
      </c>
      <c r="AN21" s="82"/>
      <c r="AO21" s="82">
        <f t="shared" si="8"/>
        <v>0</v>
      </c>
      <c r="AP21" s="82">
        <f t="shared" si="9"/>
        <v>0</v>
      </c>
      <c r="AQ21" s="94"/>
      <c r="AR21" s="67">
        <f t="shared" si="10"/>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7">
        <v>0</v>
      </c>
      <c r="C22" s="7">
        <v>0</v>
      </c>
      <c r="D22" s="100"/>
      <c r="E22" s="100"/>
      <c r="F22" s="100"/>
      <c r="G22" s="7">
        <v>0</v>
      </c>
      <c r="H22" s="100"/>
      <c r="I22" s="7">
        <v>0</v>
      </c>
      <c r="J22" s="7">
        <v>0</v>
      </c>
      <c r="K22" s="100"/>
      <c r="L22" s="100"/>
      <c r="M22" s="100"/>
      <c r="N22" s="7">
        <v>0</v>
      </c>
      <c r="O22" s="100"/>
      <c r="P22" s="7">
        <v>0</v>
      </c>
      <c r="Q22" s="7">
        <v>0</v>
      </c>
      <c r="R22" s="100"/>
      <c r="S22" s="100"/>
      <c r="T22" s="100"/>
      <c r="U22" s="7">
        <v>0</v>
      </c>
      <c r="V22" s="100"/>
      <c r="W22" s="7">
        <v>0</v>
      </c>
      <c r="X22" s="7">
        <v>0</v>
      </c>
      <c r="Y22" s="100"/>
      <c r="Z22" s="100"/>
      <c r="AA22" s="100"/>
      <c r="AB22" s="7">
        <v>0</v>
      </c>
      <c r="AC22" s="100"/>
      <c r="AD22" s="7">
        <v>0</v>
      </c>
      <c r="AE22" s="7">
        <v>0</v>
      </c>
      <c r="AF22" s="100"/>
      <c r="AG22" s="20">
        <f t="shared" si="0"/>
        <v>0</v>
      </c>
      <c r="AH22" s="690">
        <f>AVERAGE(AG22:AG23)*3</f>
        <v>0</v>
      </c>
      <c r="AI22" s="644">
        <v>1</v>
      </c>
      <c r="AJ22" s="4"/>
      <c r="AK22" s="33">
        <v>0.625</v>
      </c>
      <c r="AL22" s="48"/>
      <c r="AM22" s="49">
        <f t="shared" si="2"/>
        <v>0</v>
      </c>
      <c r="AN22" s="49"/>
      <c r="AO22" s="49">
        <f t="shared" si="8"/>
        <v>0</v>
      </c>
      <c r="AP22" s="49">
        <f t="shared" si="9"/>
        <v>0</v>
      </c>
      <c r="AQ22" s="92"/>
      <c r="AR22" s="65">
        <f t="shared" si="10"/>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2">
        <v>0</v>
      </c>
      <c r="C23" s="12">
        <v>0</v>
      </c>
      <c r="D23" s="101"/>
      <c r="E23" s="101"/>
      <c r="F23" s="101"/>
      <c r="G23" s="12">
        <v>0</v>
      </c>
      <c r="H23" s="101"/>
      <c r="I23" s="12">
        <v>0</v>
      </c>
      <c r="J23" s="12">
        <v>0</v>
      </c>
      <c r="K23" s="101"/>
      <c r="L23" s="101"/>
      <c r="M23" s="101"/>
      <c r="N23" s="12">
        <v>0</v>
      </c>
      <c r="O23" s="101"/>
      <c r="P23" s="12">
        <v>0</v>
      </c>
      <c r="Q23" s="12">
        <v>0</v>
      </c>
      <c r="R23" s="101"/>
      <c r="S23" s="101"/>
      <c r="T23" s="101"/>
      <c r="U23" s="12">
        <v>0</v>
      </c>
      <c r="V23" s="101"/>
      <c r="W23" s="12">
        <v>0</v>
      </c>
      <c r="X23" s="12">
        <v>0</v>
      </c>
      <c r="Y23" s="101"/>
      <c r="Z23" s="101"/>
      <c r="AA23" s="101"/>
      <c r="AB23" s="12">
        <v>0</v>
      </c>
      <c r="AC23" s="101"/>
      <c r="AD23" s="12">
        <v>0</v>
      </c>
      <c r="AE23" s="12">
        <v>0</v>
      </c>
      <c r="AF23" s="101"/>
      <c r="AG23" s="17">
        <f t="shared" si="0"/>
        <v>0</v>
      </c>
      <c r="AH23" s="691"/>
      <c r="AI23" s="645"/>
      <c r="AJ23" s="4"/>
      <c r="AK23" s="30">
        <v>0.65277777777777779</v>
      </c>
      <c r="AL23" s="81"/>
      <c r="AM23" s="82">
        <f t="shared" si="2"/>
        <v>0</v>
      </c>
      <c r="AN23" s="82"/>
      <c r="AO23" s="82">
        <f t="shared" si="8"/>
        <v>0</v>
      </c>
      <c r="AP23" s="82">
        <f t="shared" si="9"/>
        <v>0</v>
      </c>
      <c r="AQ23" s="94"/>
      <c r="AR23" s="85">
        <f t="shared" si="10"/>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2</v>
      </c>
      <c r="C24" s="73">
        <v>3</v>
      </c>
      <c r="D24" s="102"/>
      <c r="E24" s="102"/>
      <c r="F24" s="73">
        <v>0</v>
      </c>
      <c r="G24" s="73">
        <v>1</v>
      </c>
      <c r="H24" s="73">
        <v>0</v>
      </c>
      <c r="I24" s="73">
        <v>2</v>
      </c>
      <c r="J24" s="73">
        <v>1</v>
      </c>
      <c r="K24" s="102"/>
      <c r="L24" s="102"/>
      <c r="M24" s="73">
        <v>0</v>
      </c>
      <c r="N24" s="73">
        <v>3</v>
      </c>
      <c r="O24" s="73">
        <v>3</v>
      </c>
      <c r="P24" s="73">
        <v>2</v>
      </c>
      <c r="Q24" s="73">
        <v>1</v>
      </c>
      <c r="R24" s="102"/>
      <c r="S24" s="102"/>
      <c r="T24" s="73">
        <v>2</v>
      </c>
      <c r="U24" s="73">
        <v>2</v>
      </c>
      <c r="V24" s="73">
        <v>2</v>
      </c>
      <c r="W24" s="73">
        <v>2</v>
      </c>
      <c r="X24" s="73">
        <v>1</v>
      </c>
      <c r="Y24" s="102"/>
      <c r="Z24" s="102"/>
      <c r="AA24" s="73">
        <v>1</v>
      </c>
      <c r="AB24" s="73">
        <v>2</v>
      </c>
      <c r="AC24" s="73">
        <v>2</v>
      </c>
      <c r="AD24" s="73">
        <v>3</v>
      </c>
      <c r="AE24" s="73">
        <v>1</v>
      </c>
      <c r="AF24" s="102"/>
      <c r="AG24" s="74">
        <f t="shared" si="0"/>
        <v>1.6363636363636365</v>
      </c>
      <c r="AH24" s="694">
        <f>AVERAGE(AG24:AG26)*3</f>
        <v>4.1363636363636367</v>
      </c>
      <c r="AI24" s="661">
        <v>5.5</v>
      </c>
      <c r="AJ24" s="4"/>
      <c r="AK24" s="38">
        <v>0.66666666666666796</v>
      </c>
      <c r="AL24" s="39">
        <f t="shared" ref="AL24:AL35" si="11">AVERAGE(F24,M24,T24,AA24)</f>
        <v>0.75</v>
      </c>
      <c r="AM24" s="40">
        <f t="shared" ref="AM24:AM35" si="12">AVERAGE(G24,N24,U24,AB24)</f>
        <v>2</v>
      </c>
      <c r="AN24" s="40">
        <f t="shared" ref="AN24:AN35" si="13">AVERAGE(H24,O24,V24,AC24)</f>
        <v>1.75</v>
      </c>
      <c r="AO24" s="40">
        <f>AVERAGE(B24,I24,P24,W24,AD24)</f>
        <v>2.2000000000000002</v>
      </c>
      <c r="AP24" s="40">
        <f>AVERAGE(C24,J24,Q24,X24,AE24)</f>
        <v>1.4</v>
      </c>
      <c r="AQ24" s="95"/>
      <c r="AR24" s="87">
        <f>AVERAGE(AL24:AP24)</f>
        <v>1.6199999999999999</v>
      </c>
      <c r="AS24" s="702">
        <f>SUM(AR24:AR26)</f>
        <v>4.12</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1</v>
      </c>
      <c r="C25" s="9">
        <v>2</v>
      </c>
      <c r="D25" s="103"/>
      <c r="E25" s="103"/>
      <c r="F25" s="9">
        <v>2</v>
      </c>
      <c r="G25" s="9">
        <v>0</v>
      </c>
      <c r="H25" s="9">
        <v>2</v>
      </c>
      <c r="I25" s="9">
        <v>2</v>
      </c>
      <c r="J25" s="9">
        <v>1</v>
      </c>
      <c r="K25" s="103"/>
      <c r="L25" s="103"/>
      <c r="M25" s="9">
        <v>2</v>
      </c>
      <c r="N25" s="9">
        <v>1</v>
      </c>
      <c r="O25" s="9">
        <v>2</v>
      </c>
      <c r="P25" s="9">
        <v>1</v>
      </c>
      <c r="Q25" s="9">
        <v>2</v>
      </c>
      <c r="R25" s="103"/>
      <c r="S25" s="103"/>
      <c r="T25" s="9">
        <v>1</v>
      </c>
      <c r="U25" s="9">
        <v>2</v>
      </c>
      <c r="V25" s="9">
        <v>2</v>
      </c>
      <c r="W25" s="9">
        <v>1</v>
      </c>
      <c r="X25" s="9">
        <v>2</v>
      </c>
      <c r="Y25" s="103"/>
      <c r="Z25" s="103"/>
      <c r="AA25" s="9">
        <v>1</v>
      </c>
      <c r="AB25" s="9">
        <v>1</v>
      </c>
      <c r="AC25" s="9">
        <v>2</v>
      </c>
      <c r="AD25" s="9">
        <v>2</v>
      </c>
      <c r="AE25" s="9">
        <v>2</v>
      </c>
      <c r="AF25" s="103"/>
      <c r="AG25" s="16">
        <f t="shared" si="0"/>
        <v>1.5454545454545454</v>
      </c>
      <c r="AH25" s="691"/>
      <c r="AI25" s="645"/>
      <c r="AJ25" s="4"/>
      <c r="AK25" s="41">
        <v>0.68055555555555702</v>
      </c>
      <c r="AL25" s="42">
        <f t="shared" si="11"/>
        <v>1.5</v>
      </c>
      <c r="AM25" s="43">
        <f t="shared" si="12"/>
        <v>1</v>
      </c>
      <c r="AN25" s="43">
        <f t="shared" si="13"/>
        <v>2</v>
      </c>
      <c r="AO25" s="43">
        <f t="shared" ref="AO25:AP35" si="14">AVERAGE(G25,N25,U25,AB25)</f>
        <v>1</v>
      </c>
      <c r="AP25" s="43">
        <f t="shared" si="14"/>
        <v>2</v>
      </c>
      <c r="AQ25" s="90"/>
      <c r="AR25" s="66">
        <f>AVERAGE(AL25:AP25)</f>
        <v>1.5</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1</v>
      </c>
      <c r="C26" s="8">
        <v>0</v>
      </c>
      <c r="D26" s="99"/>
      <c r="E26" s="99"/>
      <c r="F26" s="8">
        <v>2</v>
      </c>
      <c r="G26" s="8">
        <v>0</v>
      </c>
      <c r="H26" s="8">
        <v>1</v>
      </c>
      <c r="I26" s="8">
        <v>1</v>
      </c>
      <c r="J26" s="8">
        <v>2</v>
      </c>
      <c r="K26" s="99"/>
      <c r="L26" s="99"/>
      <c r="M26" s="8">
        <v>1</v>
      </c>
      <c r="N26" s="8">
        <v>2</v>
      </c>
      <c r="O26" s="8">
        <v>1</v>
      </c>
      <c r="P26" s="8">
        <v>0</v>
      </c>
      <c r="Q26" s="8">
        <v>1</v>
      </c>
      <c r="R26" s="99"/>
      <c r="S26" s="99"/>
      <c r="T26" s="8">
        <v>0</v>
      </c>
      <c r="U26" s="8">
        <v>2</v>
      </c>
      <c r="V26" s="8">
        <v>0</v>
      </c>
      <c r="W26" s="8">
        <v>2</v>
      </c>
      <c r="X26" s="8">
        <v>1</v>
      </c>
      <c r="Y26" s="99"/>
      <c r="Z26" s="99"/>
      <c r="AA26" s="8">
        <v>1</v>
      </c>
      <c r="AB26" s="8">
        <v>0</v>
      </c>
      <c r="AC26" s="8">
        <v>2</v>
      </c>
      <c r="AD26" s="8">
        <v>0</v>
      </c>
      <c r="AE26" s="8">
        <v>1</v>
      </c>
      <c r="AF26" s="99"/>
      <c r="AG26" s="19">
        <f t="shared" si="0"/>
        <v>0.95454545454545459</v>
      </c>
      <c r="AH26" s="692"/>
      <c r="AI26" s="646"/>
      <c r="AJ26" s="4"/>
      <c r="AK26" s="44">
        <v>0.69444444444444597</v>
      </c>
      <c r="AL26" s="45">
        <f t="shared" si="11"/>
        <v>1</v>
      </c>
      <c r="AM26" s="46">
        <f t="shared" si="12"/>
        <v>1</v>
      </c>
      <c r="AN26" s="46">
        <f t="shared" si="13"/>
        <v>1</v>
      </c>
      <c r="AO26" s="46">
        <f t="shared" si="14"/>
        <v>1</v>
      </c>
      <c r="AP26" s="46">
        <f t="shared" si="14"/>
        <v>1</v>
      </c>
      <c r="AQ26" s="91"/>
      <c r="AR26" s="67">
        <f t="shared" ref="AR26:AR38" si="15">AVERAGE(AL26:AP26)</f>
        <v>1</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0</v>
      </c>
      <c r="C27" s="7">
        <v>2</v>
      </c>
      <c r="D27" s="100"/>
      <c r="E27" s="100"/>
      <c r="F27" s="7">
        <v>2</v>
      </c>
      <c r="G27" s="7">
        <v>1</v>
      </c>
      <c r="H27" s="7">
        <v>1</v>
      </c>
      <c r="I27" s="7">
        <v>0</v>
      </c>
      <c r="J27" s="7">
        <v>2</v>
      </c>
      <c r="K27" s="100"/>
      <c r="L27" s="100"/>
      <c r="M27" s="7">
        <v>1</v>
      </c>
      <c r="N27" s="7">
        <v>0</v>
      </c>
      <c r="O27" s="7">
        <v>0</v>
      </c>
      <c r="P27" s="7">
        <v>3</v>
      </c>
      <c r="Q27" s="7">
        <v>1</v>
      </c>
      <c r="R27" s="100"/>
      <c r="S27" s="100"/>
      <c r="T27" s="7">
        <v>2</v>
      </c>
      <c r="U27" s="7">
        <v>1</v>
      </c>
      <c r="V27" s="7">
        <v>1</v>
      </c>
      <c r="W27" s="7">
        <v>2</v>
      </c>
      <c r="X27" s="7">
        <v>1</v>
      </c>
      <c r="Y27" s="100"/>
      <c r="Z27" s="100"/>
      <c r="AA27" s="7">
        <v>0</v>
      </c>
      <c r="AB27" s="7">
        <v>0</v>
      </c>
      <c r="AC27" s="7">
        <v>1</v>
      </c>
      <c r="AD27" s="7">
        <v>2</v>
      </c>
      <c r="AE27" s="7">
        <v>3</v>
      </c>
      <c r="AF27" s="100"/>
      <c r="AG27" s="20">
        <f t="shared" si="0"/>
        <v>1.1818181818181819</v>
      </c>
      <c r="AH27" s="690">
        <f>AVERAGE(AG27:AG29)*3</f>
        <v>4.545454545454545</v>
      </c>
      <c r="AI27" s="644">
        <v>4</v>
      </c>
      <c r="AJ27" s="4"/>
      <c r="AK27" s="47">
        <v>0.70833333333333504</v>
      </c>
      <c r="AL27" s="48">
        <f t="shared" si="11"/>
        <v>1.25</v>
      </c>
      <c r="AM27" s="49">
        <f t="shared" si="12"/>
        <v>0.5</v>
      </c>
      <c r="AN27" s="49">
        <f t="shared" si="13"/>
        <v>0.75</v>
      </c>
      <c r="AO27" s="49">
        <f t="shared" si="14"/>
        <v>0.5</v>
      </c>
      <c r="AP27" s="49">
        <f t="shared" si="14"/>
        <v>0.75</v>
      </c>
      <c r="AQ27" s="92"/>
      <c r="AR27" s="65">
        <f t="shared" si="15"/>
        <v>0.75</v>
      </c>
      <c r="AS27" s="656">
        <f>SUM(AR27:AR29)</f>
        <v>3.95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0</v>
      </c>
      <c r="C28" s="9">
        <v>3</v>
      </c>
      <c r="D28" s="103"/>
      <c r="E28" s="103"/>
      <c r="F28" s="9">
        <v>0</v>
      </c>
      <c r="G28" s="9">
        <v>0</v>
      </c>
      <c r="H28" s="9">
        <v>0</v>
      </c>
      <c r="I28" s="9">
        <v>2</v>
      </c>
      <c r="J28" s="9">
        <v>3</v>
      </c>
      <c r="K28" s="103"/>
      <c r="L28" s="103"/>
      <c r="M28" s="9">
        <v>2</v>
      </c>
      <c r="N28" s="9">
        <v>1</v>
      </c>
      <c r="O28" s="9">
        <v>2</v>
      </c>
      <c r="P28" s="9">
        <v>2</v>
      </c>
      <c r="Q28" s="9">
        <v>0</v>
      </c>
      <c r="R28" s="103"/>
      <c r="S28" s="103"/>
      <c r="T28" s="9">
        <v>1</v>
      </c>
      <c r="U28" s="9">
        <v>1</v>
      </c>
      <c r="V28" s="9">
        <v>2</v>
      </c>
      <c r="W28" s="9">
        <v>2</v>
      </c>
      <c r="X28" s="9">
        <v>0</v>
      </c>
      <c r="Y28" s="103"/>
      <c r="Z28" s="103"/>
      <c r="AA28" s="9">
        <v>2</v>
      </c>
      <c r="AB28" s="9">
        <v>1</v>
      </c>
      <c r="AC28" s="9">
        <v>0</v>
      </c>
      <c r="AD28" s="9">
        <v>2</v>
      </c>
      <c r="AE28" s="9">
        <v>2</v>
      </c>
      <c r="AF28" s="103"/>
      <c r="AG28" s="16">
        <f t="shared" si="0"/>
        <v>1.2727272727272727</v>
      </c>
      <c r="AH28" s="691"/>
      <c r="AI28" s="645"/>
      <c r="AJ28" s="4"/>
      <c r="AK28" s="41">
        <v>0.72222222222222399</v>
      </c>
      <c r="AL28" s="42">
        <f t="shared" si="11"/>
        <v>1.25</v>
      </c>
      <c r="AM28" s="43">
        <f t="shared" si="12"/>
        <v>0.75</v>
      </c>
      <c r="AN28" s="43">
        <f t="shared" si="13"/>
        <v>1</v>
      </c>
      <c r="AO28" s="43">
        <f t="shared" si="14"/>
        <v>0.75</v>
      </c>
      <c r="AP28" s="43">
        <f t="shared" si="14"/>
        <v>1</v>
      </c>
      <c r="AQ28" s="90"/>
      <c r="AR28" s="66">
        <f t="shared" si="15"/>
        <v>0.95</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2</v>
      </c>
      <c r="C29" s="8">
        <v>3</v>
      </c>
      <c r="D29" s="99"/>
      <c r="E29" s="99"/>
      <c r="F29" s="8">
        <v>3</v>
      </c>
      <c r="G29" s="8">
        <v>2</v>
      </c>
      <c r="H29" s="8">
        <v>2</v>
      </c>
      <c r="I29" s="8">
        <v>2</v>
      </c>
      <c r="J29" s="8">
        <v>1</v>
      </c>
      <c r="K29" s="99"/>
      <c r="L29" s="99"/>
      <c r="M29" s="8">
        <v>2</v>
      </c>
      <c r="N29" s="8">
        <v>3</v>
      </c>
      <c r="O29" s="8">
        <v>2</v>
      </c>
      <c r="P29" s="8">
        <v>2</v>
      </c>
      <c r="Q29" s="8">
        <v>3</v>
      </c>
      <c r="R29" s="99"/>
      <c r="S29" s="99"/>
      <c r="T29" s="8">
        <v>1</v>
      </c>
      <c r="U29" s="8">
        <v>2</v>
      </c>
      <c r="V29" s="8">
        <v>3</v>
      </c>
      <c r="W29" s="8">
        <v>0</v>
      </c>
      <c r="X29" s="8">
        <v>2</v>
      </c>
      <c r="Y29" s="99"/>
      <c r="Z29" s="99"/>
      <c r="AA29" s="8">
        <v>3</v>
      </c>
      <c r="AB29" s="8">
        <v>2</v>
      </c>
      <c r="AC29" s="8">
        <v>2</v>
      </c>
      <c r="AD29" s="8">
        <v>2</v>
      </c>
      <c r="AE29" s="8">
        <v>2</v>
      </c>
      <c r="AF29" s="99"/>
      <c r="AG29" s="17">
        <f t="shared" si="0"/>
        <v>2.0909090909090908</v>
      </c>
      <c r="AH29" s="692"/>
      <c r="AI29" s="646"/>
      <c r="AJ29" s="4"/>
      <c r="AK29" s="44">
        <v>0.73611111111111305</v>
      </c>
      <c r="AL29" s="45">
        <f t="shared" si="11"/>
        <v>2.25</v>
      </c>
      <c r="AM29" s="46">
        <f t="shared" si="12"/>
        <v>2.25</v>
      </c>
      <c r="AN29" s="46">
        <f t="shared" si="13"/>
        <v>2.25</v>
      </c>
      <c r="AO29" s="46">
        <f t="shared" si="14"/>
        <v>2.25</v>
      </c>
      <c r="AP29" s="46">
        <f t="shared" si="14"/>
        <v>2.25</v>
      </c>
      <c r="AQ29" s="91"/>
      <c r="AR29" s="67">
        <f t="shared" si="15"/>
        <v>2.25</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1</v>
      </c>
      <c r="C30" s="7">
        <v>1</v>
      </c>
      <c r="D30" s="100"/>
      <c r="E30" s="100"/>
      <c r="F30" s="7">
        <v>2</v>
      </c>
      <c r="G30" s="7">
        <v>2</v>
      </c>
      <c r="H30" s="7">
        <v>2</v>
      </c>
      <c r="I30" s="7">
        <v>2</v>
      </c>
      <c r="J30" s="7">
        <v>2</v>
      </c>
      <c r="K30" s="100"/>
      <c r="L30" s="100"/>
      <c r="M30" s="7">
        <v>2</v>
      </c>
      <c r="N30" s="7">
        <v>1</v>
      </c>
      <c r="O30" s="7">
        <v>2</v>
      </c>
      <c r="P30" s="7">
        <v>2</v>
      </c>
      <c r="Q30" s="7">
        <v>2</v>
      </c>
      <c r="R30" s="100"/>
      <c r="S30" s="100"/>
      <c r="T30" s="7">
        <v>1</v>
      </c>
      <c r="U30" s="7">
        <v>2</v>
      </c>
      <c r="V30" s="7">
        <v>2</v>
      </c>
      <c r="W30" s="7">
        <v>2</v>
      </c>
      <c r="X30" s="7">
        <v>0</v>
      </c>
      <c r="Y30" s="100"/>
      <c r="Z30" s="100"/>
      <c r="AA30" s="7">
        <v>2</v>
      </c>
      <c r="AB30" s="7">
        <v>2</v>
      </c>
      <c r="AC30" s="7">
        <v>2</v>
      </c>
      <c r="AD30" s="7">
        <v>2</v>
      </c>
      <c r="AE30" s="7">
        <v>3</v>
      </c>
      <c r="AF30" s="100"/>
      <c r="AG30" s="18">
        <f t="shared" si="0"/>
        <v>1.7727272727272727</v>
      </c>
      <c r="AH30" s="690">
        <f>AVERAGE(AG30:AG32)*3</f>
        <v>4.8636363636363633</v>
      </c>
      <c r="AI30" s="644">
        <v>5.5</v>
      </c>
      <c r="AJ30" s="4"/>
      <c r="AK30" s="47">
        <v>0.750000000000002</v>
      </c>
      <c r="AL30" s="48">
        <f t="shared" si="11"/>
        <v>1.75</v>
      </c>
      <c r="AM30" s="49">
        <f t="shared" si="12"/>
        <v>1.75</v>
      </c>
      <c r="AN30" s="49">
        <f t="shared" si="13"/>
        <v>2</v>
      </c>
      <c r="AO30" s="49">
        <f t="shared" si="14"/>
        <v>1.75</v>
      </c>
      <c r="AP30" s="49">
        <f t="shared" si="14"/>
        <v>2</v>
      </c>
      <c r="AQ30" s="92"/>
      <c r="AR30" s="65">
        <f t="shared" si="15"/>
        <v>1.85</v>
      </c>
      <c r="AS30" s="656">
        <f>SUM(AR30:AR32)</f>
        <v>4.5999999999999996</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2</v>
      </c>
      <c r="C31" s="9">
        <v>2</v>
      </c>
      <c r="D31" s="103"/>
      <c r="E31" s="103"/>
      <c r="F31" s="9">
        <v>2</v>
      </c>
      <c r="G31" s="9">
        <v>1</v>
      </c>
      <c r="H31" s="9">
        <v>1</v>
      </c>
      <c r="I31" s="9">
        <v>2</v>
      </c>
      <c r="J31" s="9">
        <v>1</v>
      </c>
      <c r="K31" s="103"/>
      <c r="L31" s="103"/>
      <c r="M31" s="9">
        <v>2</v>
      </c>
      <c r="N31" s="9">
        <v>2</v>
      </c>
      <c r="O31" s="9">
        <v>3</v>
      </c>
      <c r="P31" s="9">
        <v>2</v>
      </c>
      <c r="Q31" s="9">
        <v>1</v>
      </c>
      <c r="R31" s="103"/>
      <c r="S31" s="103"/>
      <c r="T31" s="9">
        <v>2</v>
      </c>
      <c r="U31" s="9">
        <v>0</v>
      </c>
      <c r="V31" s="9">
        <v>1</v>
      </c>
      <c r="W31" s="9">
        <v>0</v>
      </c>
      <c r="X31" s="9">
        <v>3</v>
      </c>
      <c r="Y31" s="103"/>
      <c r="Z31" s="103"/>
      <c r="AA31" s="9">
        <v>2</v>
      </c>
      <c r="AB31" s="9">
        <v>1</v>
      </c>
      <c r="AC31" s="9">
        <v>1</v>
      </c>
      <c r="AD31" s="9">
        <v>2</v>
      </c>
      <c r="AE31" s="9">
        <v>3</v>
      </c>
      <c r="AF31" s="103"/>
      <c r="AG31" s="16">
        <f t="shared" si="0"/>
        <v>1.6363636363636365</v>
      </c>
      <c r="AH31" s="691"/>
      <c r="AI31" s="645"/>
      <c r="AJ31" s="4"/>
      <c r="AK31" s="41">
        <v>0.76388888888888995</v>
      </c>
      <c r="AL31" s="42">
        <f t="shared" si="11"/>
        <v>2</v>
      </c>
      <c r="AM31" s="43">
        <f t="shared" si="12"/>
        <v>1</v>
      </c>
      <c r="AN31" s="43">
        <f t="shared" si="13"/>
        <v>1.5</v>
      </c>
      <c r="AO31" s="43">
        <f t="shared" si="14"/>
        <v>1</v>
      </c>
      <c r="AP31" s="43">
        <f t="shared" si="14"/>
        <v>1.5</v>
      </c>
      <c r="AQ31" s="90"/>
      <c r="AR31" s="66">
        <f t="shared" si="15"/>
        <v>1.4</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2</v>
      </c>
      <c r="C32" s="8">
        <v>2</v>
      </c>
      <c r="D32" s="99"/>
      <c r="E32" s="99"/>
      <c r="F32" s="8">
        <v>1</v>
      </c>
      <c r="G32" s="8">
        <v>3</v>
      </c>
      <c r="H32" s="8">
        <v>1</v>
      </c>
      <c r="I32" s="8">
        <v>2</v>
      </c>
      <c r="J32" s="8">
        <v>1</v>
      </c>
      <c r="K32" s="99"/>
      <c r="L32" s="99"/>
      <c r="M32" s="8">
        <v>2</v>
      </c>
      <c r="N32" s="8">
        <v>2</v>
      </c>
      <c r="O32" s="8">
        <v>2</v>
      </c>
      <c r="P32" s="8">
        <v>2</v>
      </c>
      <c r="Q32" s="8">
        <v>1</v>
      </c>
      <c r="R32" s="99"/>
      <c r="S32" s="99"/>
      <c r="T32" s="8">
        <v>2</v>
      </c>
      <c r="U32" s="8">
        <v>0</v>
      </c>
      <c r="V32" s="8">
        <v>0</v>
      </c>
      <c r="W32" s="8">
        <v>0</v>
      </c>
      <c r="X32" s="8">
        <v>2</v>
      </c>
      <c r="Y32" s="99"/>
      <c r="Z32" s="99"/>
      <c r="AA32" s="8">
        <v>2</v>
      </c>
      <c r="AB32" s="8">
        <v>2</v>
      </c>
      <c r="AC32" s="8">
        <v>0</v>
      </c>
      <c r="AD32" s="8">
        <v>1</v>
      </c>
      <c r="AE32" s="8">
        <v>2</v>
      </c>
      <c r="AF32" s="99"/>
      <c r="AG32" s="17">
        <f t="shared" si="0"/>
        <v>1.4545454545454546</v>
      </c>
      <c r="AH32" s="692"/>
      <c r="AI32" s="646"/>
      <c r="AJ32" s="4"/>
      <c r="AK32" s="50">
        <v>0.77777777777777901</v>
      </c>
      <c r="AL32" s="51">
        <f t="shared" si="11"/>
        <v>1.75</v>
      </c>
      <c r="AM32" s="52">
        <f t="shared" si="12"/>
        <v>1.75</v>
      </c>
      <c r="AN32" s="52">
        <f t="shared" si="13"/>
        <v>0.75</v>
      </c>
      <c r="AO32" s="52">
        <f t="shared" si="14"/>
        <v>1.75</v>
      </c>
      <c r="AP32" s="52">
        <f t="shared" si="14"/>
        <v>0.75</v>
      </c>
      <c r="AQ32" s="96"/>
      <c r="AR32" s="67">
        <f t="shared" si="15"/>
        <v>1.35</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1</v>
      </c>
      <c r="C33" s="7">
        <v>2</v>
      </c>
      <c r="D33" s="100"/>
      <c r="E33" s="100"/>
      <c r="F33" s="7">
        <v>3</v>
      </c>
      <c r="G33" s="7">
        <v>1</v>
      </c>
      <c r="H33" s="7">
        <v>2</v>
      </c>
      <c r="I33" s="7">
        <v>2</v>
      </c>
      <c r="J33" s="7">
        <v>2</v>
      </c>
      <c r="K33" s="100"/>
      <c r="L33" s="100"/>
      <c r="M33" s="7">
        <v>1</v>
      </c>
      <c r="N33" s="7">
        <v>1</v>
      </c>
      <c r="O33" s="7">
        <v>2</v>
      </c>
      <c r="P33" s="7">
        <v>2</v>
      </c>
      <c r="Q33" s="7">
        <v>2</v>
      </c>
      <c r="R33" s="100"/>
      <c r="S33" s="100"/>
      <c r="T33" s="7">
        <v>3</v>
      </c>
      <c r="U33" s="7">
        <v>2</v>
      </c>
      <c r="V33" s="7">
        <v>2</v>
      </c>
      <c r="W33" s="7">
        <v>0</v>
      </c>
      <c r="X33" s="7">
        <v>1</v>
      </c>
      <c r="Y33" s="100"/>
      <c r="Z33" s="100"/>
      <c r="AA33" s="7">
        <v>3</v>
      </c>
      <c r="AB33" s="7">
        <v>1</v>
      </c>
      <c r="AC33" s="7">
        <v>2</v>
      </c>
      <c r="AD33" s="7">
        <v>2</v>
      </c>
      <c r="AE33" s="7">
        <v>3</v>
      </c>
      <c r="AF33" s="100"/>
      <c r="AG33" s="18">
        <f t="shared" si="0"/>
        <v>1.8181818181818181</v>
      </c>
      <c r="AH33" s="690">
        <f>AVERAGE(AG33:AG35)*3</f>
        <v>5.8181818181818183</v>
      </c>
      <c r="AI33" s="644">
        <v>5</v>
      </c>
      <c r="AJ33" s="4"/>
      <c r="AK33" s="38">
        <v>0.79166666666666796</v>
      </c>
      <c r="AL33" s="39">
        <f t="shared" si="11"/>
        <v>2.5</v>
      </c>
      <c r="AM33" s="40">
        <f t="shared" si="12"/>
        <v>1.25</v>
      </c>
      <c r="AN33" s="40">
        <f t="shared" si="13"/>
        <v>2</v>
      </c>
      <c r="AO33" s="40">
        <f t="shared" si="14"/>
        <v>1.25</v>
      </c>
      <c r="AP33" s="40">
        <f t="shared" si="14"/>
        <v>2</v>
      </c>
      <c r="AQ33" s="53"/>
      <c r="AR33" s="64">
        <f t="shared" si="15"/>
        <v>1.8</v>
      </c>
      <c r="AS33" s="669">
        <f>SUM(AR33:AR35)</f>
        <v>5.65</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1</v>
      </c>
      <c r="C34" s="9">
        <v>2</v>
      </c>
      <c r="D34" s="103"/>
      <c r="E34" s="103"/>
      <c r="F34" s="9">
        <v>2</v>
      </c>
      <c r="G34" s="9">
        <v>0</v>
      </c>
      <c r="H34" s="9">
        <v>2</v>
      </c>
      <c r="I34" s="9">
        <v>2</v>
      </c>
      <c r="J34" s="9">
        <v>3</v>
      </c>
      <c r="K34" s="103"/>
      <c r="L34" s="103"/>
      <c r="M34" s="9">
        <v>2</v>
      </c>
      <c r="N34" s="9">
        <v>1</v>
      </c>
      <c r="O34" s="9">
        <v>2</v>
      </c>
      <c r="P34" s="9">
        <v>2</v>
      </c>
      <c r="Q34" s="9">
        <v>1</v>
      </c>
      <c r="R34" s="103"/>
      <c r="S34" s="103"/>
      <c r="T34" s="9">
        <v>2</v>
      </c>
      <c r="U34" s="9">
        <v>2</v>
      </c>
      <c r="V34" s="9">
        <v>2</v>
      </c>
      <c r="W34" s="9">
        <v>2</v>
      </c>
      <c r="X34" s="9">
        <v>2</v>
      </c>
      <c r="Y34" s="103"/>
      <c r="Z34" s="103"/>
      <c r="AA34" s="9">
        <v>2</v>
      </c>
      <c r="AB34" s="9">
        <v>1</v>
      </c>
      <c r="AC34" s="9">
        <v>2</v>
      </c>
      <c r="AD34" s="9">
        <v>2</v>
      </c>
      <c r="AE34" s="9">
        <v>1</v>
      </c>
      <c r="AF34" s="103"/>
      <c r="AG34" s="16">
        <f t="shared" si="0"/>
        <v>1.7272727272727273</v>
      </c>
      <c r="AH34" s="691"/>
      <c r="AI34" s="645"/>
      <c r="AJ34" s="4"/>
      <c r="AK34" s="41">
        <v>0.80555555555555702</v>
      </c>
      <c r="AL34" s="42">
        <f t="shared" si="11"/>
        <v>2</v>
      </c>
      <c r="AM34" s="43">
        <f t="shared" si="12"/>
        <v>1</v>
      </c>
      <c r="AN34" s="43">
        <f t="shared" si="13"/>
        <v>2</v>
      </c>
      <c r="AO34" s="43">
        <f t="shared" si="14"/>
        <v>1</v>
      </c>
      <c r="AP34" s="43">
        <f t="shared" si="14"/>
        <v>2</v>
      </c>
      <c r="AQ34" s="54"/>
      <c r="AR34" s="64">
        <f t="shared" si="15"/>
        <v>1.6</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2</v>
      </c>
      <c r="C35" s="12">
        <v>2</v>
      </c>
      <c r="D35" s="101"/>
      <c r="E35" s="101"/>
      <c r="F35" s="12">
        <v>3</v>
      </c>
      <c r="G35" s="12">
        <v>2</v>
      </c>
      <c r="H35" s="12">
        <v>1</v>
      </c>
      <c r="I35" s="12">
        <v>3</v>
      </c>
      <c r="J35" s="12">
        <v>3</v>
      </c>
      <c r="K35" s="101"/>
      <c r="L35" s="101"/>
      <c r="M35" s="12">
        <v>2</v>
      </c>
      <c r="N35" s="12">
        <v>1</v>
      </c>
      <c r="O35" s="12">
        <v>2</v>
      </c>
      <c r="P35" s="12">
        <v>2</v>
      </c>
      <c r="Q35" s="12">
        <v>2</v>
      </c>
      <c r="R35" s="101"/>
      <c r="S35" s="101"/>
      <c r="T35" s="12">
        <v>3</v>
      </c>
      <c r="U35" s="12">
        <v>3</v>
      </c>
      <c r="V35" s="12">
        <v>3</v>
      </c>
      <c r="W35" s="12">
        <v>1</v>
      </c>
      <c r="X35" s="12">
        <v>2</v>
      </c>
      <c r="Y35" s="101"/>
      <c r="Z35" s="101"/>
      <c r="AA35" s="12">
        <v>3</v>
      </c>
      <c r="AB35" s="12">
        <v>2</v>
      </c>
      <c r="AC35" s="12">
        <v>3</v>
      </c>
      <c r="AD35" s="12">
        <v>2</v>
      </c>
      <c r="AE35" s="12">
        <v>3</v>
      </c>
      <c r="AF35" s="101"/>
      <c r="AG35" s="17">
        <f t="shared" si="0"/>
        <v>2.2727272727272729</v>
      </c>
      <c r="AH35" s="692"/>
      <c r="AI35" s="646"/>
      <c r="AJ35" s="4"/>
      <c r="AK35" s="44">
        <v>0.81944444444444597</v>
      </c>
      <c r="AL35" s="45">
        <f t="shared" si="11"/>
        <v>2.75</v>
      </c>
      <c r="AM35" s="46">
        <f t="shared" si="12"/>
        <v>2</v>
      </c>
      <c r="AN35" s="46">
        <f t="shared" si="13"/>
        <v>2.25</v>
      </c>
      <c r="AO35" s="46">
        <f t="shared" si="14"/>
        <v>2</v>
      </c>
      <c r="AP35" s="46">
        <f t="shared" si="14"/>
        <v>2.25</v>
      </c>
      <c r="AQ35" s="55"/>
      <c r="AR35" s="125">
        <f t="shared" si="15"/>
        <v>2.25</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SUM(B6:B17)</f>
        <v>12</v>
      </c>
      <c r="C36" s="1">
        <f>SUM(C6:C17)</f>
        <v>11</v>
      </c>
      <c r="D36" s="1">
        <f>SUM(D6:D17)</f>
        <v>24</v>
      </c>
      <c r="E36" s="106"/>
      <c r="F36" s="1">
        <f t="shared" ref="F36:K36" si="16">SUM(F6:F17)</f>
        <v>19</v>
      </c>
      <c r="G36" s="1">
        <f t="shared" si="16"/>
        <v>23</v>
      </c>
      <c r="H36" s="1">
        <f t="shared" si="16"/>
        <v>7</v>
      </c>
      <c r="I36" s="1">
        <f t="shared" si="16"/>
        <v>12</v>
      </c>
      <c r="J36" s="1">
        <f t="shared" si="16"/>
        <v>19</v>
      </c>
      <c r="K36" s="1">
        <f t="shared" si="16"/>
        <v>22</v>
      </c>
      <c r="L36" s="106"/>
      <c r="M36" s="1">
        <f t="shared" ref="M36:R36" si="17">SUM(M6:M17)</f>
        <v>16</v>
      </c>
      <c r="N36" s="1">
        <f t="shared" si="17"/>
        <v>17</v>
      </c>
      <c r="O36" s="1">
        <f t="shared" si="17"/>
        <v>12</v>
      </c>
      <c r="P36" s="1">
        <f t="shared" si="17"/>
        <v>14</v>
      </c>
      <c r="Q36" s="1">
        <f t="shared" si="17"/>
        <v>15</v>
      </c>
      <c r="R36" s="1">
        <f t="shared" si="17"/>
        <v>25</v>
      </c>
      <c r="S36" s="106"/>
      <c r="T36" s="1">
        <f t="shared" ref="T36:Y36" si="18">SUM(T6:T17)</f>
        <v>18</v>
      </c>
      <c r="U36" s="1">
        <f t="shared" si="18"/>
        <v>17</v>
      </c>
      <c r="V36" s="1">
        <f t="shared" si="18"/>
        <v>13</v>
      </c>
      <c r="W36" s="1">
        <f t="shared" si="18"/>
        <v>22</v>
      </c>
      <c r="X36" s="1">
        <f t="shared" si="18"/>
        <v>19</v>
      </c>
      <c r="Y36" s="1">
        <f t="shared" si="18"/>
        <v>21</v>
      </c>
      <c r="Z36" s="106"/>
      <c r="AA36" s="1">
        <f t="shared" ref="AA36:AG36" si="19">SUM(AA6:AA17)</f>
        <v>19</v>
      </c>
      <c r="AB36" s="1">
        <f t="shared" si="19"/>
        <v>13</v>
      </c>
      <c r="AC36" s="1">
        <f t="shared" si="19"/>
        <v>10</v>
      </c>
      <c r="AD36" s="1">
        <f t="shared" si="19"/>
        <v>18</v>
      </c>
      <c r="AE36" s="1">
        <f t="shared" si="19"/>
        <v>12</v>
      </c>
      <c r="AF36" s="1">
        <f t="shared" si="19"/>
        <v>21</v>
      </c>
      <c r="AG36" s="21">
        <f t="shared" si="19"/>
        <v>16.703703703703702</v>
      </c>
      <c r="AH36" s="690"/>
      <c r="AI36" s="112">
        <f>SUM(AI6:AI17)</f>
        <v>21</v>
      </c>
      <c r="AJ36" s="4"/>
      <c r="AK36" s="123" t="s">
        <v>27</v>
      </c>
      <c r="AL36" s="118">
        <f>SUM(AL6:AL17)</f>
        <v>18</v>
      </c>
      <c r="AM36" s="118">
        <f>SUM(AM6:AM17)</f>
        <v>17.5</v>
      </c>
      <c r="AN36" s="118">
        <f>SUM(AN6:AN17)</f>
        <v>10.5</v>
      </c>
      <c r="AO36" s="118">
        <f>SUM(AO6:AO17)</f>
        <v>15.6</v>
      </c>
      <c r="AP36" s="118">
        <f>SUM(AP6:AP17)</f>
        <v>15.199999999999998</v>
      </c>
      <c r="AQ36" s="119">
        <f>SUM(AQ6:AQ35)</f>
        <v>22.6</v>
      </c>
      <c r="AR36" s="65">
        <f t="shared" si="15"/>
        <v>15.36</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f>SUM(B18:B23)</f>
        <v>0</v>
      </c>
      <c r="C37" s="83">
        <f>SUM(C18:C23)</f>
        <v>0</v>
      </c>
      <c r="D37" s="83"/>
      <c r="E37" s="107"/>
      <c r="F37" s="83"/>
      <c r="G37" s="83">
        <f>SUM(G18:G23)</f>
        <v>0</v>
      </c>
      <c r="H37" s="83"/>
      <c r="I37" s="83">
        <f>SUM(I18:I23)</f>
        <v>0</v>
      </c>
      <c r="J37" s="83">
        <f>SUM(J18:J23)</f>
        <v>0</v>
      </c>
      <c r="K37" s="83"/>
      <c r="L37" s="107"/>
      <c r="M37" s="83"/>
      <c r="N37" s="83">
        <f>SUM(N18:N23)</f>
        <v>0</v>
      </c>
      <c r="O37" s="83"/>
      <c r="P37" s="83">
        <f>SUM(P18:P23)</f>
        <v>0</v>
      </c>
      <c r="Q37" s="83">
        <f>SUM(Q18:Q23)</f>
        <v>0</v>
      </c>
      <c r="R37" s="83"/>
      <c r="S37" s="107"/>
      <c r="T37" s="83"/>
      <c r="U37" s="83">
        <f>SUM(U18:U23)</f>
        <v>0</v>
      </c>
      <c r="V37" s="83"/>
      <c r="W37" s="83">
        <f>SUM(W18:W23)</f>
        <v>0</v>
      </c>
      <c r="X37" s="83">
        <f>SUM(X18:X23)</f>
        <v>0</v>
      </c>
      <c r="Y37" s="83"/>
      <c r="Z37" s="107"/>
      <c r="AA37" s="83"/>
      <c r="AB37" s="83">
        <f>SUM(AB18:AB23)</f>
        <v>0</v>
      </c>
      <c r="AC37" s="83"/>
      <c r="AD37" s="83">
        <f>SUM(AD18:AD23)</f>
        <v>0</v>
      </c>
      <c r="AE37" s="83">
        <f>SUM(AE18:AE23)</f>
        <v>0</v>
      </c>
      <c r="AF37" s="83"/>
      <c r="AG37" s="84"/>
      <c r="AH37" s="691"/>
      <c r="AI37" s="114"/>
      <c r="AJ37" s="4"/>
      <c r="AK37" s="124" t="s">
        <v>45</v>
      </c>
      <c r="AL37" s="120"/>
      <c r="AM37" s="121">
        <f>SUM(AM18:AM23)</f>
        <v>0</v>
      </c>
      <c r="AN37" s="120"/>
      <c r="AO37" s="121">
        <f>SUM(AO18:AO23)</f>
        <v>0</v>
      </c>
      <c r="AP37" s="121">
        <f>SUM(AP18:AP23)</f>
        <v>0</v>
      </c>
      <c r="AQ37" s="122"/>
      <c r="AR37" s="66">
        <f t="shared" si="15"/>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f>SUM(B24:B35)</f>
        <v>15</v>
      </c>
      <c r="C38" s="2">
        <f>SUM(C24:C35)</f>
        <v>24</v>
      </c>
      <c r="D38" s="2"/>
      <c r="E38" s="108"/>
      <c r="F38" s="2">
        <f>SUM(F24:F35)</f>
        <v>22</v>
      </c>
      <c r="G38" s="2">
        <f>SUM(G24:G35)</f>
        <v>13</v>
      </c>
      <c r="H38" s="2">
        <f>SUM(H24:H35)</f>
        <v>15</v>
      </c>
      <c r="I38" s="2">
        <f>SUM(I24:I35)</f>
        <v>22</v>
      </c>
      <c r="J38" s="2">
        <f>SUM(J24:J35)</f>
        <v>22</v>
      </c>
      <c r="K38" s="2"/>
      <c r="L38" s="108"/>
      <c r="M38" s="2">
        <f>SUM(M24:M35)</f>
        <v>19</v>
      </c>
      <c r="N38" s="2">
        <f>SUM(N24:N35)</f>
        <v>18</v>
      </c>
      <c r="O38" s="2">
        <f>SUM(O24:O35)</f>
        <v>23</v>
      </c>
      <c r="P38" s="2">
        <f>SUM(P24:P35)</f>
        <v>22</v>
      </c>
      <c r="Q38" s="2">
        <f>SUM(Q24:Q35)</f>
        <v>17</v>
      </c>
      <c r="R38" s="2"/>
      <c r="S38" s="108"/>
      <c r="T38" s="2">
        <f>SUM(T24:T35)</f>
        <v>20</v>
      </c>
      <c r="U38" s="2">
        <f>SUM(U24:U35)</f>
        <v>19</v>
      </c>
      <c r="V38" s="2">
        <f>SUM(V24:V35)</f>
        <v>20</v>
      </c>
      <c r="W38" s="2">
        <f>SUM(W24:W35)</f>
        <v>14</v>
      </c>
      <c r="X38" s="2">
        <f>SUM(X24:X35)</f>
        <v>17</v>
      </c>
      <c r="Y38" s="2"/>
      <c r="Z38" s="108"/>
      <c r="AA38" s="2">
        <f>SUM(AA24:AA35)</f>
        <v>22</v>
      </c>
      <c r="AB38" s="2">
        <f>SUM(AB24:AB35)</f>
        <v>15</v>
      </c>
      <c r="AC38" s="2">
        <f>SUM(AC24:AC35)</f>
        <v>19</v>
      </c>
      <c r="AD38" s="2">
        <f>SUM(AD24:AD35)</f>
        <v>22</v>
      </c>
      <c r="AE38" s="2">
        <f>SUM(AE24:AE35)</f>
        <v>26</v>
      </c>
      <c r="AF38" s="2"/>
      <c r="AG38" s="22">
        <f>SUM(AG24:AG35)</f>
        <v>19.363636363636367</v>
      </c>
      <c r="AH38" s="691"/>
      <c r="AI38" s="23">
        <f>SUM(AI24:AI35)</f>
        <v>20</v>
      </c>
      <c r="AJ38" s="4"/>
      <c r="AK38" s="126" t="s">
        <v>28</v>
      </c>
      <c r="AL38" s="127">
        <f>SUM(AL24:AL35)</f>
        <v>20.75</v>
      </c>
      <c r="AM38" s="127">
        <f>SUM(AM24:AM35)</f>
        <v>16.25</v>
      </c>
      <c r="AN38" s="127">
        <f>SUM(AN24:AN35)</f>
        <v>19.25</v>
      </c>
      <c r="AO38" s="127">
        <f>SUM(AO24:AO35)</f>
        <v>16.45</v>
      </c>
      <c r="AP38" s="127">
        <f>SUM(AP24:AP35)</f>
        <v>18.899999999999999</v>
      </c>
      <c r="AQ38" s="128"/>
      <c r="AR38" s="85">
        <f t="shared" si="15"/>
        <v>18.32</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SUM(B36:B38)</f>
        <v>27</v>
      </c>
      <c r="C39" s="3">
        <f>SUM(C36:C38)</f>
        <v>35</v>
      </c>
      <c r="D39" s="3">
        <f>SUM(D36:D38)</f>
        <v>24</v>
      </c>
      <c r="E39" s="13"/>
      <c r="F39" s="3">
        <f t="shared" ref="F39:K39" si="20">SUM(F36:F38)</f>
        <v>41</v>
      </c>
      <c r="G39" s="3">
        <f t="shared" si="20"/>
        <v>36</v>
      </c>
      <c r="H39" s="3">
        <f t="shared" si="20"/>
        <v>22</v>
      </c>
      <c r="I39" s="3">
        <f t="shared" si="20"/>
        <v>34</v>
      </c>
      <c r="J39" s="3">
        <f t="shared" si="20"/>
        <v>41</v>
      </c>
      <c r="K39" s="3">
        <f t="shared" si="20"/>
        <v>22</v>
      </c>
      <c r="L39" s="13"/>
      <c r="M39" s="3">
        <f t="shared" ref="M39:R39" si="21">SUM(M36:M38)</f>
        <v>35</v>
      </c>
      <c r="N39" s="3">
        <f t="shared" si="21"/>
        <v>35</v>
      </c>
      <c r="O39" s="3">
        <f t="shared" si="21"/>
        <v>35</v>
      </c>
      <c r="P39" s="3">
        <f t="shared" si="21"/>
        <v>36</v>
      </c>
      <c r="Q39" s="3">
        <f t="shared" si="21"/>
        <v>32</v>
      </c>
      <c r="R39" s="3">
        <f t="shared" si="21"/>
        <v>25</v>
      </c>
      <c r="S39" s="13"/>
      <c r="T39" s="3">
        <f t="shared" ref="T39:Y39" si="22">SUM(T36:T38)</f>
        <v>38</v>
      </c>
      <c r="U39" s="3">
        <f t="shared" si="22"/>
        <v>36</v>
      </c>
      <c r="V39" s="3">
        <f t="shared" si="22"/>
        <v>33</v>
      </c>
      <c r="W39" s="3">
        <f t="shared" si="22"/>
        <v>36</v>
      </c>
      <c r="X39" s="3">
        <f t="shared" si="22"/>
        <v>36</v>
      </c>
      <c r="Y39" s="3">
        <f t="shared" si="22"/>
        <v>21</v>
      </c>
      <c r="Z39" s="13"/>
      <c r="AA39" s="3">
        <f t="shared" ref="AA39:AG39" si="23">SUM(AA36:AA38)</f>
        <v>41</v>
      </c>
      <c r="AB39" s="3">
        <f t="shared" si="23"/>
        <v>28</v>
      </c>
      <c r="AC39" s="3">
        <f t="shared" si="23"/>
        <v>29</v>
      </c>
      <c r="AD39" s="3">
        <f t="shared" si="23"/>
        <v>40</v>
      </c>
      <c r="AE39" s="3">
        <f t="shared" si="23"/>
        <v>38</v>
      </c>
      <c r="AF39" s="3">
        <f t="shared" si="23"/>
        <v>21</v>
      </c>
      <c r="AG39" s="24">
        <f t="shared" si="23"/>
        <v>36.067340067340069</v>
      </c>
      <c r="AH39" s="692"/>
      <c r="AI39" s="25">
        <f>SUM(AI36:AI38)</f>
        <v>41</v>
      </c>
      <c r="AJ39" s="4"/>
      <c r="AK39" s="129" t="s">
        <v>40</v>
      </c>
      <c r="AL39" s="130">
        <f t="shared" ref="AL39:AQ39" si="24">SUM(AL36:AL38)</f>
        <v>38.75</v>
      </c>
      <c r="AM39" s="130">
        <f t="shared" si="24"/>
        <v>33.75</v>
      </c>
      <c r="AN39" s="130">
        <f t="shared" si="24"/>
        <v>29.75</v>
      </c>
      <c r="AO39" s="130">
        <f t="shared" si="24"/>
        <v>32.049999999999997</v>
      </c>
      <c r="AP39" s="130">
        <f t="shared" si="24"/>
        <v>34.099999999999994</v>
      </c>
      <c r="AQ39" s="131">
        <f t="shared" si="24"/>
        <v>22.6</v>
      </c>
      <c r="AR39" s="132"/>
      <c r="AS39" s="132">
        <f>AVERAGE(AL39:AQ39)</f>
        <v>31.833333333333332</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63"/>
      <c r="C40" s="63"/>
      <c r="D40" s="707">
        <f>AVERAGE(E39:I39)</f>
        <v>33.25</v>
      </c>
      <c r="E40" s="707"/>
      <c r="F40" s="707"/>
      <c r="G40" s="707"/>
      <c r="H40" s="707"/>
      <c r="I40" s="63"/>
      <c r="J40" s="63"/>
      <c r="K40" s="707">
        <f>AVERAGE(L39:P39)</f>
        <v>35.25</v>
      </c>
      <c r="L40" s="707"/>
      <c r="M40" s="707"/>
      <c r="N40" s="707"/>
      <c r="O40" s="707"/>
      <c r="P40" s="63"/>
      <c r="Q40" s="63"/>
      <c r="R40" s="707">
        <f>AVERAGE(S39:W39)</f>
        <v>35.75</v>
      </c>
      <c r="S40" s="707"/>
      <c r="T40" s="707"/>
      <c r="U40" s="707"/>
      <c r="V40" s="707"/>
      <c r="W40" s="63"/>
      <c r="X40" s="63"/>
      <c r="Y40" s="707">
        <f>AVERAGE(Z39:AD39)</f>
        <v>34.5</v>
      </c>
      <c r="Z40" s="707"/>
      <c r="AA40" s="707"/>
      <c r="AB40" s="707"/>
      <c r="AC40" s="707"/>
      <c r="AD40" s="63"/>
      <c r="AE40" s="63"/>
      <c r="AF40" s="63">
        <f>AVERAGE(B39,I39,P39,W39,AF39)</f>
        <v>30.8</v>
      </c>
      <c r="AG40" s="26"/>
      <c r="AH40" s="4"/>
      <c r="AI40" s="27"/>
      <c r="AJ40" s="4"/>
      <c r="AK40" s="4"/>
      <c r="AL40" s="27"/>
      <c r="AM40" s="27"/>
      <c r="AN40" s="27"/>
      <c r="AO40" s="27"/>
      <c r="AP40" s="27"/>
      <c r="AQ40" s="27"/>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10"/>
      <c r="R43" s="10"/>
      <c r="S43" s="10"/>
      <c r="T43" s="10"/>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45" s="34"/>
      <c r="B45" s="4"/>
      <c r="C45" s="4"/>
      <c r="D45" s="4"/>
      <c r="E45" s="4"/>
      <c r="F45" s="4"/>
      <c r="G45" s="4"/>
      <c r="H45" s="4"/>
      <c r="I45" s="4"/>
      <c r="J45" s="4"/>
      <c r="K45" s="4"/>
      <c r="L45" s="4"/>
      <c r="M45" s="4"/>
      <c r="N45" s="4"/>
      <c r="O45" s="4"/>
      <c r="P45" s="4"/>
      <c r="Q45" s="10"/>
      <c r="R45" s="10"/>
      <c r="S45" s="10"/>
      <c r="T45" s="10"/>
      <c r="U45" s="4"/>
      <c r="V45" s="4"/>
      <c r="W45" s="4"/>
      <c r="X45" s="4"/>
      <c r="Y45" s="4"/>
      <c r="Z45" s="4"/>
      <c r="AA45" s="4"/>
      <c r="AB45" s="4"/>
      <c r="AC45" s="4"/>
      <c r="AD45" s="4"/>
      <c r="AE45" s="4"/>
      <c r="AF45" s="4"/>
      <c r="AG45" s="26"/>
      <c r="AH45" s="4"/>
      <c r="AI45" s="27"/>
      <c r="AJ45" s="4"/>
      <c r="AK45" s="4"/>
      <c r="AL45" s="4"/>
      <c r="AM45" s="4"/>
      <c r="AN45" s="4"/>
      <c r="AO45" s="4"/>
      <c r="AP45" s="4"/>
      <c r="AQ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sheetData>
  <mergeCells count="42">
    <mergeCell ref="AH36:AH39"/>
    <mergeCell ref="AS36:AS38"/>
    <mergeCell ref="D40:H40"/>
    <mergeCell ref="K40:O40"/>
    <mergeCell ref="R40:V40"/>
    <mergeCell ref="Y40:AC40"/>
    <mergeCell ref="AH30:AH32"/>
    <mergeCell ref="AI30:AI32"/>
    <mergeCell ref="AS30:AS32"/>
    <mergeCell ref="AH33:AH35"/>
    <mergeCell ref="AI33:AI35"/>
    <mergeCell ref="AS33:AS35"/>
    <mergeCell ref="AH24:AH26"/>
    <mergeCell ref="AI24:AI26"/>
    <mergeCell ref="AS24:AS26"/>
    <mergeCell ref="AH27:AH29"/>
    <mergeCell ref="AI27:AI29"/>
    <mergeCell ref="AS27:AS29"/>
    <mergeCell ref="AH20:AH21"/>
    <mergeCell ref="AI20:AI21"/>
    <mergeCell ref="AS20:AS21"/>
    <mergeCell ref="AH22:AH23"/>
    <mergeCell ref="AI22:AI23"/>
    <mergeCell ref="AS22:AS23"/>
    <mergeCell ref="AH15:AH17"/>
    <mergeCell ref="AI15:AI17"/>
    <mergeCell ref="AS15:AS17"/>
    <mergeCell ref="AH18:AH19"/>
    <mergeCell ref="AI18:AI19"/>
    <mergeCell ref="AS18:AS19"/>
    <mergeCell ref="AH9:AH11"/>
    <mergeCell ref="AI9:AI11"/>
    <mergeCell ref="AS9:AS11"/>
    <mergeCell ref="AH12:AH14"/>
    <mergeCell ref="AI12:AI14"/>
    <mergeCell ref="AS12:AS14"/>
    <mergeCell ref="B1:M3"/>
    <mergeCell ref="AR4:AR5"/>
    <mergeCell ref="AS4:AS5"/>
    <mergeCell ref="AH6:AH8"/>
    <mergeCell ref="AI6:AI8"/>
    <mergeCell ref="AS6:AS8"/>
  </mergeCells>
  <phoneticPr fontId="23"/>
  <conditionalFormatting sqref="B39:C39 E39:J39 M39:Q39 T39:X39 Z39:AE39">
    <cfRule type="cellIs" dxfId="100" priority="1" operator="lessThanOrEqual">
      <formula>30</formula>
    </cfRule>
  </conditionalFormatting>
  <conditionalFormatting sqref="B6:I35">
    <cfRule type="cellIs" dxfId="99" priority="88" stopIfTrue="1" operator="greaterThanOrEqual">
      <formula>3</formula>
    </cfRule>
    <cfRule type="cellIs" dxfId="98" priority="89" stopIfTrue="1" operator="greaterThanOrEqual">
      <formula>2</formula>
    </cfRule>
  </conditionalFormatting>
  <conditionalFormatting sqref="B36:AG36 B38:AG38">
    <cfRule type="cellIs" dxfId="97" priority="13" operator="greaterThanOrEqual">
      <formula>20</formula>
    </cfRule>
  </conditionalFormatting>
  <conditionalFormatting sqref="B39:AG39">
    <cfRule type="cellIs" dxfId="96" priority="2" operator="greaterThanOrEqual">
      <formula>40</formula>
    </cfRule>
  </conditionalFormatting>
  <conditionalFormatting sqref="D39 K39 R39">
    <cfRule type="cellIs" dxfId="95" priority="31" operator="greaterThanOrEqual">
      <formula>24</formula>
    </cfRule>
  </conditionalFormatting>
  <conditionalFormatting sqref="D6:P35">
    <cfRule type="cellIs" dxfId="94" priority="46" stopIfTrue="1" operator="greaterThanOrEqual">
      <formula>3</formula>
    </cfRule>
    <cfRule type="cellIs" dxfId="93" priority="47" stopIfTrue="1" operator="greaterThanOrEqual">
      <formula>2</formula>
    </cfRule>
  </conditionalFormatting>
  <conditionalFormatting sqref="K39:L39 R39:S39">
    <cfRule type="cellIs" dxfId="92" priority="53" operator="lessThanOrEqual">
      <formula>30</formula>
    </cfRule>
  </conditionalFormatting>
  <conditionalFormatting sqref="K6:V35">
    <cfRule type="cellIs" dxfId="91" priority="40" stopIfTrue="1" operator="greaterThanOrEqual">
      <formula>3</formula>
    </cfRule>
    <cfRule type="cellIs" dxfId="90" priority="41" stopIfTrue="1" operator="greaterThanOrEqual">
      <formula>2</formula>
    </cfRule>
  </conditionalFormatting>
  <conditionalFormatting sqref="R6:AC35">
    <cfRule type="cellIs" dxfId="89" priority="29" stopIfTrue="1" operator="greaterThanOrEqual">
      <formula>3</formula>
    </cfRule>
    <cfRule type="cellIs" dxfId="88" priority="30" stopIfTrue="1" operator="greaterThanOrEqual">
      <formula>2</formula>
    </cfRule>
  </conditionalFormatting>
  <conditionalFormatting sqref="Y39">
    <cfRule type="cellIs" dxfId="87" priority="16" operator="greaterThanOrEqual">
      <formula>24</formula>
    </cfRule>
  </conditionalFormatting>
  <conditionalFormatting sqref="Y6:AF35">
    <cfRule type="cellIs" dxfId="86" priority="14" stopIfTrue="1" operator="greaterThanOrEqual">
      <formula>3</formula>
    </cfRule>
    <cfRule type="cellIs" dxfId="85" priority="15" stopIfTrue="1" operator="greaterThanOrEqual">
      <formula>2</formula>
    </cfRule>
  </conditionalFormatting>
  <conditionalFormatting sqref="AF6:AF35">
    <cfRule type="cellIs" dxfId="84" priority="4" stopIfTrue="1" operator="greaterThanOrEqual">
      <formula>3</formula>
    </cfRule>
    <cfRule type="cellIs" dxfId="83" priority="5" stopIfTrue="1" operator="greaterThanOrEqual">
      <formula>2</formula>
    </cfRule>
  </conditionalFormatting>
  <conditionalFormatting sqref="AF39">
    <cfRule type="cellIs" dxfId="82" priority="3" operator="greaterThanOrEqual">
      <formula>24</formula>
    </cfRule>
  </conditionalFormatting>
  <conditionalFormatting sqref="AL6:AQ17 AL24:AP35">
    <cfRule type="cellIs" dxfId="81" priority="61" stopIfTrue="1" operator="lessThanOrEqual">
      <formula>1.3</formula>
    </cfRule>
    <cfRule type="cellIs" dxfId="80" priority="62" stopIfTrue="1" operator="greaterThanOrEqual">
      <formula>2.3</formula>
    </cfRule>
  </conditionalFormatting>
  <conditionalFormatting sqref="AL36:AQ36 AL38:AP38">
    <cfRule type="cellIs" dxfId="79" priority="57" operator="greaterThanOrEqual">
      <formula>22</formula>
    </cfRule>
    <cfRule type="cellIs" dxfId="78" priority="60" stopIfTrue="1" operator="lessThanOrEqual">
      <formula>16</formula>
    </cfRule>
  </conditionalFormatting>
  <conditionalFormatting sqref="AR6:AR17">
    <cfRule type="cellIs" dxfId="77" priority="63" stopIfTrue="1" operator="lessThanOrEqual">
      <formula>1.4</formula>
    </cfRule>
  </conditionalFormatting>
  <conditionalFormatting sqref="AR24:AR36 AR38">
    <cfRule type="cellIs" dxfId="76" priority="56" stopIfTrue="1" operator="lessThanOrEqual">
      <formula>1.4</formula>
    </cfRule>
  </conditionalFormatting>
  <conditionalFormatting sqref="AS6:AS17 AS24:AS33">
    <cfRule type="cellIs" dxfId="75" priority="58" stopIfTrue="1" operator="lessThanOrEqual">
      <formula>3</formula>
    </cfRule>
    <cfRule type="cellIs" dxfId="74" priority="59"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4FA2-EC3A-4D7E-8285-CD34B6F6F2C3}">
  <dimension ref="A1:IV45"/>
  <sheetViews>
    <sheetView workbookViewId="0"/>
  </sheetViews>
  <sheetFormatPr defaultColWidth="9" defaultRowHeight="13.5" x14ac:dyDescent="0.15"/>
  <cols>
    <col min="1" max="1" width="11.375" customWidth="1"/>
    <col min="2" max="32" width="4.5" customWidth="1"/>
    <col min="33" max="35" width="10" customWidth="1"/>
    <col min="37" max="37" width="10.5" customWidth="1"/>
    <col min="38" max="43" width="9" bestFit="1" customWidth="1"/>
    <col min="44" max="45" width="9.875" customWidth="1"/>
  </cols>
  <sheetData>
    <row r="1" spans="1:256" ht="18.75" customHeight="1" x14ac:dyDescent="0.15">
      <c r="A1" s="4"/>
      <c r="B1" s="651" t="s">
        <v>56</v>
      </c>
      <c r="C1" s="651"/>
      <c r="D1" s="651"/>
      <c r="E1" s="651"/>
      <c r="F1" s="651"/>
      <c r="G1" s="651"/>
      <c r="H1" s="651"/>
      <c r="I1" s="651"/>
      <c r="J1" s="651"/>
      <c r="K1" s="651"/>
      <c r="L1" s="651"/>
      <c r="M1" s="651"/>
      <c r="N1" s="4"/>
      <c r="O1" s="4"/>
      <c r="P1" s="4"/>
      <c r="Q1" s="4"/>
      <c r="R1" s="4"/>
      <c r="S1" s="4"/>
      <c r="T1" s="4"/>
      <c r="U1" s="4"/>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4"/>
      <c r="P2" s="4"/>
      <c r="Q2" s="4"/>
      <c r="R2" s="4"/>
      <c r="S2" s="4"/>
      <c r="T2" s="4"/>
      <c r="U2" s="4"/>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customHeight="1" x14ac:dyDescent="0.15">
      <c r="A4" s="28" t="s">
        <v>29</v>
      </c>
      <c r="B4" s="68">
        <v>1</v>
      </c>
      <c r="C4" s="69">
        <v>2</v>
      </c>
      <c r="D4" s="69">
        <v>3</v>
      </c>
      <c r="E4" s="69">
        <v>4</v>
      </c>
      <c r="F4" s="69">
        <v>5</v>
      </c>
      <c r="G4" s="69">
        <v>6</v>
      </c>
      <c r="H4" s="69">
        <v>7</v>
      </c>
      <c r="I4" s="69">
        <v>8</v>
      </c>
      <c r="J4" s="69">
        <v>9</v>
      </c>
      <c r="K4" s="69">
        <v>10</v>
      </c>
      <c r="L4" s="70">
        <v>11</v>
      </c>
      <c r="M4" s="70">
        <v>12</v>
      </c>
      <c r="N4" s="70">
        <v>13</v>
      </c>
      <c r="O4" s="70">
        <v>14</v>
      </c>
      <c r="P4" s="70">
        <v>15</v>
      </c>
      <c r="Q4" s="70">
        <v>16</v>
      </c>
      <c r="R4" s="70">
        <v>17</v>
      </c>
      <c r="S4" s="70">
        <v>18</v>
      </c>
      <c r="T4" s="70">
        <v>19</v>
      </c>
      <c r="U4" s="70">
        <v>20</v>
      </c>
      <c r="V4" s="70">
        <v>21</v>
      </c>
      <c r="W4" s="70">
        <v>22</v>
      </c>
      <c r="X4" s="70">
        <v>23</v>
      </c>
      <c r="Y4" s="70">
        <v>24</v>
      </c>
      <c r="Z4" s="70">
        <v>25</v>
      </c>
      <c r="AA4" s="70">
        <v>26</v>
      </c>
      <c r="AB4" s="70">
        <v>27</v>
      </c>
      <c r="AC4" s="70">
        <v>28</v>
      </c>
      <c r="AD4" s="70">
        <v>29</v>
      </c>
      <c r="AE4" s="70">
        <v>30</v>
      </c>
      <c r="AF4" s="71"/>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47</v>
      </c>
      <c r="C5" s="97" t="s">
        <v>42</v>
      </c>
      <c r="D5" s="97" t="s">
        <v>43</v>
      </c>
      <c r="E5" s="97" t="s">
        <v>48</v>
      </c>
      <c r="F5" s="97" t="s">
        <v>49</v>
      </c>
      <c r="G5" s="104" t="s">
        <v>50</v>
      </c>
      <c r="H5" s="97" t="s">
        <v>46</v>
      </c>
      <c r="I5" s="97" t="s">
        <v>47</v>
      </c>
      <c r="J5" s="97" t="s">
        <v>42</v>
      </c>
      <c r="K5" s="97" t="s">
        <v>43</v>
      </c>
      <c r="L5" s="97" t="s">
        <v>48</v>
      </c>
      <c r="M5" s="97" t="s">
        <v>49</v>
      </c>
      <c r="N5" s="104" t="s">
        <v>50</v>
      </c>
      <c r="O5" s="97" t="s">
        <v>46</v>
      </c>
      <c r="P5" s="97" t="s">
        <v>47</v>
      </c>
      <c r="Q5" s="97" t="s">
        <v>42</v>
      </c>
      <c r="R5" s="97" t="s">
        <v>43</v>
      </c>
      <c r="S5" s="97" t="s">
        <v>48</v>
      </c>
      <c r="T5" s="97" t="s">
        <v>49</v>
      </c>
      <c r="U5" s="104" t="s">
        <v>50</v>
      </c>
      <c r="V5" s="97" t="s">
        <v>46</v>
      </c>
      <c r="W5" s="97" t="s">
        <v>47</v>
      </c>
      <c r="X5" s="97" t="s">
        <v>42</v>
      </c>
      <c r="Y5" s="97" t="s">
        <v>36</v>
      </c>
      <c r="Z5" s="97" t="s">
        <v>37</v>
      </c>
      <c r="AA5" s="97" t="s">
        <v>38</v>
      </c>
      <c r="AB5" s="104" t="s">
        <v>50</v>
      </c>
      <c r="AC5" s="97" t="s">
        <v>46</v>
      </c>
      <c r="AD5" s="97" t="s">
        <v>47</v>
      </c>
      <c r="AE5" s="97" t="s">
        <v>35</v>
      </c>
      <c r="AF5" s="97"/>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2</v>
      </c>
      <c r="C6" s="31">
        <v>2</v>
      </c>
      <c r="D6" s="31">
        <v>1</v>
      </c>
      <c r="E6" s="31">
        <v>3</v>
      </c>
      <c r="F6" s="31">
        <v>4</v>
      </c>
      <c r="G6" s="98"/>
      <c r="H6" s="31">
        <v>2</v>
      </c>
      <c r="I6" s="31">
        <v>0</v>
      </c>
      <c r="J6" s="31">
        <v>2</v>
      </c>
      <c r="K6" s="31">
        <v>0</v>
      </c>
      <c r="L6" s="31">
        <v>2</v>
      </c>
      <c r="M6" s="31">
        <v>4</v>
      </c>
      <c r="N6" s="98"/>
      <c r="O6" s="31">
        <v>2</v>
      </c>
      <c r="P6" s="98"/>
      <c r="Q6" s="31">
        <v>2</v>
      </c>
      <c r="R6" s="31">
        <v>1</v>
      </c>
      <c r="S6" s="31">
        <v>4</v>
      </c>
      <c r="T6" s="31">
        <v>3</v>
      </c>
      <c r="U6" s="98"/>
      <c r="V6" s="31">
        <v>2</v>
      </c>
      <c r="W6" s="31">
        <v>2</v>
      </c>
      <c r="X6" s="31">
        <v>3</v>
      </c>
      <c r="Y6" s="31">
        <v>0</v>
      </c>
      <c r="Z6" s="31">
        <v>2</v>
      </c>
      <c r="AA6" s="31">
        <v>2</v>
      </c>
      <c r="AB6" s="98"/>
      <c r="AC6" s="31">
        <v>4</v>
      </c>
      <c r="AD6" s="31">
        <v>2</v>
      </c>
      <c r="AE6" s="31">
        <v>2</v>
      </c>
      <c r="AF6" s="31"/>
      <c r="AG6" s="20">
        <f t="shared" ref="AG6:AG35" si="0">AVERAGE(B6:AF6)</f>
        <v>2.12</v>
      </c>
      <c r="AH6" s="690">
        <f>AVERAGE(AG6:AG8)*3</f>
        <v>4.84</v>
      </c>
      <c r="AI6" s="644">
        <v>5.5</v>
      </c>
      <c r="AJ6" s="4"/>
      <c r="AK6" s="38">
        <v>0.33333333333333298</v>
      </c>
      <c r="AL6" s="39">
        <f>AVERAGE(H6,O6,V6,AD6)</f>
        <v>2</v>
      </c>
      <c r="AM6" s="39">
        <f>AVERAGE(B6,I6,P6,W6,AE6)</f>
        <v>1.5</v>
      </c>
      <c r="AN6" s="39">
        <f>AVERAGE(C6,J6,Q6,X6)</f>
        <v>2.25</v>
      </c>
      <c r="AO6" s="39">
        <f>AVERAGE(D6,K6,R6,Z6)</f>
        <v>1</v>
      </c>
      <c r="AP6" s="39">
        <f>AVERAGE(E6,L6,S6,AA6)</f>
        <v>2.75</v>
      </c>
      <c r="AQ6" s="39">
        <f>AVERAGE(F6,M6,T6,AB6)</f>
        <v>3.6666666666666665</v>
      </c>
      <c r="AR6" s="65">
        <f>AVERAGE(AL6:AQ6)</f>
        <v>2.1944444444444442</v>
      </c>
      <c r="AS6" s="656">
        <f>SUM(AR6:AR8)</f>
        <v>5.0972222222222223</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0</v>
      </c>
      <c r="C7" s="9">
        <v>1</v>
      </c>
      <c r="D7" s="9">
        <v>0</v>
      </c>
      <c r="E7" s="9">
        <v>1</v>
      </c>
      <c r="F7" s="9">
        <v>2</v>
      </c>
      <c r="G7" s="103"/>
      <c r="H7" s="9">
        <v>1</v>
      </c>
      <c r="I7" s="9">
        <v>0</v>
      </c>
      <c r="J7" s="9">
        <v>1</v>
      </c>
      <c r="K7" s="9">
        <v>0</v>
      </c>
      <c r="L7" s="9">
        <v>2</v>
      </c>
      <c r="M7" s="9">
        <v>2</v>
      </c>
      <c r="N7" s="103"/>
      <c r="O7" s="9">
        <v>2</v>
      </c>
      <c r="P7" s="103"/>
      <c r="Q7" s="9">
        <v>2</v>
      </c>
      <c r="R7" s="9">
        <v>0</v>
      </c>
      <c r="S7" s="9">
        <v>2</v>
      </c>
      <c r="T7" s="9">
        <v>2</v>
      </c>
      <c r="U7" s="103"/>
      <c r="V7" s="9">
        <v>2</v>
      </c>
      <c r="W7" s="9">
        <v>1</v>
      </c>
      <c r="X7" s="9">
        <v>2</v>
      </c>
      <c r="Y7" s="9">
        <v>0</v>
      </c>
      <c r="Z7" s="9">
        <v>2</v>
      </c>
      <c r="AA7" s="9">
        <v>2</v>
      </c>
      <c r="AB7" s="103"/>
      <c r="AC7" s="9">
        <v>2</v>
      </c>
      <c r="AD7" s="9">
        <v>1</v>
      </c>
      <c r="AE7" s="9">
        <v>2</v>
      </c>
      <c r="AF7" s="9"/>
      <c r="AG7" s="16">
        <f t="shared" si="0"/>
        <v>1.28</v>
      </c>
      <c r="AH7" s="691"/>
      <c r="AI7" s="645"/>
      <c r="AJ7" s="4"/>
      <c r="AK7" s="41">
        <v>0.34722222222222199</v>
      </c>
      <c r="AL7" s="42">
        <f t="shared" ref="AL7:AL17" si="1">AVERAGE(H7,O7,V7,AD7)</f>
        <v>1.5</v>
      </c>
      <c r="AM7" s="43">
        <f t="shared" ref="AM7:AM17" si="2">AVERAGE(B7,I7,P7,W7,AE7)</f>
        <v>0.75</v>
      </c>
      <c r="AN7" s="43">
        <f t="shared" ref="AN7:AN17" si="3">AVERAGE(C7,J7,Q7,X7)</f>
        <v>1.5</v>
      </c>
      <c r="AO7" s="43">
        <f t="shared" ref="AO7:AO23" si="4">AVERAGE(D7,K7,R7,Z7)</f>
        <v>0.5</v>
      </c>
      <c r="AP7" s="43">
        <f t="shared" ref="AP7:AP23" si="5">AVERAGE(E7,L7,S7,AA7)</f>
        <v>1.75</v>
      </c>
      <c r="AQ7" s="90">
        <f t="shared" ref="AQ7:AQ17" si="6">AVERAGE(F7,M7,T7,AB7)</f>
        <v>2</v>
      </c>
      <c r="AR7" s="66">
        <f t="shared" ref="AR7:AR17" si="7">AVERAGE(AL7:AQ7)</f>
        <v>1.3333333333333333</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1</v>
      </c>
      <c r="C8" s="8">
        <v>2</v>
      </c>
      <c r="D8" s="8">
        <v>2</v>
      </c>
      <c r="E8" s="8">
        <v>1</v>
      </c>
      <c r="F8" s="8">
        <v>2</v>
      </c>
      <c r="G8" s="99"/>
      <c r="H8" s="8">
        <v>1</v>
      </c>
      <c r="I8" s="8">
        <v>0</v>
      </c>
      <c r="J8" s="8">
        <v>0</v>
      </c>
      <c r="K8" s="8">
        <v>2</v>
      </c>
      <c r="L8" s="6">
        <v>2</v>
      </c>
      <c r="M8" s="8">
        <v>2</v>
      </c>
      <c r="N8" s="99"/>
      <c r="O8" s="8">
        <v>2</v>
      </c>
      <c r="P8" s="99"/>
      <c r="Q8" s="8">
        <v>2</v>
      </c>
      <c r="R8" s="8">
        <v>1</v>
      </c>
      <c r="S8" s="8">
        <v>2</v>
      </c>
      <c r="T8" s="8">
        <v>1</v>
      </c>
      <c r="U8" s="99"/>
      <c r="V8" s="8">
        <v>2</v>
      </c>
      <c r="W8" s="8">
        <v>2</v>
      </c>
      <c r="X8" s="8">
        <v>1</v>
      </c>
      <c r="Y8" s="8">
        <v>0</v>
      </c>
      <c r="Z8" s="8">
        <v>2</v>
      </c>
      <c r="AA8" s="8">
        <v>2</v>
      </c>
      <c r="AB8" s="99"/>
      <c r="AC8" s="8">
        <v>0</v>
      </c>
      <c r="AD8" s="8">
        <v>2</v>
      </c>
      <c r="AE8" s="8">
        <v>2</v>
      </c>
      <c r="AF8" s="8"/>
      <c r="AG8" s="17">
        <f t="shared" si="0"/>
        <v>1.44</v>
      </c>
      <c r="AH8" s="692"/>
      <c r="AI8" s="646"/>
      <c r="AJ8" s="4"/>
      <c r="AK8" s="44">
        <v>0.36111111111111099</v>
      </c>
      <c r="AL8" s="45">
        <f t="shared" si="1"/>
        <v>1.75</v>
      </c>
      <c r="AM8" s="46">
        <f t="shared" si="2"/>
        <v>1.25</v>
      </c>
      <c r="AN8" s="46">
        <f t="shared" si="3"/>
        <v>1.25</v>
      </c>
      <c r="AO8" s="46">
        <f t="shared" si="4"/>
        <v>1.75</v>
      </c>
      <c r="AP8" s="46">
        <f t="shared" si="5"/>
        <v>1.75</v>
      </c>
      <c r="AQ8" s="91">
        <f t="shared" si="6"/>
        <v>1.6666666666666667</v>
      </c>
      <c r="AR8" s="67">
        <f t="shared" si="7"/>
        <v>1.5694444444444444</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1</v>
      </c>
      <c r="C9" s="7">
        <v>0</v>
      </c>
      <c r="D9" s="7">
        <v>2</v>
      </c>
      <c r="E9" s="7">
        <v>2</v>
      </c>
      <c r="F9" s="7">
        <v>2</v>
      </c>
      <c r="G9" s="100"/>
      <c r="H9" s="7">
        <v>2</v>
      </c>
      <c r="I9" s="7">
        <v>1</v>
      </c>
      <c r="J9" s="7">
        <v>2</v>
      </c>
      <c r="K9" s="7">
        <v>0</v>
      </c>
      <c r="L9" s="7">
        <v>2</v>
      </c>
      <c r="M9" s="7">
        <v>2</v>
      </c>
      <c r="N9" s="100"/>
      <c r="O9" s="7">
        <v>3</v>
      </c>
      <c r="P9" s="100"/>
      <c r="Q9" s="7">
        <v>2</v>
      </c>
      <c r="R9" s="7">
        <v>2</v>
      </c>
      <c r="S9" s="7">
        <v>2</v>
      </c>
      <c r="T9" s="7">
        <v>2</v>
      </c>
      <c r="U9" s="100"/>
      <c r="V9" s="7">
        <v>2</v>
      </c>
      <c r="W9" s="7">
        <v>2</v>
      </c>
      <c r="X9" s="7">
        <v>2</v>
      </c>
      <c r="Y9" s="7">
        <v>2</v>
      </c>
      <c r="Z9" s="7">
        <v>2</v>
      </c>
      <c r="AA9" s="7">
        <v>2</v>
      </c>
      <c r="AB9" s="100"/>
      <c r="AC9" s="7">
        <v>2</v>
      </c>
      <c r="AD9" s="7">
        <v>1</v>
      </c>
      <c r="AE9" s="7">
        <v>2</v>
      </c>
      <c r="AF9" s="7"/>
      <c r="AG9" s="18">
        <f t="shared" si="0"/>
        <v>1.76</v>
      </c>
      <c r="AH9" s="690">
        <f>AVERAGE(AG9:AG11)*3</f>
        <v>5</v>
      </c>
      <c r="AI9" s="644">
        <v>5.5</v>
      </c>
      <c r="AJ9" s="4"/>
      <c r="AK9" s="47">
        <v>0.375</v>
      </c>
      <c r="AL9" s="48">
        <f t="shared" si="1"/>
        <v>2</v>
      </c>
      <c r="AM9" s="49">
        <f t="shared" si="2"/>
        <v>1.5</v>
      </c>
      <c r="AN9" s="49">
        <f t="shared" si="3"/>
        <v>1.5</v>
      </c>
      <c r="AO9" s="49">
        <f t="shared" si="4"/>
        <v>1.5</v>
      </c>
      <c r="AP9" s="49">
        <f t="shared" si="5"/>
        <v>2</v>
      </c>
      <c r="AQ9" s="92">
        <f t="shared" si="6"/>
        <v>2</v>
      </c>
      <c r="AR9" s="65">
        <f t="shared" si="7"/>
        <v>1.75</v>
      </c>
      <c r="AS9" s="656">
        <f>SUM(AR9:AR11)</f>
        <v>5</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9">
        <v>2</v>
      </c>
      <c r="D10" s="9">
        <v>3</v>
      </c>
      <c r="E10" s="9">
        <v>2</v>
      </c>
      <c r="F10" s="9">
        <v>2</v>
      </c>
      <c r="G10" s="103"/>
      <c r="H10" s="9">
        <v>2</v>
      </c>
      <c r="I10" s="9">
        <v>1</v>
      </c>
      <c r="J10" s="9">
        <v>1</v>
      </c>
      <c r="K10" s="9">
        <v>1</v>
      </c>
      <c r="L10" s="9">
        <v>1</v>
      </c>
      <c r="M10" s="9">
        <v>2</v>
      </c>
      <c r="N10" s="103"/>
      <c r="O10" s="9">
        <v>2</v>
      </c>
      <c r="P10" s="103"/>
      <c r="Q10" s="9">
        <v>1</v>
      </c>
      <c r="R10" s="9">
        <v>1</v>
      </c>
      <c r="S10" s="9">
        <v>2</v>
      </c>
      <c r="T10" s="9">
        <v>2</v>
      </c>
      <c r="U10" s="103"/>
      <c r="V10" s="9">
        <v>1</v>
      </c>
      <c r="W10" s="9">
        <v>1</v>
      </c>
      <c r="X10" s="9">
        <v>2</v>
      </c>
      <c r="Y10" s="9">
        <v>2</v>
      </c>
      <c r="Z10" s="9">
        <v>2</v>
      </c>
      <c r="AA10" s="9">
        <v>2</v>
      </c>
      <c r="AB10" s="103"/>
      <c r="AC10" s="9">
        <v>2</v>
      </c>
      <c r="AD10" s="9">
        <v>2</v>
      </c>
      <c r="AE10" s="9">
        <v>2</v>
      </c>
      <c r="AF10" s="9"/>
      <c r="AG10" s="16">
        <f t="shared" si="0"/>
        <v>1.68</v>
      </c>
      <c r="AH10" s="691"/>
      <c r="AI10" s="645"/>
      <c r="AJ10" s="4"/>
      <c r="AK10" s="41">
        <v>0.38888888888888901</v>
      </c>
      <c r="AL10" s="42">
        <f t="shared" si="1"/>
        <v>1.75</v>
      </c>
      <c r="AM10" s="43">
        <f t="shared" si="2"/>
        <v>1.25</v>
      </c>
      <c r="AN10" s="43">
        <f t="shared" si="3"/>
        <v>1.5</v>
      </c>
      <c r="AO10" s="43">
        <f t="shared" si="4"/>
        <v>1.75</v>
      </c>
      <c r="AP10" s="43">
        <f t="shared" si="5"/>
        <v>1.75</v>
      </c>
      <c r="AQ10" s="90">
        <f t="shared" si="6"/>
        <v>2</v>
      </c>
      <c r="AR10" s="66">
        <f t="shared" si="7"/>
        <v>1.6666666666666667</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1</v>
      </c>
      <c r="C11" s="8">
        <v>1</v>
      </c>
      <c r="D11" s="8">
        <v>1</v>
      </c>
      <c r="E11" s="8">
        <v>2</v>
      </c>
      <c r="F11" s="8">
        <v>2</v>
      </c>
      <c r="G11" s="99"/>
      <c r="H11" s="8">
        <v>3</v>
      </c>
      <c r="I11" s="8">
        <v>1</v>
      </c>
      <c r="J11" s="8">
        <v>1</v>
      </c>
      <c r="K11" s="8">
        <v>2</v>
      </c>
      <c r="L11" s="8">
        <v>2</v>
      </c>
      <c r="M11" s="8">
        <v>2</v>
      </c>
      <c r="N11" s="99"/>
      <c r="O11" s="8">
        <v>2</v>
      </c>
      <c r="P11" s="99"/>
      <c r="Q11" s="8">
        <v>2</v>
      </c>
      <c r="R11" s="8">
        <v>1</v>
      </c>
      <c r="S11" s="8">
        <v>2</v>
      </c>
      <c r="T11" s="8">
        <v>2</v>
      </c>
      <c r="U11" s="99"/>
      <c r="V11" s="8">
        <v>2</v>
      </c>
      <c r="W11" s="8">
        <v>0</v>
      </c>
      <c r="X11" s="8">
        <v>1</v>
      </c>
      <c r="Y11" s="8">
        <v>1</v>
      </c>
      <c r="Z11" s="8">
        <v>1</v>
      </c>
      <c r="AA11" s="8">
        <v>3</v>
      </c>
      <c r="AB11" s="99"/>
      <c r="AC11" s="8">
        <v>2</v>
      </c>
      <c r="AD11" s="8">
        <v>1</v>
      </c>
      <c r="AE11" s="8">
        <v>1</v>
      </c>
      <c r="AF11" s="8"/>
      <c r="AG11" s="17">
        <f t="shared" si="0"/>
        <v>1.56</v>
      </c>
      <c r="AH11" s="692"/>
      <c r="AI11" s="646"/>
      <c r="AJ11" s="4"/>
      <c r="AK11" s="44">
        <v>0.40277777777777801</v>
      </c>
      <c r="AL11" s="45">
        <f t="shared" si="1"/>
        <v>2</v>
      </c>
      <c r="AM11" s="46">
        <f t="shared" si="2"/>
        <v>0.75</v>
      </c>
      <c r="AN11" s="46">
        <f t="shared" si="3"/>
        <v>1.25</v>
      </c>
      <c r="AO11" s="46">
        <f t="shared" si="4"/>
        <v>1.25</v>
      </c>
      <c r="AP11" s="46">
        <f t="shared" si="5"/>
        <v>2.25</v>
      </c>
      <c r="AQ11" s="91">
        <f t="shared" si="6"/>
        <v>2</v>
      </c>
      <c r="AR11" s="67">
        <f t="shared" si="7"/>
        <v>1.5833333333333333</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0</v>
      </c>
      <c r="C12" s="7">
        <v>0</v>
      </c>
      <c r="D12" s="7">
        <v>2</v>
      </c>
      <c r="E12" s="7">
        <v>1</v>
      </c>
      <c r="F12" s="7">
        <v>2</v>
      </c>
      <c r="G12" s="100"/>
      <c r="H12" s="7">
        <v>1</v>
      </c>
      <c r="I12" s="7">
        <v>0</v>
      </c>
      <c r="J12" s="7">
        <v>0</v>
      </c>
      <c r="K12" s="7">
        <v>2</v>
      </c>
      <c r="L12" s="7">
        <v>2</v>
      </c>
      <c r="M12" s="7">
        <v>2</v>
      </c>
      <c r="N12" s="100"/>
      <c r="O12" s="7">
        <v>1</v>
      </c>
      <c r="P12" s="100"/>
      <c r="Q12" s="7">
        <v>2</v>
      </c>
      <c r="R12" s="7">
        <v>2</v>
      </c>
      <c r="S12" s="7">
        <v>2</v>
      </c>
      <c r="T12" s="7">
        <v>1</v>
      </c>
      <c r="U12" s="100"/>
      <c r="V12" s="7">
        <v>2</v>
      </c>
      <c r="W12" s="7">
        <v>2</v>
      </c>
      <c r="X12" s="7">
        <v>1</v>
      </c>
      <c r="Y12" s="7">
        <v>1</v>
      </c>
      <c r="Z12" s="7">
        <v>2</v>
      </c>
      <c r="AA12" s="7">
        <v>2</v>
      </c>
      <c r="AB12" s="100"/>
      <c r="AC12" s="7">
        <v>0</v>
      </c>
      <c r="AD12" s="7">
        <v>1</v>
      </c>
      <c r="AE12" s="7">
        <v>0</v>
      </c>
      <c r="AF12" s="7"/>
      <c r="AG12" s="18">
        <f t="shared" si="0"/>
        <v>1.24</v>
      </c>
      <c r="AH12" s="690">
        <f>AVERAGE(AG12:AG14)*3</f>
        <v>4.5599999999999996</v>
      </c>
      <c r="AI12" s="644">
        <v>5</v>
      </c>
      <c r="AJ12" s="4"/>
      <c r="AK12" s="47">
        <v>0.41666666666666702</v>
      </c>
      <c r="AL12" s="48">
        <f t="shared" si="1"/>
        <v>1.25</v>
      </c>
      <c r="AM12" s="49">
        <f t="shared" si="2"/>
        <v>0.5</v>
      </c>
      <c r="AN12" s="49">
        <f t="shared" si="3"/>
        <v>0.75</v>
      </c>
      <c r="AO12" s="49">
        <f t="shared" si="4"/>
        <v>2</v>
      </c>
      <c r="AP12" s="49">
        <f t="shared" si="5"/>
        <v>1.75</v>
      </c>
      <c r="AQ12" s="92">
        <f t="shared" si="6"/>
        <v>1.6666666666666667</v>
      </c>
      <c r="AR12" s="65">
        <f t="shared" si="7"/>
        <v>1.3194444444444444</v>
      </c>
      <c r="AS12" s="656">
        <f>SUM(AR12:AR14)</f>
        <v>4.541666666666667</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2</v>
      </c>
      <c r="C13" s="9">
        <v>1</v>
      </c>
      <c r="D13" s="9">
        <v>2</v>
      </c>
      <c r="E13" s="9">
        <v>2</v>
      </c>
      <c r="F13" s="9">
        <v>1</v>
      </c>
      <c r="G13" s="103"/>
      <c r="H13" s="9">
        <v>2</v>
      </c>
      <c r="I13" s="9">
        <v>2</v>
      </c>
      <c r="J13" s="9">
        <v>1</v>
      </c>
      <c r="K13" s="9">
        <v>1</v>
      </c>
      <c r="L13" s="9">
        <v>2</v>
      </c>
      <c r="M13" s="9">
        <v>1</v>
      </c>
      <c r="N13" s="103"/>
      <c r="O13" s="9">
        <v>2</v>
      </c>
      <c r="P13" s="103"/>
      <c r="Q13" s="9">
        <v>2</v>
      </c>
      <c r="R13" s="9">
        <v>2</v>
      </c>
      <c r="S13" s="9">
        <v>2</v>
      </c>
      <c r="T13" s="9">
        <v>2</v>
      </c>
      <c r="U13" s="103"/>
      <c r="V13" s="9">
        <v>2</v>
      </c>
      <c r="W13" s="9">
        <v>2</v>
      </c>
      <c r="X13" s="9">
        <v>0</v>
      </c>
      <c r="Y13" s="9">
        <v>2</v>
      </c>
      <c r="Z13" s="9">
        <v>2</v>
      </c>
      <c r="AA13" s="9">
        <v>2</v>
      </c>
      <c r="AB13" s="103"/>
      <c r="AC13" s="9">
        <v>2</v>
      </c>
      <c r="AD13" s="9">
        <v>1</v>
      </c>
      <c r="AE13" s="9">
        <v>2</v>
      </c>
      <c r="AF13" s="9"/>
      <c r="AG13" s="16">
        <f t="shared" si="0"/>
        <v>1.68</v>
      </c>
      <c r="AH13" s="691"/>
      <c r="AI13" s="645"/>
      <c r="AJ13" s="4"/>
      <c r="AK13" s="41">
        <v>0.43055555555555602</v>
      </c>
      <c r="AL13" s="42">
        <f t="shared" si="1"/>
        <v>1.75</v>
      </c>
      <c r="AM13" s="43">
        <f t="shared" si="2"/>
        <v>2</v>
      </c>
      <c r="AN13" s="43">
        <f t="shared" si="3"/>
        <v>1</v>
      </c>
      <c r="AO13" s="43">
        <f t="shared" si="4"/>
        <v>1.75</v>
      </c>
      <c r="AP13" s="43">
        <f t="shared" si="5"/>
        <v>2</v>
      </c>
      <c r="AQ13" s="90">
        <f t="shared" si="6"/>
        <v>1.3333333333333333</v>
      </c>
      <c r="AR13" s="66">
        <f t="shared" si="7"/>
        <v>1.6388888888888891</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2</v>
      </c>
      <c r="C14" s="8">
        <v>1</v>
      </c>
      <c r="D14" s="8">
        <v>1</v>
      </c>
      <c r="E14" s="8">
        <v>2</v>
      </c>
      <c r="F14" s="8">
        <v>2</v>
      </c>
      <c r="G14" s="99"/>
      <c r="H14" s="8">
        <v>2</v>
      </c>
      <c r="I14" s="8">
        <v>1</v>
      </c>
      <c r="J14" s="8">
        <v>1</v>
      </c>
      <c r="K14" s="8">
        <v>1</v>
      </c>
      <c r="L14" s="8">
        <v>2</v>
      </c>
      <c r="M14" s="8">
        <v>1</v>
      </c>
      <c r="N14" s="99"/>
      <c r="O14" s="8">
        <v>1</v>
      </c>
      <c r="P14" s="99"/>
      <c r="Q14" s="8">
        <v>2</v>
      </c>
      <c r="R14" s="8">
        <v>2</v>
      </c>
      <c r="S14" s="8">
        <v>2</v>
      </c>
      <c r="T14" s="8">
        <v>0</v>
      </c>
      <c r="U14" s="99"/>
      <c r="V14" s="8">
        <v>2</v>
      </c>
      <c r="W14" s="8">
        <v>2</v>
      </c>
      <c r="X14" s="8">
        <v>2</v>
      </c>
      <c r="Y14" s="8">
        <v>2</v>
      </c>
      <c r="Z14" s="8">
        <v>2</v>
      </c>
      <c r="AA14" s="8">
        <v>3</v>
      </c>
      <c r="AB14" s="99"/>
      <c r="AC14" s="8">
        <v>2</v>
      </c>
      <c r="AD14" s="8">
        <v>1</v>
      </c>
      <c r="AE14" s="8">
        <v>2</v>
      </c>
      <c r="AF14" s="8"/>
      <c r="AG14" s="17">
        <f t="shared" si="0"/>
        <v>1.64</v>
      </c>
      <c r="AH14" s="692"/>
      <c r="AI14" s="646"/>
      <c r="AJ14" s="4"/>
      <c r="AK14" s="44">
        <v>0.44444444444444497</v>
      </c>
      <c r="AL14" s="45">
        <f t="shared" si="1"/>
        <v>1.5</v>
      </c>
      <c r="AM14" s="46">
        <f t="shared" si="2"/>
        <v>1.75</v>
      </c>
      <c r="AN14" s="46">
        <f t="shared" si="3"/>
        <v>1.5</v>
      </c>
      <c r="AO14" s="46">
        <f t="shared" si="4"/>
        <v>1.5</v>
      </c>
      <c r="AP14" s="46">
        <f t="shared" si="5"/>
        <v>2.25</v>
      </c>
      <c r="AQ14" s="91">
        <f t="shared" si="6"/>
        <v>1</v>
      </c>
      <c r="AR14" s="67">
        <f t="shared" si="7"/>
        <v>1.5833333333333333</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2</v>
      </c>
      <c r="C15" s="7">
        <v>2</v>
      </c>
      <c r="D15" s="7">
        <v>0</v>
      </c>
      <c r="E15" s="7">
        <v>2</v>
      </c>
      <c r="F15" s="7">
        <v>1</v>
      </c>
      <c r="G15" s="100"/>
      <c r="H15" s="7">
        <v>1</v>
      </c>
      <c r="I15" s="7">
        <v>1</v>
      </c>
      <c r="J15" s="7">
        <v>1</v>
      </c>
      <c r="K15" s="7">
        <v>2</v>
      </c>
      <c r="L15" s="7">
        <v>1</v>
      </c>
      <c r="M15" s="7">
        <v>2</v>
      </c>
      <c r="N15" s="100"/>
      <c r="O15" s="7">
        <v>2</v>
      </c>
      <c r="P15" s="100"/>
      <c r="Q15" s="7">
        <v>1</v>
      </c>
      <c r="R15" s="7">
        <v>2</v>
      </c>
      <c r="S15" s="7">
        <v>2</v>
      </c>
      <c r="T15" s="7">
        <v>1</v>
      </c>
      <c r="U15" s="100"/>
      <c r="V15" s="7">
        <v>2</v>
      </c>
      <c r="W15" s="7">
        <v>2</v>
      </c>
      <c r="X15" s="7">
        <v>0</v>
      </c>
      <c r="Y15" s="7">
        <v>2</v>
      </c>
      <c r="Z15" s="7">
        <v>0</v>
      </c>
      <c r="AA15" s="7">
        <v>0</v>
      </c>
      <c r="AB15" s="100"/>
      <c r="AC15" s="7">
        <v>1</v>
      </c>
      <c r="AD15" s="7">
        <v>2</v>
      </c>
      <c r="AE15" s="7">
        <v>2</v>
      </c>
      <c r="AF15" s="7"/>
      <c r="AG15" s="18">
        <f t="shared" si="0"/>
        <v>1.36</v>
      </c>
      <c r="AH15" s="690">
        <f>AVERAGE(AG15:AG17)*3</f>
        <v>4.28</v>
      </c>
      <c r="AI15" s="644">
        <v>5</v>
      </c>
      <c r="AJ15" s="4"/>
      <c r="AK15" s="47">
        <v>0.45833333333333398</v>
      </c>
      <c r="AL15" s="48">
        <f t="shared" si="1"/>
        <v>1.75</v>
      </c>
      <c r="AM15" s="49">
        <f t="shared" si="2"/>
        <v>1.75</v>
      </c>
      <c r="AN15" s="49">
        <f t="shared" si="3"/>
        <v>1</v>
      </c>
      <c r="AO15" s="49">
        <f t="shared" si="4"/>
        <v>1</v>
      </c>
      <c r="AP15" s="49">
        <f t="shared" si="5"/>
        <v>1.25</v>
      </c>
      <c r="AQ15" s="92">
        <f t="shared" si="6"/>
        <v>1.3333333333333333</v>
      </c>
      <c r="AR15" s="65">
        <f t="shared" si="7"/>
        <v>1.3472222222222223</v>
      </c>
      <c r="AS15" s="656">
        <f>SUM(AR15:AR17)</f>
        <v>4.2916666666666661</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1</v>
      </c>
      <c r="C16" s="9">
        <v>2</v>
      </c>
      <c r="D16" s="9">
        <v>0</v>
      </c>
      <c r="E16" s="9">
        <v>0</v>
      </c>
      <c r="F16" s="9">
        <v>1</v>
      </c>
      <c r="G16" s="103"/>
      <c r="H16" s="9">
        <v>1</v>
      </c>
      <c r="I16" s="9">
        <v>1</v>
      </c>
      <c r="J16" s="9">
        <v>2</v>
      </c>
      <c r="K16" s="9">
        <v>1</v>
      </c>
      <c r="L16" s="9">
        <v>1</v>
      </c>
      <c r="M16" s="9">
        <v>1</v>
      </c>
      <c r="N16" s="103"/>
      <c r="O16" s="9">
        <v>0</v>
      </c>
      <c r="P16" s="103"/>
      <c r="Q16" s="9">
        <v>2</v>
      </c>
      <c r="R16" s="9">
        <v>2</v>
      </c>
      <c r="S16" s="9">
        <v>3</v>
      </c>
      <c r="T16" s="9">
        <v>1</v>
      </c>
      <c r="U16" s="103"/>
      <c r="V16" s="9">
        <v>1</v>
      </c>
      <c r="W16" s="9">
        <v>1</v>
      </c>
      <c r="X16" s="9">
        <v>2</v>
      </c>
      <c r="Y16" s="9">
        <v>2</v>
      </c>
      <c r="Z16" s="9">
        <v>0</v>
      </c>
      <c r="AA16" s="9">
        <v>2</v>
      </c>
      <c r="AB16" s="103"/>
      <c r="AC16" s="9">
        <v>1</v>
      </c>
      <c r="AD16" s="9">
        <v>2</v>
      </c>
      <c r="AE16" s="9">
        <v>1</v>
      </c>
      <c r="AF16" s="9"/>
      <c r="AG16" s="16">
        <f t="shared" si="0"/>
        <v>1.24</v>
      </c>
      <c r="AH16" s="691"/>
      <c r="AI16" s="645"/>
      <c r="AJ16" s="4"/>
      <c r="AK16" s="41">
        <v>0.47222222222222299</v>
      </c>
      <c r="AL16" s="42">
        <f t="shared" si="1"/>
        <v>1</v>
      </c>
      <c r="AM16" s="43">
        <f t="shared" si="2"/>
        <v>1</v>
      </c>
      <c r="AN16" s="43">
        <f t="shared" si="3"/>
        <v>2</v>
      </c>
      <c r="AO16" s="43">
        <f t="shared" si="4"/>
        <v>0.75</v>
      </c>
      <c r="AP16" s="43">
        <f t="shared" si="5"/>
        <v>1.5</v>
      </c>
      <c r="AQ16" s="90">
        <f t="shared" si="6"/>
        <v>1</v>
      </c>
      <c r="AR16" s="66">
        <f t="shared" si="7"/>
        <v>1.2083333333333333</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2</v>
      </c>
      <c r="C17" s="76">
        <v>2</v>
      </c>
      <c r="D17" s="76">
        <v>2</v>
      </c>
      <c r="E17" s="76">
        <v>2</v>
      </c>
      <c r="F17" s="76">
        <v>2</v>
      </c>
      <c r="G17" s="105"/>
      <c r="H17" s="76">
        <v>1</v>
      </c>
      <c r="I17" s="76">
        <v>1</v>
      </c>
      <c r="J17" s="76">
        <v>1</v>
      </c>
      <c r="K17" s="76">
        <v>1</v>
      </c>
      <c r="L17" s="76">
        <v>1</v>
      </c>
      <c r="M17" s="76">
        <v>4</v>
      </c>
      <c r="N17" s="105"/>
      <c r="O17" s="76">
        <v>1</v>
      </c>
      <c r="P17" s="105"/>
      <c r="Q17" s="76">
        <v>2</v>
      </c>
      <c r="R17" s="76">
        <v>2</v>
      </c>
      <c r="S17" s="76">
        <v>2</v>
      </c>
      <c r="T17" s="76">
        <v>2</v>
      </c>
      <c r="U17" s="105"/>
      <c r="V17" s="76">
        <v>2</v>
      </c>
      <c r="W17" s="76">
        <v>1</v>
      </c>
      <c r="X17" s="76">
        <v>1</v>
      </c>
      <c r="Y17" s="76">
        <v>1</v>
      </c>
      <c r="Z17" s="76">
        <v>1</v>
      </c>
      <c r="AA17" s="76">
        <v>2</v>
      </c>
      <c r="AB17" s="105"/>
      <c r="AC17" s="76">
        <v>2</v>
      </c>
      <c r="AD17" s="76">
        <v>3</v>
      </c>
      <c r="AE17" s="76">
        <v>1</v>
      </c>
      <c r="AF17" s="76"/>
      <c r="AG17" s="77">
        <f t="shared" si="0"/>
        <v>1.68</v>
      </c>
      <c r="AH17" s="693"/>
      <c r="AI17" s="659"/>
      <c r="AJ17" s="4"/>
      <c r="AK17" s="143">
        <v>0.48611111111111099</v>
      </c>
      <c r="AL17" s="45">
        <f t="shared" si="1"/>
        <v>1.75</v>
      </c>
      <c r="AM17" s="46">
        <f t="shared" si="2"/>
        <v>1.25</v>
      </c>
      <c r="AN17" s="46">
        <f t="shared" si="3"/>
        <v>1.5</v>
      </c>
      <c r="AO17" s="46">
        <f t="shared" si="4"/>
        <v>1.5</v>
      </c>
      <c r="AP17" s="46">
        <f t="shared" si="5"/>
        <v>1.75</v>
      </c>
      <c r="AQ17" s="91">
        <f t="shared" si="6"/>
        <v>2.6666666666666665</v>
      </c>
      <c r="AR17" s="85">
        <f t="shared" si="7"/>
        <v>1.7361111111111109</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31">
        <v>0</v>
      </c>
      <c r="C18" s="98"/>
      <c r="D18" s="31">
        <v>0</v>
      </c>
      <c r="E18" s="31">
        <v>0</v>
      </c>
      <c r="F18" s="98"/>
      <c r="G18" s="98"/>
      <c r="H18" s="98"/>
      <c r="I18" s="31">
        <v>0</v>
      </c>
      <c r="J18" s="98"/>
      <c r="K18" s="31">
        <v>0</v>
      </c>
      <c r="L18" s="31">
        <v>0</v>
      </c>
      <c r="M18" s="98"/>
      <c r="N18" s="98"/>
      <c r="O18" s="98"/>
      <c r="P18" s="98"/>
      <c r="Q18" s="98"/>
      <c r="R18" s="31">
        <v>0</v>
      </c>
      <c r="S18" s="31">
        <v>0</v>
      </c>
      <c r="T18" s="98"/>
      <c r="U18" s="98"/>
      <c r="V18" s="98"/>
      <c r="W18" s="31">
        <v>0</v>
      </c>
      <c r="X18" s="98"/>
      <c r="Y18" s="31">
        <v>0</v>
      </c>
      <c r="Z18" s="98"/>
      <c r="AA18" s="98"/>
      <c r="AB18" s="98"/>
      <c r="AC18" s="98"/>
      <c r="AD18" s="31">
        <v>0</v>
      </c>
      <c r="AE18" s="98"/>
      <c r="AF18" s="31"/>
      <c r="AG18" s="20">
        <f t="shared" si="0"/>
        <v>0</v>
      </c>
      <c r="AH18" s="691">
        <f>AVERAGE(AG18:AG19)*3</f>
        <v>0</v>
      </c>
      <c r="AI18" s="645">
        <v>1</v>
      </c>
      <c r="AJ18" s="4"/>
      <c r="AK18" s="30">
        <v>0.54166666666666663</v>
      </c>
      <c r="AL18" s="78"/>
      <c r="AM18" s="79">
        <f t="shared" ref="AM18:AM23" si="8">AVERAGE(B18,I18,P18,W18,AE18)</f>
        <v>0</v>
      </c>
      <c r="AN18" s="79"/>
      <c r="AO18" s="79">
        <f t="shared" si="4"/>
        <v>0</v>
      </c>
      <c r="AP18" s="79">
        <f t="shared" si="5"/>
        <v>0</v>
      </c>
      <c r="AQ18" s="93"/>
      <c r="AR18" s="87">
        <f t="shared" ref="AR18:AR23" si="9">AVERAGE(AM18,AO18:AP18)</f>
        <v>0</v>
      </c>
      <c r="AS18" s="702">
        <f>SUM(AR18:AR19)</f>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8">
        <v>0</v>
      </c>
      <c r="C19" s="99"/>
      <c r="D19" s="8">
        <v>0</v>
      </c>
      <c r="E19" s="8">
        <v>0</v>
      </c>
      <c r="F19" s="99"/>
      <c r="G19" s="99"/>
      <c r="H19" s="99"/>
      <c r="I19" s="8">
        <v>0</v>
      </c>
      <c r="J19" s="99"/>
      <c r="K19" s="8">
        <v>0</v>
      </c>
      <c r="L19" s="8">
        <v>0</v>
      </c>
      <c r="M19" s="99"/>
      <c r="N19" s="99"/>
      <c r="O19" s="99"/>
      <c r="P19" s="99"/>
      <c r="Q19" s="99"/>
      <c r="R19" s="8">
        <v>0</v>
      </c>
      <c r="S19" s="8">
        <v>0</v>
      </c>
      <c r="T19" s="99"/>
      <c r="U19" s="99"/>
      <c r="V19" s="99"/>
      <c r="W19" s="8">
        <v>0</v>
      </c>
      <c r="X19" s="99"/>
      <c r="Y19" s="8">
        <v>0</v>
      </c>
      <c r="Z19" s="99"/>
      <c r="AA19" s="99"/>
      <c r="AB19" s="99"/>
      <c r="AC19" s="99"/>
      <c r="AD19" s="8">
        <v>0</v>
      </c>
      <c r="AE19" s="99"/>
      <c r="AF19" s="8"/>
      <c r="AG19" s="19">
        <f t="shared" si="0"/>
        <v>0</v>
      </c>
      <c r="AH19" s="692"/>
      <c r="AI19" s="646"/>
      <c r="AJ19" s="4"/>
      <c r="AK19" s="32">
        <v>0.56944444444444442</v>
      </c>
      <c r="AL19" s="45"/>
      <c r="AM19" s="46">
        <f t="shared" si="8"/>
        <v>0</v>
      </c>
      <c r="AN19" s="46"/>
      <c r="AO19" s="46">
        <f t="shared" si="4"/>
        <v>0</v>
      </c>
      <c r="AP19" s="46">
        <f t="shared" si="5"/>
        <v>0</v>
      </c>
      <c r="AQ19" s="91"/>
      <c r="AR19" s="67">
        <f t="shared" si="9"/>
        <v>0</v>
      </c>
      <c r="AS19" s="66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7">
        <v>0</v>
      </c>
      <c r="C20" s="100"/>
      <c r="D20" s="7">
        <v>0</v>
      </c>
      <c r="E20" s="7">
        <v>0</v>
      </c>
      <c r="F20" s="100"/>
      <c r="G20" s="100"/>
      <c r="H20" s="100"/>
      <c r="I20" s="7">
        <v>0</v>
      </c>
      <c r="J20" s="100"/>
      <c r="K20" s="7">
        <v>0</v>
      </c>
      <c r="L20" s="7">
        <v>0</v>
      </c>
      <c r="M20" s="100"/>
      <c r="N20" s="100"/>
      <c r="O20" s="100"/>
      <c r="P20" s="100"/>
      <c r="Q20" s="100"/>
      <c r="R20" s="7">
        <v>0</v>
      </c>
      <c r="S20" s="7">
        <v>0</v>
      </c>
      <c r="T20" s="100"/>
      <c r="U20" s="100"/>
      <c r="V20" s="100"/>
      <c r="W20" s="7">
        <v>0</v>
      </c>
      <c r="X20" s="100"/>
      <c r="Y20" s="7">
        <v>0</v>
      </c>
      <c r="Z20" s="100"/>
      <c r="AA20" s="100"/>
      <c r="AB20" s="100"/>
      <c r="AC20" s="100"/>
      <c r="AD20" s="7">
        <v>0</v>
      </c>
      <c r="AE20" s="100"/>
      <c r="AF20" s="7"/>
      <c r="AG20" s="20">
        <f t="shared" si="0"/>
        <v>0</v>
      </c>
      <c r="AH20" s="690">
        <f>AVERAGE(AG20:AG21)*3</f>
        <v>0</v>
      </c>
      <c r="AI20" s="644">
        <v>1</v>
      </c>
      <c r="AJ20" s="4"/>
      <c r="AK20" s="33">
        <v>0.58333333333333337</v>
      </c>
      <c r="AL20" s="48"/>
      <c r="AM20" s="49">
        <f t="shared" si="8"/>
        <v>0</v>
      </c>
      <c r="AN20" s="49"/>
      <c r="AO20" s="49">
        <f t="shared" si="4"/>
        <v>0</v>
      </c>
      <c r="AP20" s="49">
        <f t="shared" si="5"/>
        <v>0</v>
      </c>
      <c r="AQ20" s="92"/>
      <c r="AR20" s="65">
        <f t="shared" si="9"/>
        <v>0</v>
      </c>
      <c r="AS20" s="656">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2">
        <v>0</v>
      </c>
      <c r="C21" s="101"/>
      <c r="D21" s="12">
        <v>0</v>
      </c>
      <c r="E21" s="12">
        <v>0</v>
      </c>
      <c r="F21" s="101"/>
      <c r="G21" s="101"/>
      <c r="H21" s="101"/>
      <c r="I21" s="12">
        <v>0</v>
      </c>
      <c r="J21" s="101"/>
      <c r="K21" s="12">
        <v>0</v>
      </c>
      <c r="L21" s="12">
        <v>0</v>
      </c>
      <c r="M21" s="101"/>
      <c r="N21" s="101"/>
      <c r="O21" s="101"/>
      <c r="P21" s="101"/>
      <c r="Q21" s="101"/>
      <c r="R21" s="12">
        <v>0</v>
      </c>
      <c r="S21" s="12">
        <v>0</v>
      </c>
      <c r="T21" s="101"/>
      <c r="U21" s="101"/>
      <c r="V21" s="101"/>
      <c r="W21" s="12">
        <v>0</v>
      </c>
      <c r="X21" s="101"/>
      <c r="Y21" s="12">
        <v>0</v>
      </c>
      <c r="Z21" s="101"/>
      <c r="AA21" s="101"/>
      <c r="AB21" s="101"/>
      <c r="AC21" s="101"/>
      <c r="AD21" s="12">
        <v>0</v>
      </c>
      <c r="AE21" s="101"/>
      <c r="AF21" s="12"/>
      <c r="AG21" s="19">
        <f t="shared" si="0"/>
        <v>0</v>
      </c>
      <c r="AH21" s="691"/>
      <c r="AI21" s="645"/>
      <c r="AJ21" s="4"/>
      <c r="AK21" s="30">
        <v>0.61111111111111105</v>
      </c>
      <c r="AL21" s="81"/>
      <c r="AM21" s="82">
        <f t="shared" si="8"/>
        <v>0</v>
      </c>
      <c r="AN21" s="82"/>
      <c r="AO21" s="82">
        <f t="shared" si="4"/>
        <v>0</v>
      </c>
      <c r="AP21" s="82">
        <f t="shared" si="5"/>
        <v>0</v>
      </c>
      <c r="AQ21" s="94"/>
      <c r="AR21" s="67">
        <f t="shared" si="9"/>
        <v>0</v>
      </c>
      <c r="AS21" s="658"/>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7">
        <v>0</v>
      </c>
      <c r="C22" s="100"/>
      <c r="D22" s="7">
        <v>0</v>
      </c>
      <c r="E22" s="7">
        <v>0</v>
      </c>
      <c r="F22" s="100"/>
      <c r="G22" s="100"/>
      <c r="H22" s="100"/>
      <c r="I22" s="7">
        <v>0</v>
      </c>
      <c r="J22" s="100"/>
      <c r="K22" s="7">
        <v>0</v>
      </c>
      <c r="L22" s="7">
        <v>0</v>
      </c>
      <c r="M22" s="100"/>
      <c r="N22" s="100"/>
      <c r="O22" s="100"/>
      <c r="P22" s="100"/>
      <c r="Q22" s="100"/>
      <c r="R22" s="7">
        <v>0</v>
      </c>
      <c r="S22" s="7">
        <v>0</v>
      </c>
      <c r="T22" s="100"/>
      <c r="U22" s="100"/>
      <c r="V22" s="100"/>
      <c r="W22" s="7">
        <v>0</v>
      </c>
      <c r="X22" s="100"/>
      <c r="Y22" s="7">
        <v>0</v>
      </c>
      <c r="Z22" s="100"/>
      <c r="AA22" s="100"/>
      <c r="AB22" s="100"/>
      <c r="AC22" s="100"/>
      <c r="AD22" s="7">
        <v>0</v>
      </c>
      <c r="AE22" s="100"/>
      <c r="AF22" s="7"/>
      <c r="AG22" s="20">
        <f t="shared" si="0"/>
        <v>0</v>
      </c>
      <c r="AH22" s="690">
        <f>AVERAGE(AG22:AG23)*3</f>
        <v>0</v>
      </c>
      <c r="AI22" s="644">
        <v>1</v>
      </c>
      <c r="AJ22" s="4"/>
      <c r="AK22" s="33">
        <v>0.625</v>
      </c>
      <c r="AL22" s="48"/>
      <c r="AM22" s="49">
        <f t="shared" si="8"/>
        <v>0</v>
      </c>
      <c r="AN22" s="49"/>
      <c r="AO22" s="49">
        <f t="shared" si="4"/>
        <v>0</v>
      </c>
      <c r="AP22" s="49">
        <f t="shared" si="5"/>
        <v>0</v>
      </c>
      <c r="AQ22" s="92"/>
      <c r="AR22" s="65">
        <f t="shared" si="9"/>
        <v>0</v>
      </c>
      <c r="AS22" s="656">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2">
        <v>0</v>
      </c>
      <c r="C23" s="101"/>
      <c r="D23" s="12">
        <v>0</v>
      </c>
      <c r="E23" s="12">
        <v>0</v>
      </c>
      <c r="F23" s="101"/>
      <c r="G23" s="101"/>
      <c r="H23" s="101"/>
      <c r="I23" s="12">
        <v>0</v>
      </c>
      <c r="J23" s="101"/>
      <c r="K23" s="12">
        <v>0</v>
      </c>
      <c r="L23" s="12">
        <v>0</v>
      </c>
      <c r="M23" s="101"/>
      <c r="N23" s="101"/>
      <c r="O23" s="101"/>
      <c r="P23" s="101"/>
      <c r="Q23" s="101"/>
      <c r="R23" s="12">
        <v>0</v>
      </c>
      <c r="S23" s="12">
        <v>0</v>
      </c>
      <c r="T23" s="101"/>
      <c r="U23" s="101"/>
      <c r="V23" s="101"/>
      <c r="W23" s="12">
        <v>0</v>
      </c>
      <c r="X23" s="101"/>
      <c r="Y23" s="12">
        <v>0</v>
      </c>
      <c r="Z23" s="101"/>
      <c r="AA23" s="101"/>
      <c r="AB23" s="101"/>
      <c r="AC23" s="101"/>
      <c r="AD23" s="12">
        <v>0</v>
      </c>
      <c r="AE23" s="101"/>
      <c r="AF23" s="12"/>
      <c r="AG23" s="17">
        <f t="shared" si="0"/>
        <v>0</v>
      </c>
      <c r="AH23" s="691"/>
      <c r="AI23" s="645"/>
      <c r="AJ23" s="4"/>
      <c r="AK23" s="30">
        <v>0.65277777777777779</v>
      </c>
      <c r="AL23" s="81"/>
      <c r="AM23" s="82">
        <f t="shared" si="8"/>
        <v>0</v>
      </c>
      <c r="AN23" s="82"/>
      <c r="AO23" s="82">
        <f t="shared" si="4"/>
        <v>0</v>
      </c>
      <c r="AP23" s="82">
        <f t="shared" si="5"/>
        <v>0</v>
      </c>
      <c r="AQ23" s="94"/>
      <c r="AR23" s="85">
        <f t="shared" si="9"/>
        <v>0</v>
      </c>
      <c r="AS23" s="700"/>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73">
        <v>2</v>
      </c>
      <c r="C24" s="73">
        <v>2</v>
      </c>
      <c r="D24" s="73">
        <v>0</v>
      </c>
      <c r="E24" s="73">
        <v>2</v>
      </c>
      <c r="F24" s="102"/>
      <c r="G24" s="102"/>
      <c r="H24" s="73">
        <v>2</v>
      </c>
      <c r="I24" s="73">
        <v>2</v>
      </c>
      <c r="J24" s="73">
        <v>2</v>
      </c>
      <c r="K24" s="73">
        <v>2</v>
      </c>
      <c r="L24" s="73">
        <v>1</v>
      </c>
      <c r="M24" s="102"/>
      <c r="N24" s="102"/>
      <c r="O24" s="73">
        <v>2</v>
      </c>
      <c r="P24" s="73">
        <v>2</v>
      </c>
      <c r="Q24" s="73">
        <v>2</v>
      </c>
      <c r="R24" s="73">
        <v>2</v>
      </c>
      <c r="S24" s="73">
        <v>2</v>
      </c>
      <c r="T24" s="102"/>
      <c r="U24" s="102"/>
      <c r="V24" s="73">
        <v>2</v>
      </c>
      <c r="W24" s="73">
        <v>2</v>
      </c>
      <c r="X24" s="73">
        <v>1</v>
      </c>
      <c r="Y24" s="73">
        <v>2</v>
      </c>
      <c r="Z24" s="73">
        <v>1</v>
      </c>
      <c r="AA24" s="102"/>
      <c r="AB24" s="102"/>
      <c r="AC24" s="73">
        <v>2</v>
      </c>
      <c r="AD24" s="73">
        <v>2</v>
      </c>
      <c r="AE24" s="73">
        <v>2</v>
      </c>
      <c r="AF24" s="73"/>
      <c r="AG24" s="74">
        <f t="shared" si="0"/>
        <v>1.7727272727272727</v>
      </c>
      <c r="AH24" s="694">
        <f>AVERAGE(AG24:AG26)*3</f>
        <v>3.9090909090909092</v>
      </c>
      <c r="AI24" s="661">
        <v>5.5</v>
      </c>
      <c r="AJ24" s="4"/>
      <c r="AK24" s="86">
        <v>0.66666666666666796</v>
      </c>
      <c r="AL24" s="39">
        <f>AVERAGE(H24,O24,V24,AD24)</f>
        <v>2</v>
      </c>
      <c r="AM24" s="39">
        <f>AVERAGE(B24,I24,P24,W24,AE24)</f>
        <v>2</v>
      </c>
      <c r="AN24" s="39">
        <f>AVERAGE(C24,J24,Q24,X24)</f>
        <v>1.75</v>
      </c>
      <c r="AO24" s="39">
        <f>AVERAGE(D24,K24,R24,Z24)</f>
        <v>1.25</v>
      </c>
      <c r="AP24" s="39">
        <f>AVERAGE(E24,L24,S24,AA24)</f>
        <v>1.6666666666666667</v>
      </c>
      <c r="AQ24" s="95"/>
      <c r="AR24" s="87">
        <f>AVERAGE(AL24:AP24)</f>
        <v>1.7333333333333332</v>
      </c>
      <c r="AS24" s="702">
        <f>SUM(AR24:AR26)</f>
        <v>3.8566666666666665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9">
        <v>1</v>
      </c>
      <c r="C25" s="9">
        <v>1</v>
      </c>
      <c r="D25" s="9">
        <v>0</v>
      </c>
      <c r="E25" s="9">
        <v>2</v>
      </c>
      <c r="F25" s="103"/>
      <c r="G25" s="103"/>
      <c r="H25" s="9">
        <v>0</v>
      </c>
      <c r="I25" s="9">
        <v>1</v>
      </c>
      <c r="J25" s="9">
        <v>1</v>
      </c>
      <c r="K25" s="9">
        <v>1</v>
      </c>
      <c r="L25" s="9">
        <v>1</v>
      </c>
      <c r="M25" s="103"/>
      <c r="N25" s="103"/>
      <c r="O25" s="9">
        <v>2</v>
      </c>
      <c r="P25" s="9">
        <v>0</v>
      </c>
      <c r="Q25" s="9">
        <v>1</v>
      </c>
      <c r="R25" s="9">
        <v>1</v>
      </c>
      <c r="S25" s="9">
        <v>1</v>
      </c>
      <c r="T25" s="103"/>
      <c r="U25" s="103"/>
      <c r="V25" s="9">
        <v>2</v>
      </c>
      <c r="W25" s="9">
        <v>1</v>
      </c>
      <c r="X25" s="9">
        <v>2</v>
      </c>
      <c r="Y25" s="9">
        <v>2</v>
      </c>
      <c r="Z25" s="9">
        <v>2</v>
      </c>
      <c r="AA25" s="103"/>
      <c r="AB25" s="103"/>
      <c r="AC25" s="9">
        <v>1</v>
      </c>
      <c r="AD25" s="9">
        <v>2</v>
      </c>
      <c r="AE25" s="9">
        <v>1</v>
      </c>
      <c r="AF25" s="9"/>
      <c r="AG25" s="16">
        <f t="shared" si="0"/>
        <v>1.1818181818181819</v>
      </c>
      <c r="AH25" s="691"/>
      <c r="AI25" s="645"/>
      <c r="AJ25" s="4"/>
      <c r="AK25" s="41">
        <v>0.68055555555555702</v>
      </c>
      <c r="AL25" s="42">
        <f t="shared" ref="AL25:AL35" si="10">AVERAGE(H25,O25,V25,AD25)</f>
        <v>1.5</v>
      </c>
      <c r="AM25" s="43">
        <f t="shared" ref="AM25:AM35" si="11">AVERAGE(B25,I25,P25,W25,AE25)</f>
        <v>0.8</v>
      </c>
      <c r="AN25" s="43">
        <f t="shared" ref="AN25:AN35" si="12">AVERAGE(C25,J25,Q25,X25)</f>
        <v>1.25</v>
      </c>
      <c r="AO25" s="43">
        <f t="shared" ref="AO25:AO35" si="13">AVERAGE(D25,K25,R25,Z25)</f>
        <v>1</v>
      </c>
      <c r="AP25" s="43">
        <f>AVERAGE(E25,L25,S25,AA25)</f>
        <v>1.3333333333333333</v>
      </c>
      <c r="AQ25" s="90"/>
      <c r="AR25" s="66">
        <f>AVERAGE(AL25:AP25)</f>
        <v>1.1766666666666665</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8">
        <v>0</v>
      </c>
      <c r="C26" s="8">
        <v>1</v>
      </c>
      <c r="D26" s="8">
        <v>0</v>
      </c>
      <c r="E26" s="8">
        <v>1</v>
      </c>
      <c r="F26" s="99"/>
      <c r="G26" s="99"/>
      <c r="H26" s="8">
        <v>1</v>
      </c>
      <c r="I26" s="8">
        <v>1</v>
      </c>
      <c r="J26" s="8">
        <v>2</v>
      </c>
      <c r="K26" s="8">
        <v>1</v>
      </c>
      <c r="L26" s="8">
        <v>0</v>
      </c>
      <c r="M26" s="99"/>
      <c r="N26" s="99"/>
      <c r="O26" s="8">
        <v>1</v>
      </c>
      <c r="P26" s="8">
        <v>0</v>
      </c>
      <c r="Q26" s="8">
        <v>2</v>
      </c>
      <c r="R26" s="8">
        <v>1</v>
      </c>
      <c r="S26" s="8">
        <v>3</v>
      </c>
      <c r="T26" s="99"/>
      <c r="U26" s="99"/>
      <c r="V26" s="8">
        <v>1</v>
      </c>
      <c r="W26" s="8">
        <v>0</v>
      </c>
      <c r="X26" s="8">
        <v>0</v>
      </c>
      <c r="Y26" s="8">
        <v>2</v>
      </c>
      <c r="Z26" s="8">
        <v>1</v>
      </c>
      <c r="AA26" s="99"/>
      <c r="AB26" s="99"/>
      <c r="AC26" s="8">
        <v>1</v>
      </c>
      <c r="AD26" s="8">
        <v>1</v>
      </c>
      <c r="AE26" s="8">
        <v>1</v>
      </c>
      <c r="AF26" s="8"/>
      <c r="AG26" s="19">
        <f t="shared" si="0"/>
        <v>0.95454545454545459</v>
      </c>
      <c r="AH26" s="692"/>
      <c r="AI26" s="646"/>
      <c r="AJ26" s="4"/>
      <c r="AK26" s="44">
        <v>0.69444444444444597</v>
      </c>
      <c r="AL26" s="45">
        <f t="shared" si="10"/>
        <v>1</v>
      </c>
      <c r="AM26" s="46">
        <f t="shared" si="11"/>
        <v>0.4</v>
      </c>
      <c r="AN26" s="46">
        <f t="shared" si="12"/>
        <v>1.25</v>
      </c>
      <c r="AO26" s="46">
        <f t="shared" si="13"/>
        <v>0.75</v>
      </c>
      <c r="AP26" s="46">
        <f t="shared" ref="AP26:AP35" si="14">AVERAGE(E26,L26,S26,AA26)</f>
        <v>1.3333333333333333</v>
      </c>
      <c r="AQ26" s="91"/>
      <c r="AR26" s="67">
        <f t="shared" ref="AR26:AR38" si="15">AVERAGE(AL26:AP26)</f>
        <v>0.94666666666666666</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7">
        <v>0</v>
      </c>
      <c r="C27" s="7">
        <v>1</v>
      </c>
      <c r="D27" s="7">
        <v>0</v>
      </c>
      <c r="E27" s="7">
        <v>0</v>
      </c>
      <c r="F27" s="100"/>
      <c r="G27" s="100"/>
      <c r="H27" s="7">
        <v>2</v>
      </c>
      <c r="I27" s="7">
        <v>2</v>
      </c>
      <c r="J27" s="7">
        <v>0</v>
      </c>
      <c r="K27" s="7">
        <v>1</v>
      </c>
      <c r="L27" s="7">
        <v>3</v>
      </c>
      <c r="M27" s="100"/>
      <c r="N27" s="100"/>
      <c r="O27" s="7">
        <v>0</v>
      </c>
      <c r="P27" s="7">
        <v>2</v>
      </c>
      <c r="Q27" s="7">
        <v>2</v>
      </c>
      <c r="R27" s="7">
        <v>0</v>
      </c>
      <c r="S27" s="7">
        <v>0</v>
      </c>
      <c r="T27" s="100"/>
      <c r="U27" s="100"/>
      <c r="V27" s="7">
        <v>3</v>
      </c>
      <c r="W27" s="7">
        <v>0</v>
      </c>
      <c r="X27" s="7">
        <v>2</v>
      </c>
      <c r="Y27" s="7">
        <v>0</v>
      </c>
      <c r="Z27" s="7">
        <v>0</v>
      </c>
      <c r="AA27" s="100"/>
      <c r="AB27" s="100"/>
      <c r="AC27" s="7">
        <v>0</v>
      </c>
      <c r="AD27" s="7">
        <v>2</v>
      </c>
      <c r="AE27" s="7">
        <v>0</v>
      </c>
      <c r="AF27" s="7"/>
      <c r="AG27" s="20">
        <f t="shared" si="0"/>
        <v>0.90909090909090906</v>
      </c>
      <c r="AH27" s="690">
        <f>AVERAGE(AG27:AG29)*3</f>
        <v>4.5</v>
      </c>
      <c r="AI27" s="644">
        <v>4</v>
      </c>
      <c r="AJ27" s="4"/>
      <c r="AK27" s="47">
        <v>0.70833333333333504</v>
      </c>
      <c r="AL27" s="48">
        <f t="shared" si="10"/>
        <v>1.75</v>
      </c>
      <c r="AM27" s="49">
        <f t="shared" si="11"/>
        <v>0.8</v>
      </c>
      <c r="AN27" s="49">
        <f t="shared" si="12"/>
        <v>1.25</v>
      </c>
      <c r="AO27" s="49">
        <f t="shared" si="13"/>
        <v>0.25</v>
      </c>
      <c r="AP27" s="49">
        <f t="shared" si="14"/>
        <v>1</v>
      </c>
      <c r="AQ27" s="92"/>
      <c r="AR27" s="65">
        <f t="shared" si="15"/>
        <v>1.01</v>
      </c>
      <c r="AS27" s="656">
        <f>SUM(AR27:AR29)</f>
        <v>4.4866666666666664</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9">
        <v>2</v>
      </c>
      <c r="C28" s="9">
        <v>2</v>
      </c>
      <c r="D28" s="9">
        <v>1</v>
      </c>
      <c r="E28" s="9">
        <v>1</v>
      </c>
      <c r="F28" s="103"/>
      <c r="G28" s="103"/>
      <c r="H28" s="9">
        <v>2</v>
      </c>
      <c r="I28" s="9">
        <v>1</v>
      </c>
      <c r="J28" s="9">
        <v>0</v>
      </c>
      <c r="K28" s="9">
        <v>2</v>
      </c>
      <c r="L28" s="9">
        <v>2</v>
      </c>
      <c r="M28" s="103"/>
      <c r="N28" s="103"/>
      <c r="O28" s="9">
        <v>2</v>
      </c>
      <c r="P28" s="9">
        <v>1</v>
      </c>
      <c r="Q28" s="9">
        <v>2</v>
      </c>
      <c r="R28" s="9">
        <v>1</v>
      </c>
      <c r="S28" s="9">
        <v>2</v>
      </c>
      <c r="T28" s="103"/>
      <c r="U28" s="103"/>
      <c r="V28" s="9">
        <v>0</v>
      </c>
      <c r="W28" s="9">
        <v>2</v>
      </c>
      <c r="X28" s="9">
        <v>2</v>
      </c>
      <c r="Y28" s="9">
        <v>1</v>
      </c>
      <c r="Z28" s="9">
        <v>1</v>
      </c>
      <c r="AA28" s="103"/>
      <c r="AB28" s="103"/>
      <c r="AC28" s="9">
        <v>2</v>
      </c>
      <c r="AD28" s="9">
        <v>2</v>
      </c>
      <c r="AE28" s="9">
        <v>2</v>
      </c>
      <c r="AF28" s="9"/>
      <c r="AG28" s="16">
        <f t="shared" si="0"/>
        <v>1.5</v>
      </c>
      <c r="AH28" s="691"/>
      <c r="AI28" s="645"/>
      <c r="AJ28" s="4"/>
      <c r="AK28" s="41">
        <v>0.72222222222222399</v>
      </c>
      <c r="AL28" s="42">
        <f t="shared" si="10"/>
        <v>1.5</v>
      </c>
      <c r="AM28" s="43">
        <f t="shared" si="11"/>
        <v>1.6</v>
      </c>
      <c r="AN28" s="43">
        <f t="shared" si="12"/>
        <v>1.5</v>
      </c>
      <c r="AO28" s="43">
        <f t="shared" si="13"/>
        <v>1.25</v>
      </c>
      <c r="AP28" s="43">
        <f t="shared" si="14"/>
        <v>1.6666666666666667</v>
      </c>
      <c r="AQ28" s="90"/>
      <c r="AR28" s="66">
        <f t="shared" si="15"/>
        <v>1.5033333333333334</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8">
        <v>2</v>
      </c>
      <c r="C29" s="8">
        <v>0</v>
      </c>
      <c r="D29" s="8">
        <v>2</v>
      </c>
      <c r="E29" s="8">
        <v>1</v>
      </c>
      <c r="F29" s="99"/>
      <c r="G29" s="99"/>
      <c r="H29" s="8">
        <v>3</v>
      </c>
      <c r="I29" s="8">
        <v>2</v>
      </c>
      <c r="J29" s="8">
        <v>2</v>
      </c>
      <c r="K29" s="8">
        <v>3</v>
      </c>
      <c r="L29" s="8">
        <v>2</v>
      </c>
      <c r="M29" s="99"/>
      <c r="N29" s="99"/>
      <c r="O29" s="8">
        <v>2</v>
      </c>
      <c r="P29" s="8">
        <v>3</v>
      </c>
      <c r="Q29" s="8">
        <v>2</v>
      </c>
      <c r="R29" s="8">
        <v>1</v>
      </c>
      <c r="S29" s="8">
        <v>2</v>
      </c>
      <c r="T29" s="99"/>
      <c r="U29" s="99"/>
      <c r="V29" s="8">
        <v>2</v>
      </c>
      <c r="W29" s="8">
        <v>2</v>
      </c>
      <c r="X29" s="8">
        <v>3</v>
      </c>
      <c r="Y29" s="8">
        <v>3</v>
      </c>
      <c r="Z29" s="8">
        <v>2</v>
      </c>
      <c r="AA29" s="99"/>
      <c r="AB29" s="99"/>
      <c r="AC29" s="8">
        <v>3</v>
      </c>
      <c r="AD29" s="8">
        <v>2</v>
      </c>
      <c r="AE29" s="8">
        <v>2</v>
      </c>
      <c r="AF29" s="8"/>
      <c r="AG29" s="17">
        <f t="shared" si="0"/>
        <v>2.0909090909090908</v>
      </c>
      <c r="AH29" s="692"/>
      <c r="AI29" s="646"/>
      <c r="AJ29" s="4"/>
      <c r="AK29" s="44">
        <v>0.73611111111111305</v>
      </c>
      <c r="AL29" s="45">
        <f t="shared" si="10"/>
        <v>2.25</v>
      </c>
      <c r="AM29" s="46">
        <f t="shared" si="11"/>
        <v>2.2000000000000002</v>
      </c>
      <c r="AN29" s="46">
        <f t="shared" si="12"/>
        <v>1.75</v>
      </c>
      <c r="AO29" s="46">
        <f t="shared" si="13"/>
        <v>2</v>
      </c>
      <c r="AP29" s="46">
        <f t="shared" si="14"/>
        <v>1.6666666666666667</v>
      </c>
      <c r="AQ29" s="91"/>
      <c r="AR29" s="67">
        <f t="shared" si="15"/>
        <v>1.9733333333333332</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7">
        <v>2</v>
      </c>
      <c r="C30" s="7">
        <v>0</v>
      </c>
      <c r="D30" s="7">
        <v>1</v>
      </c>
      <c r="E30" s="7">
        <v>3</v>
      </c>
      <c r="F30" s="100"/>
      <c r="G30" s="100"/>
      <c r="H30" s="7">
        <v>2</v>
      </c>
      <c r="I30" s="7">
        <v>2</v>
      </c>
      <c r="J30" s="7">
        <v>2</v>
      </c>
      <c r="K30" s="7">
        <v>1</v>
      </c>
      <c r="L30" s="7">
        <v>2</v>
      </c>
      <c r="M30" s="100"/>
      <c r="N30" s="100"/>
      <c r="O30" s="7">
        <v>2</v>
      </c>
      <c r="P30" s="7">
        <v>2</v>
      </c>
      <c r="Q30" s="7">
        <v>2</v>
      </c>
      <c r="R30" s="7">
        <v>2</v>
      </c>
      <c r="S30" s="7">
        <v>2</v>
      </c>
      <c r="T30" s="100"/>
      <c r="U30" s="100"/>
      <c r="V30" s="7">
        <v>3</v>
      </c>
      <c r="W30" s="7">
        <v>2</v>
      </c>
      <c r="X30" s="7">
        <v>2</v>
      </c>
      <c r="Y30" s="7">
        <v>2</v>
      </c>
      <c r="Z30" s="7">
        <v>2</v>
      </c>
      <c r="AA30" s="100"/>
      <c r="AB30" s="100"/>
      <c r="AC30" s="7">
        <v>1</v>
      </c>
      <c r="AD30" s="7">
        <v>3</v>
      </c>
      <c r="AE30" s="7">
        <v>2</v>
      </c>
      <c r="AF30" s="7"/>
      <c r="AG30" s="18">
        <f t="shared" si="0"/>
        <v>1.9090909090909092</v>
      </c>
      <c r="AH30" s="690">
        <f>AVERAGE(AG30:AG32)*3</f>
        <v>5.045454545454545</v>
      </c>
      <c r="AI30" s="644">
        <v>5.5</v>
      </c>
      <c r="AJ30" s="4"/>
      <c r="AK30" s="47">
        <v>0.750000000000002</v>
      </c>
      <c r="AL30" s="48">
        <f t="shared" si="10"/>
        <v>2.5</v>
      </c>
      <c r="AM30" s="49">
        <f t="shared" si="11"/>
        <v>2</v>
      </c>
      <c r="AN30" s="49">
        <f t="shared" si="12"/>
        <v>1.5</v>
      </c>
      <c r="AO30" s="49">
        <f t="shared" si="13"/>
        <v>1.5</v>
      </c>
      <c r="AP30" s="49">
        <f t="shared" si="14"/>
        <v>2.3333333333333335</v>
      </c>
      <c r="AQ30" s="92"/>
      <c r="AR30" s="65">
        <f t="shared" si="15"/>
        <v>1.9666666666666668</v>
      </c>
      <c r="AS30" s="656">
        <f>SUM(AR30:AR32)</f>
        <v>5.1366666666666667</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9">
        <v>0</v>
      </c>
      <c r="C31" s="9">
        <v>1</v>
      </c>
      <c r="D31" s="9">
        <v>1</v>
      </c>
      <c r="E31" s="9">
        <v>1</v>
      </c>
      <c r="F31" s="103"/>
      <c r="G31" s="103"/>
      <c r="H31" s="9">
        <v>2</v>
      </c>
      <c r="I31" s="9">
        <v>2</v>
      </c>
      <c r="J31" s="9">
        <v>1</v>
      </c>
      <c r="K31" s="9">
        <v>1</v>
      </c>
      <c r="L31" s="9">
        <v>2</v>
      </c>
      <c r="M31" s="103"/>
      <c r="N31" s="103"/>
      <c r="O31" s="9">
        <v>2</v>
      </c>
      <c r="P31" s="9">
        <v>2</v>
      </c>
      <c r="Q31" s="9">
        <v>1</v>
      </c>
      <c r="R31" s="9">
        <v>0</v>
      </c>
      <c r="S31" s="9">
        <v>2</v>
      </c>
      <c r="T31" s="103"/>
      <c r="U31" s="103"/>
      <c r="V31" s="9">
        <v>2</v>
      </c>
      <c r="W31" s="9">
        <v>1</v>
      </c>
      <c r="X31" s="9">
        <v>2</v>
      </c>
      <c r="Y31" s="9">
        <v>2</v>
      </c>
      <c r="Z31" s="9">
        <v>2</v>
      </c>
      <c r="AA31" s="103"/>
      <c r="AB31" s="103"/>
      <c r="AC31" s="9">
        <v>2</v>
      </c>
      <c r="AD31" s="9">
        <v>1</v>
      </c>
      <c r="AE31" s="9">
        <v>0</v>
      </c>
      <c r="AF31" s="9"/>
      <c r="AG31" s="16">
        <f t="shared" si="0"/>
        <v>1.3636363636363635</v>
      </c>
      <c r="AH31" s="691"/>
      <c r="AI31" s="645"/>
      <c r="AJ31" s="4"/>
      <c r="AK31" s="41">
        <v>0.76388888888888995</v>
      </c>
      <c r="AL31" s="42">
        <f t="shared" si="10"/>
        <v>1.75</v>
      </c>
      <c r="AM31" s="43">
        <f t="shared" si="11"/>
        <v>1</v>
      </c>
      <c r="AN31" s="43">
        <f t="shared" si="12"/>
        <v>1.25</v>
      </c>
      <c r="AO31" s="43">
        <f t="shared" si="13"/>
        <v>1</v>
      </c>
      <c r="AP31" s="43">
        <f t="shared" si="14"/>
        <v>1.6666666666666667</v>
      </c>
      <c r="AQ31" s="90"/>
      <c r="AR31" s="66">
        <f t="shared" si="15"/>
        <v>1.3333333333333335</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8">
        <v>1</v>
      </c>
      <c r="C32" s="8">
        <v>2</v>
      </c>
      <c r="D32" s="8">
        <v>2</v>
      </c>
      <c r="E32" s="8">
        <v>2</v>
      </c>
      <c r="F32" s="99"/>
      <c r="G32" s="99"/>
      <c r="H32" s="8">
        <v>2</v>
      </c>
      <c r="I32" s="8">
        <v>2</v>
      </c>
      <c r="J32" s="8">
        <v>1</v>
      </c>
      <c r="K32" s="8">
        <v>2</v>
      </c>
      <c r="L32" s="8">
        <v>2</v>
      </c>
      <c r="M32" s="99"/>
      <c r="N32" s="99"/>
      <c r="O32" s="8">
        <v>2</v>
      </c>
      <c r="P32" s="8">
        <v>2</v>
      </c>
      <c r="Q32" s="8">
        <v>2</v>
      </c>
      <c r="R32" s="8">
        <v>1</v>
      </c>
      <c r="S32" s="8">
        <v>3</v>
      </c>
      <c r="T32" s="99"/>
      <c r="U32" s="99"/>
      <c r="V32" s="8">
        <v>2</v>
      </c>
      <c r="W32" s="8">
        <v>2</v>
      </c>
      <c r="X32" s="8">
        <v>2</v>
      </c>
      <c r="Y32" s="8">
        <v>1</v>
      </c>
      <c r="Z32" s="8">
        <v>2</v>
      </c>
      <c r="AA32" s="99"/>
      <c r="AB32" s="99"/>
      <c r="AC32" s="8">
        <v>2</v>
      </c>
      <c r="AD32" s="8">
        <v>1</v>
      </c>
      <c r="AE32" s="8">
        <v>1</v>
      </c>
      <c r="AF32" s="8"/>
      <c r="AG32" s="17">
        <f t="shared" si="0"/>
        <v>1.7727272727272727</v>
      </c>
      <c r="AH32" s="692"/>
      <c r="AI32" s="646"/>
      <c r="AJ32" s="4"/>
      <c r="AK32" s="50">
        <v>0.77777777777777901</v>
      </c>
      <c r="AL32" s="45">
        <f t="shared" si="10"/>
        <v>1.75</v>
      </c>
      <c r="AM32" s="46">
        <f t="shared" si="11"/>
        <v>1.6</v>
      </c>
      <c r="AN32" s="52">
        <f t="shared" si="12"/>
        <v>1.75</v>
      </c>
      <c r="AO32" s="52">
        <f t="shared" si="13"/>
        <v>1.75</v>
      </c>
      <c r="AP32" s="52">
        <f t="shared" si="14"/>
        <v>2.3333333333333335</v>
      </c>
      <c r="AQ32" s="96"/>
      <c r="AR32" s="67">
        <f t="shared" si="15"/>
        <v>1.8366666666666667</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7">
        <v>3</v>
      </c>
      <c r="C33" s="7">
        <v>2</v>
      </c>
      <c r="D33" s="7">
        <v>1</v>
      </c>
      <c r="E33" s="7">
        <v>2</v>
      </c>
      <c r="F33" s="100"/>
      <c r="G33" s="100"/>
      <c r="H33" s="7">
        <v>2</v>
      </c>
      <c r="I33" s="7">
        <v>1</v>
      </c>
      <c r="J33" s="7">
        <v>3</v>
      </c>
      <c r="K33" s="7">
        <v>1</v>
      </c>
      <c r="L33" s="7">
        <v>2</v>
      </c>
      <c r="M33" s="100"/>
      <c r="N33" s="100"/>
      <c r="O33" s="7">
        <v>1</v>
      </c>
      <c r="P33" s="7">
        <v>2</v>
      </c>
      <c r="Q33" s="7">
        <v>1</v>
      </c>
      <c r="R33" s="7">
        <v>0</v>
      </c>
      <c r="S33" s="7">
        <v>2</v>
      </c>
      <c r="T33" s="100"/>
      <c r="U33" s="100"/>
      <c r="V33" s="7">
        <v>1</v>
      </c>
      <c r="W33" s="7">
        <v>1</v>
      </c>
      <c r="X33" s="7">
        <v>3</v>
      </c>
      <c r="Y33" s="7">
        <v>2</v>
      </c>
      <c r="Z33" s="7">
        <v>1</v>
      </c>
      <c r="AA33" s="100"/>
      <c r="AB33" s="100"/>
      <c r="AC33" s="7">
        <v>2</v>
      </c>
      <c r="AD33" s="7">
        <v>2</v>
      </c>
      <c r="AE33" s="7">
        <v>2</v>
      </c>
      <c r="AF33" s="7"/>
      <c r="AG33" s="18">
        <f t="shared" si="0"/>
        <v>1.6818181818181819</v>
      </c>
      <c r="AH33" s="690">
        <f>AVERAGE(AG33:AG35)*3</f>
        <v>5.954545454545455</v>
      </c>
      <c r="AI33" s="644">
        <v>5</v>
      </c>
      <c r="AJ33" s="4"/>
      <c r="AK33" s="38">
        <v>0.79166666666666796</v>
      </c>
      <c r="AL33" s="48">
        <f t="shared" si="10"/>
        <v>1.5</v>
      </c>
      <c r="AM33" s="49">
        <f t="shared" si="11"/>
        <v>1.8</v>
      </c>
      <c r="AN33" s="40">
        <f t="shared" si="12"/>
        <v>2.25</v>
      </c>
      <c r="AO33" s="40">
        <f t="shared" si="13"/>
        <v>0.75</v>
      </c>
      <c r="AP33" s="40">
        <f t="shared" si="14"/>
        <v>2</v>
      </c>
      <c r="AQ33" s="53"/>
      <c r="AR33" s="64">
        <f t="shared" si="15"/>
        <v>1.6600000000000001</v>
      </c>
      <c r="AS33" s="669">
        <f>SUM(AR33:AR35)</f>
        <v>5.8766666666666669</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9">
        <v>2</v>
      </c>
      <c r="C34" s="9">
        <v>1</v>
      </c>
      <c r="D34" s="9">
        <v>0</v>
      </c>
      <c r="E34" s="9">
        <v>2</v>
      </c>
      <c r="F34" s="103"/>
      <c r="G34" s="103"/>
      <c r="H34" s="9">
        <v>2</v>
      </c>
      <c r="I34" s="9">
        <v>3</v>
      </c>
      <c r="J34" s="9">
        <v>2</v>
      </c>
      <c r="K34" s="9">
        <v>1</v>
      </c>
      <c r="L34" s="9">
        <v>2</v>
      </c>
      <c r="M34" s="103"/>
      <c r="N34" s="103"/>
      <c r="O34" s="9">
        <v>2</v>
      </c>
      <c r="P34" s="9">
        <v>3</v>
      </c>
      <c r="Q34" s="9">
        <v>2</v>
      </c>
      <c r="R34" s="9">
        <v>1</v>
      </c>
      <c r="S34" s="9">
        <v>1</v>
      </c>
      <c r="T34" s="103"/>
      <c r="U34" s="103"/>
      <c r="V34" s="9">
        <v>2</v>
      </c>
      <c r="W34" s="9">
        <v>2</v>
      </c>
      <c r="X34" s="9">
        <v>2</v>
      </c>
      <c r="Y34" s="9">
        <v>2</v>
      </c>
      <c r="Z34" s="9">
        <v>2</v>
      </c>
      <c r="AA34" s="103"/>
      <c r="AB34" s="103"/>
      <c r="AC34" s="9">
        <v>3</v>
      </c>
      <c r="AD34" s="9">
        <v>2</v>
      </c>
      <c r="AE34" s="9">
        <v>2</v>
      </c>
      <c r="AF34" s="9"/>
      <c r="AG34" s="16">
        <f t="shared" si="0"/>
        <v>1.8636363636363635</v>
      </c>
      <c r="AH34" s="691"/>
      <c r="AI34" s="645"/>
      <c r="AJ34" s="4"/>
      <c r="AK34" s="41">
        <v>0.80555555555555702</v>
      </c>
      <c r="AL34" s="42">
        <f t="shared" si="10"/>
        <v>2</v>
      </c>
      <c r="AM34" s="43">
        <f t="shared" si="11"/>
        <v>2.4</v>
      </c>
      <c r="AN34" s="43">
        <f t="shared" si="12"/>
        <v>1.75</v>
      </c>
      <c r="AO34" s="43">
        <f t="shared" si="13"/>
        <v>1</v>
      </c>
      <c r="AP34" s="43">
        <f t="shared" si="14"/>
        <v>1.6666666666666667</v>
      </c>
      <c r="AQ34" s="54"/>
      <c r="AR34" s="64">
        <f t="shared" si="15"/>
        <v>1.7633333333333332</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2">
        <v>3</v>
      </c>
      <c r="C35" s="12">
        <v>1</v>
      </c>
      <c r="D35" s="12">
        <v>3</v>
      </c>
      <c r="E35" s="12">
        <v>4</v>
      </c>
      <c r="F35" s="101"/>
      <c r="G35" s="101"/>
      <c r="H35" s="12">
        <v>2</v>
      </c>
      <c r="I35" s="12">
        <v>3</v>
      </c>
      <c r="J35" s="12">
        <v>2</v>
      </c>
      <c r="K35" s="12">
        <v>2</v>
      </c>
      <c r="L35" s="12">
        <v>1</v>
      </c>
      <c r="M35" s="101"/>
      <c r="N35" s="101"/>
      <c r="O35" s="12">
        <v>4</v>
      </c>
      <c r="P35" s="12">
        <v>3</v>
      </c>
      <c r="Q35" s="12">
        <v>2</v>
      </c>
      <c r="R35" s="12">
        <v>2</v>
      </c>
      <c r="S35" s="12">
        <v>3</v>
      </c>
      <c r="T35" s="101"/>
      <c r="U35" s="101"/>
      <c r="V35" s="12">
        <v>2</v>
      </c>
      <c r="W35" s="12">
        <v>2</v>
      </c>
      <c r="X35" s="12">
        <v>3</v>
      </c>
      <c r="Y35" s="12">
        <v>2</v>
      </c>
      <c r="Z35" s="12">
        <v>2</v>
      </c>
      <c r="AA35" s="101"/>
      <c r="AB35" s="101"/>
      <c r="AC35" s="12">
        <v>2</v>
      </c>
      <c r="AD35" s="12">
        <v>3</v>
      </c>
      <c r="AE35" s="12">
        <v>2</v>
      </c>
      <c r="AF35" s="12"/>
      <c r="AG35" s="17">
        <f t="shared" si="0"/>
        <v>2.4090909090909092</v>
      </c>
      <c r="AH35" s="692"/>
      <c r="AI35" s="646"/>
      <c r="AJ35" s="4"/>
      <c r="AK35" s="44">
        <v>0.81944444444444597</v>
      </c>
      <c r="AL35" s="45">
        <f t="shared" si="10"/>
        <v>2.75</v>
      </c>
      <c r="AM35" s="46">
        <f t="shared" si="11"/>
        <v>2.6</v>
      </c>
      <c r="AN35" s="46">
        <f t="shared" si="12"/>
        <v>2</v>
      </c>
      <c r="AO35" s="46">
        <f t="shared" si="13"/>
        <v>2.25</v>
      </c>
      <c r="AP35" s="46">
        <f t="shared" si="14"/>
        <v>2.6666666666666665</v>
      </c>
      <c r="AQ35" s="55"/>
      <c r="AR35" s="125">
        <f t="shared" si="15"/>
        <v>2.4533333333333331</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SUM(B6:B17)</f>
        <v>15</v>
      </c>
      <c r="C36" s="1">
        <f>SUM(C6:C17)</f>
        <v>16</v>
      </c>
      <c r="D36" s="1">
        <f>SUM(D6:D17)</f>
        <v>16</v>
      </c>
      <c r="E36" s="1">
        <f>SUM(E6:E17)</f>
        <v>20</v>
      </c>
      <c r="F36" s="1">
        <f>SUM(F6:F17)</f>
        <v>23</v>
      </c>
      <c r="G36" s="106"/>
      <c r="H36" s="1">
        <f t="shared" ref="H36:M36" si="16">SUM(H6:H17)</f>
        <v>19</v>
      </c>
      <c r="I36" s="1">
        <f t="shared" si="16"/>
        <v>9</v>
      </c>
      <c r="J36" s="1">
        <f t="shared" si="16"/>
        <v>13</v>
      </c>
      <c r="K36" s="1">
        <f t="shared" si="16"/>
        <v>13</v>
      </c>
      <c r="L36" s="1">
        <f t="shared" si="16"/>
        <v>20</v>
      </c>
      <c r="M36" s="1">
        <f t="shared" si="16"/>
        <v>25</v>
      </c>
      <c r="N36" s="106"/>
      <c r="O36" s="1">
        <f t="shared" ref="O36:T36" si="17">SUM(O6:O17)</f>
        <v>20</v>
      </c>
      <c r="P36" s="1">
        <f t="shared" si="17"/>
        <v>0</v>
      </c>
      <c r="Q36" s="1">
        <f t="shared" si="17"/>
        <v>22</v>
      </c>
      <c r="R36" s="1">
        <f t="shared" si="17"/>
        <v>18</v>
      </c>
      <c r="S36" s="1">
        <f t="shared" si="17"/>
        <v>27</v>
      </c>
      <c r="T36" s="1">
        <f t="shared" si="17"/>
        <v>19</v>
      </c>
      <c r="U36" s="106"/>
      <c r="V36" s="1">
        <f>SUM(V6:V18)</f>
        <v>22</v>
      </c>
      <c r="W36" s="1">
        <f>SUM(W6:W18)</f>
        <v>18</v>
      </c>
      <c r="X36" s="1">
        <f>SUM(X6:X17)</f>
        <v>17</v>
      </c>
      <c r="Y36" s="1">
        <f>SUM(Y6:Y17)</f>
        <v>15</v>
      </c>
      <c r="Z36" s="1">
        <f>SUM(Z6:Z17)</f>
        <v>18</v>
      </c>
      <c r="AA36" s="1">
        <f>SUM(AA6:AA17)</f>
        <v>24</v>
      </c>
      <c r="AB36" s="106"/>
      <c r="AC36" s="1">
        <f>SUM(AC6:AC17)</f>
        <v>20</v>
      </c>
      <c r="AD36" s="1">
        <f>SUM(AD6:AD17)</f>
        <v>19</v>
      </c>
      <c r="AE36" s="1">
        <f>SUM(AE6:AE17)</f>
        <v>19</v>
      </c>
      <c r="AF36" s="1"/>
      <c r="AG36" s="21">
        <f>SUM(AG6:AG17)</f>
        <v>18.68</v>
      </c>
      <c r="AH36" s="690"/>
      <c r="AI36" s="112">
        <f>SUM(AI6:AI17)</f>
        <v>21</v>
      </c>
      <c r="AJ36" s="4"/>
      <c r="AK36" s="123" t="s">
        <v>27</v>
      </c>
      <c r="AL36" s="118">
        <f>SUM(AL6:AL17)</f>
        <v>20</v>
      </c>
      <c r="AM36" s="118">
        <f>SUM(AM6:AM17)</f>
        <v>15.25</v>
      </c>
      <c r="AN36" s="118">
        <f>SUM(AN6:AN17)</f>
        <v>17</v>
      </c>
      <c r="AO36" s="118">
        <f>SUM(AO6:AO17)</f>
        <v>16.25</v>
      </c>
      <c r="AP36" s="118">
        <f>SUM(AP6:AP17)</f>
        <v>22.75</v>
      </c>
      <c r="AQ36" s="119">
        <f>SUM(AQ6:AQ35)</f>
        <v>22.333333333333332</v>
      </c>
      <c r="AR36" s="65">
        <f t="shared" si="15"/>
        <v>18.25</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f>SUM(B18:B23)</f>
        <v>0</v>
      </c>
      <c r="C37" s="83"/>
      <c r="D37" s="83">
        <f>SUM(D18:D23)</f>
        <v>0</v>
      </c>
      <c r="E37" s="83">
        <f>SUM(E18:E23)</f>
        <v>0</v>
      </c>
      <c r="F37" s="83"/>
      <c r="G37" s="107"/>
      <c r="H37" s="83"/>
      <c r="I37" s="83">
        <f>SUM(I18:I23)</f>
        <v>0</v>
      </c>
      <c r="J37" s="83"/>
      <c r="K37" s="83">
        <f>SUM(K18:K23)</f>
        <v>0</v>
      </c>
      <c r="L37" s="83">
        <f>SUM(L18:L23)</f>
        <v>0</v>
      </c>
      <c r="M37" s="83"/>
      <c r="N37" s="107"/>
      <c r="O37" s="83"/>
      <c r="P37" s="83">
        <f>SUM(P18:P23)</f>
        <v>0</v>
      </c>
      <c r="Q37" s="83"/>
      <c r="R37" s="83">
        <f>SUM(R18:R23)</f>
        <v>0</v>
      </c>
      <c r="S37" s="83">
        <f>SUM(S18:S23)</f>
        <v>0</v>
      </c>
      <c r="T37" s="83"/>
      <c r="U37" s="107"/>
      <c r="V37" s="83"/>
      <c r="W37" s="83">
        <f>SUM(W18:W23)</f>
        <v>0</v>
      </c>
      <c r="X37" s="83"/>
      <c r="Y37" s="83"/>
      <c r="Z37" s="83">
        <f>SUM(Z18:Z23)</f>
        <v>0</v>
      </c>
      <c r="AA37" s="83"/>
      <c r="AB37" s="107"/>
      <c r="AC37" s="83"/>
      <c r="AD37" s="83">
        <f>SUM(AD18:AD23)</f>
        <v>0</v>
      </c>
      <c r="AE37" s="83"/>
      <c r="AF37" s="83"/>
      <c r="AG37" s="84"/>
      <c r="AH37" s="691"/>
      <c r="AI37" s="114"/>
      <c r="AJ37" s="4"/>
      <c r="AK37" s="124" t="s">
        <v>45</v>
      </c>
      <c r="AL37" s="120"/>
      <c r="AM37" s="121">
        <f>SUM(AM18:AM23)</f>
        <v>0</v>
      </c>
      <c r="AN37" s="120"/>
      <c r="AO37" s="121">
        <f>SUM(AO18:AO23)</f>
        <v>0</v>
      </c>
      <c r="AP37" s="121">
        <f>SUM(AP18:AP23)</f>
        <v>0</v>
      </c>
      <c r="AQ37" s="122"/>
      <c r="AR37" s="66">
        <f t="shared" si="15"/>
        <v>0</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f>SUM(B24:B35)</f>
        <v>18</v>
      </c>
      <c r="C38" s="2">
        <f>SUM(C24:C35)</f>
        <v>14</v>
      </c>
      <c r="D38" s="2">
        <f>SUM(D24:D35)</f>
        <v>11</v>
      </c>
      <c r="E38" s="2">
        <f>SUM(E24:E35)</f>
        <v>21</v>
      </c>
      <c r="F38" s="2"/>
      <c r="G38" s="108"/>
      <c r="H38" s="2">
        <f>SUM(H24:H35)</f>
        <v>22</v>
      </c>
      <c r="I38" s="2">
        <f>SUM(I24:I35)</f>
        <v>22</v>
      </c>
      <c r="J38" s="2">
        <f>SUM(J24:J35)</f>
        <v>18</v>
      </c>
      <c r="K38" s="2">
        <f>SUM(K24:K35)</f>
        <v>18</v>
      </c>
      <c r="L38" s="2">
        <f>SUM(L24:L35)</f>
        <v>20</v>
      </c>
      <c r="M38" s="2"/>
      <c r="N38" s="108"/>
      <c r="O38" s="2">
        <f>SUM(O24:O35)</f>
        <v>22</v>
      </c>
      <c r="P38" s="2">
        <f>SUM(P24:P35)</f>
        <v>22</v>
      </c>
      <c r="Q38" s="2">
        <f>SUM(Q24:Q35)</f>
        <v>21</v>
      </c>
      <c r="R38" s="2">
        <f>SUM(R24:R35)</f>
        <v>12</v>
      </c>
      <c r="S38" s="2">
        <f>SUM(S24:S35)</f>
        <v>23</v>
      </c>
      <c r="T38" s="2"/>
      <c r="U38" s="108"/>
      <c r="V38" s="2">
        <f>SUM(V24:V35)</f>
        <v>22</v>
      </c>
      <c r="W38" s="2">
        <f>SUM(W24:W35)</f>
        <v>17</v>
      </c>
      <c r="X38" s="2">
        <f>SUM(X24:X35)</f>
        <v>24</v>
      </c>
      <c r="Y38" s="2">
        <f>SUM(Y24:Y35)</f>
        <v>21</v>
      </c>
      <c r="Z38" s="2">
        <f>SUM(Z24:Z35)</f>
        <v>18</v>
      </c>
      <c r="AA38" s="2"/>
      <c r="AB38" s="108"/>
      <c r="AC38" s="2">
        <f>SUM(AC24:AC35)</f>
        <v>21</v>
      </c>
      <c r="AD38" s="2">
        <f>SUM(AD24:AD35)</f>
        <v>23</v>
      </c>
      <c r="AE38" s="2">
        <f>SUM(AE24:AE35)</f>
        <v>17</v>
      </c>
      <c r="AF38" s="2"/>
      <c r="AG38" s="22">
        <f>SUM(AG24:AG35)</f>
        <v>19.409090909090914</v>
      </c>
      <c r="AH38" s="691"/>
      <c r="AI38" s="23">
        <f>SUM(AI24:AI35)</f>
        <v>20</v>
      </c>
      <c r="AJ38" s="4"/>
      <c r="AK38" s="126" t="s">
        <v>28</v>
      </c>
      <c r="AL38" s="127">
        <f>SUM(AL24:AL35)</f>
        <v>22.25</v>
      </c>
      <c r="AM38" s="127">
        <f>SUM(AM24:AM35)</f>
        <v>19.200000000000003</v>
      </c>
      <c r="AN38" s="127">
        <f>SUM(AN24:AN35)</f>
        <v>19.25</v>
      </c>
      <c r="AO38" s="127">
        <f>SUM(AO24:AO35)</f>
        <v>14.75</v>
      </c>
      <c r="AP38" s="127">
        <f>SUM(AP24:AP35)</f>
        <v>21.333333333333336</v>
      </c>
      <c r="AQ38" s="128"/>
      <c r="AR38" s="85">
        <f t="shared" si="15"/>
        <v>19.356666666666666</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SUM(B36:B38)</f>
        <v>33</v>
      </c>
      <c r="C39" s="3">
        <f>SUM(C36:C38)</f>
        <v>30</v>
      </c>
      <c r="D39" s="3">
        <f>SUM(D36:D38)</f>
        <v>27</v>
      </c>
      <c r="E39" s="3">
        <f>SUM(E36:E38)</f>
        <v>41</v>
      </c>
      <c r="F39" s="3">
        <f>SUM(F36:F38)</f>
        <v>23</v>
      </c>
      <c r="G39" s="13"/>
      <c r="H39" s="3">
        <f t="shared" ref="H39:M39" si="18">SUM(H36:H38)</f>
        <v>41</v>
      </c>
      <c r="I39" s="3">
        <f t="shared" si="18"/>
        <v>31</v>
      </c>
      <c r="J39" s="3">
        <f t="shared" si="18"/>
        <v>31</v>
      </c>
      <c r="K39" s="3">
        <f t="shared" si="18"/>
        <v>31</v>
      </c>
      <c r="L39" s="3">
        <f t="shared" si="18"/>
        <v>40</v>
      </c>
      <c r="M39" s="3">
        <f t="shared" si="18"/>
        <v>25</v>
      </c>
      <c r="N39" s="13"/>
      <c r="O39" s="3">
        <f t="shared" ref="O39:T39" si="19">SUM(O36:O38)</f>
        <v>42</v>
      </c>
      <c r="P39" s="3">
        <f t="shared" si="19"/>
        <v>22</v>
      </c>
      <c r="Q39" s="3">
        <f t="shared" si="19"/>
        <v>43</v>
      </c>
      <c r="R39" s="3">
        <f t="shared" si="19"/>
        <v>30</v>
      </c>
      <c r="S39" s="3">
        <f t="shared" si="19"/>
        <v>50</v>
      </c>
      <c r="T39" s="3">
        <f t="shared" si="19"/>
        <v>19</v>
      </c>
      <c r="U39" s="109"/>
      <c r="V39" s="3">
        <f t="shared" ref="V39:AA39" si="20">SUM(V36:V38)</f>
        <v>44</v>
      </c>
      <c r="W39" s="3">
        <f t="shared" si="20"/>
        <v>35</v>
      </c>
      <c r="X39" s="3">
        <f t="shared" si="20"/>
        <v>41</v>
      </c>
      <c r="Y39" s="3">
        <f t="shared" si="20"/>
        <v>36</v>
      </c>
      <c r="Z39" s="3">
        <f t="shared" si="20"/>
        <v>36</v>
      </c>
      <c r="AA39" s="3">
        <f t="shared" si="20"/>
        <v>24</v>
      </c>
      <c r="AB39" s="109"/>
      <c r="AC39" s="3">
        <f>SUM(AC36:AC38)</f>
        <v>41</v>
      </c>
      <c r="AD39" s="3">
        <f>SUM(AD36:AD38)</f>
        <v>42</v>
      </c>
      <c r="AE39" s="3">
        <f>SUM(AE36:AE38)</f>
        <v>36</v>
      </c>
      <c r="AF39" s="3"/>
      <c r="AG39" s="24">
        <f>SUM(AG36:AG38)</f>
        <v>38.089090909090913</v>
      </c>
      <c r="AH39" s="692"/>
      <c r="AI39" s="25">
        <f>SUM(AI36:AI38)</f>
        <v>41</v>
      </c>
      <c r="AJ39" s="4"/>
      <c r="AK39" s="129" t="s">
        <v>40</v>
      </c>
      <c r="AL39" s="130">
        <f t="shared" ref="AL39:AQ39" si="21">SUM(AL36:AL38)</f>
        <v>42.25</v>
      </c>
      <c r="AM39" s="130">
        <f t="shared" si="21"/>
        <v>34.450000000000003</v>
      </c>
      <c r="AN39" s="130">
        <f t="shared" si="21"/>
        <v>36.25</v>
      </c>
      <c r="AO39" s="130">
        <f t="shared" si="21"/>
        <v>31</v>
      </c>
      <c r="AP39" s="130">
        <f t="shared" si="21"/>
        <v>44.083333333333336</v>
      </c>
      <c r="AQ39" s="131">
        <f t="shared" si="21"/>
        <v>22.333333333333332</v>
      </c>
      <c r="AR39" s="132"/>
      <c r="AS39" s="132">
        <f>AVERAGE(AL39:AQ39)</f>
        <v>35.06111111111111</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707">
        <f>AVERAGE(B39:E39)</f>
        <v>32.75</v>
      </c>
      <c r="C40" s="707"/>
      <c r="D40" s="707"/>
      <c r="E40" s="707"/>
      <c r="F40" s="142"/>
      <c r="G40" s="63"/>
      <c r="H40" s="707">
        <f>AVERAGE(H39:L39)</f>
        <v>34.799999999999997</v>
      </c>
      <c r="I40" s="707"/>
      <c r="J40" s="707"/>
      <c r="K40" s="707"/>
      <c r="L40" s="707"/>
      <c r="M40" s="142"/>
      <c r="N40" s="63"/>
      <c r="O40" s="707">
        <f>AVERAGE(O39:S39)</f>
        <v>37.4</v>
      </c>
      <c r="P40" s="707"/>
      <c r="Q40" s="707"/>
      <c r="R40" s="707"/>
      <c r="S40" s="707"/>
      <c r="T40" s="142"/>
      <c r="U40" s="63"/>
      <c r="V40" s="707">
        <f>AVERAGE(V39:Z39)</f>
        <v>38.4</v>
      </c>
      <c r="W40" s="707"/>
      <c r="X40" s="707"/>
      <c r="Y40" s="707"/>
      <c r="Z40" s="707"/>
      <c r="AA40" s="142"/>
      <c r="AB40" s="707">
        <f>AVERAGE(F39,M39,T39,AB39)</f>
        <v>22.333333333333332</v>
      </c>
      <c r="AC40" s="707"/>
      <c r="AD40" s="707">
        <f>AVERAGE(AD39:AE39)</f>
        <v>39</v>
      </c>
      <c r="AE40" s="707"/>
      <c r="AF40" s="142"/>
      <c r="AG40" s="26"/>
      <c r="AH40" s="4"/>
      <c r="AI40" s="27"/>
      <c r="AJ40" s="4"/>
      <c r="AK40" s="4"/>
      <c r="AL40" s="27"/>
      <c r="AM40" s="27"/>
      <c r="AN40" s="27"/>
      <c r="AO40" s="27"/>
      <c r="AP40" s="27"/>
      <c r="AQ40" s="27"/>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10"/>
      <c r="R43" s="10"/>
      <c r="S43" s="10"/>
      <c r="T43" s="10"/>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45" s="34"/>
      <c r="B45" s="4"/>
      <c r="C45" s="4"/>
      <c r="D45" s="4"/>
      <c r="E45" s="4"/>
      <c r="F45" s="4"/>
      <c r="G45" s="4"/>
      <c r="H45" s="4"/>
      <c r="I45" s="4"/>
      <c r="J45" s="4"/>
      <c r="K45" s="4"/>
      <c r="L45" s="4"/>
      <c r="M45" s="4"/>
      <c r="N45" s="4"/>
      <c r="O45" s="4"/>
      <c r="P45" s="4"/>
      <c r="Q45" s="10"/>
      <c r="R45" s="10"/>
      <c r="S45" s="10"/>
      <c r="T45" s="10"/>
      <c r="U45" s="4"/>
      <c r="V45" s="4"/>
      <c r="W45" s="4"/>
      <c r="X45" s="4"/>
      <c r="Y45" s="4"/>
      <c r="Z45" s="4"/>
      <c r="AA45" s="4"/>
      <c r="AB45" s="4"/>
      <c r="AC45" s="4"/>
      <c r="AD45" s="4"/>
      <c r="AE45" s="4"/>
      <c r="AF45" s="4"/>
      <c r="AG45" s="26"/>
      <c r="AH45" s="4"/>
      <c r="AI45" s="27"/>
      <c r="AJ45" s="4"/>
      <c r="AK45" s="4"/>
      <c r="AL45" s="4"/>
      <c r="AM45" s="4"/>
      <c r="AN45" s="4"/>
      <c r="AO45" s="4"/>
      <c r="AP45" s="4"/>
      <c r="AQ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sheetData>
  <mergeCells count="44">
    <mergeCell ref="B1:M3"/>
    <mergeCell ref="AR4:AR5"/>
    <mergeCell ref="AS4:AS5"/>
    <mergeCell ref="AH6:AH8"/>
    <mergeCell ref="AI6:AI8"/>
    <mergeCell ref="AS6:AS8"/>
    <mergeCell ref="AH9:AH11"/>
    <mergeCell ref="AI9:AI11"/>
    <mergeCell ref="AS9:AS11"/>
    <mergeCell ref="AH12:AH14"/>
    <mergeCell ref="AI12:AI14"/>
    <mergeCell ref="AS12:AS14"/>
    <mergeCell ref="AH15:AH17"/>
    <mergeCell ref="AI15:AI17"/>
    <mergeCell ref="AS15:AS17"/>
    <mergeCell ref="AH18:AH19"/>
    <mergeCell ref="AI18:AI19"/>
    <mergeCell ref="AS18:AS19"/>
    <mergeCell ref="AH20:AH21"/>
    <mergeCell ref="AI20:AI21"/>
    <mergeCell ref="AS20:AS21"/>
    <mergeCell ref="AH22:AH23"/>
    <mergeCell ref="AI22:AI23"/>
    <mergeCell ref="AS22:AS23"/>
    <mergeCell ref="AH24:AH26"/>
    <mergeCell ref="AI24:AI26"/>
    <mergeCell ref="AS24:AS26"/>
    <mergeCell ref="AH27:AH29"/>
    <mergeCell ref="AI27:AI29"/>
    <mergeCell ref="AS27:AS29"/>
    <mergeCell ref="AH36:AH39"/>
    <mergeCell ref="AS36:AS38"/>
    <mergeCell ref="AH30:AH32"/>
    <mergeCell ref="AI30:AI32"/>
    <mergeCell ref="AS30:AS32"/>
    <mergeCell ref="AH33:AH35"/>
    <mergeCell ref="AI33:AI35"/>
    <mergeCell ref="AS33:AS35"/>
    <mergeCell ref="AD40:AE40"/>
    <mergeCell ref="B40:E40"/>
    <mergeCell ref="H40:L40"/>
    <mergeCell ref="O40:S40"/>
    <mergeCell ref="V40:Z40"/>
    <mergeCell ref="AB40:AC40"/>
  </mergeCells>
  <phoneticPr fontId="23"/>
  <conditionalFormatting sqref="B18:B23">
    <cfRule type="cellIs" dxfId="73" priority="43" stopIfTrue="1" operator="greaterThanOrEqual">
      <formula>3</formula>
    </cfRule>
    <cfRule type="cellIs" dxfId="72" priority="44" stopIfTrue="1" operator="greaterThanOrEqual">
      <formula>2</formula>
    </cfRule>
  </conditionalFormatting>
  <conditionalFormatting sqref="B39:E39">
    <cfRule type="cellIs" dxfId="71" priority="35" operator="lessThanOrEqual">
      <formula>30</formula>
    </cfRule>
    <cfRule type="cellIs" dxfId="70" priority="36" operator="greaterThanOrEqual">
      <formula>40</formula>
    </cfRule>
  </conditionalFormatting>
  <conditionalFormatting sqref="B6:I35">
    <cfRule type="cellIs" dxfId="69" priority="212" stopIfTrue="1" operator="greaterThanOrEqual">
      <formula>3</formula>
    </cfRule>
    <cfRule type="cellIs" dxfId="68" priority="213" stopIfTrue="1" operator="greaterThanOrEqual">
      <formula>2</formula>
    </cfRule>
  </conditionalFormatting>
  <conditionalFormatting sqref="B36:AG36 B38:AG38">
    <cfRule type="cellIs" dxfId="67" priority="47" operator="greaterThanOrEqual">
      <formula>20</formula>
    </cfRule>
  </conditionalFormatting>
  <conditionalFormatting sqref="C6:H35">
    <cfRule type="cellIs" dxfId="66" priority="133" stopIfTrue="1" operator="greaterThanOrEqual">
      <formula>2</formula>
    </cfRule>
    <cfRule type="cellIs" dxfId="65" priority="132" stopIfTrue="1" operator="greaterThanOrEqual">
      <formula>3</formula>
    </cfRule>
  </conditionalFormatting>
  <conditionalFormatting sqref="F39:G39">
    <cfRule type="cellIs" dxfId="64" priority="42" operator="greaterThanOrEqual">
      <formula>24</formula>
    </cfRule>
  </conditionalFormatting>
  <conditionalFormatting sqref="F6:O35">
    <cfRule type="cellIs" dxfId="63" priority="108" stopIfTrue="1" operator="greaterThanOrEqual">
      <formula>2</formula>
    </cfRule>
    <cfRule type="cellIs" dxfId="62" priority="107" stopIfTrue="1" operator="greaterThanOrEqual">
      <formula>3</formula>
    </cfRule>
  </conditionalFormatting>
  <conditionalFormatting sqref="G39 N39:S39 U39">
    <cfRule type="cellIs" dxfId="61" priority="177" operator="lessThanOrEqual">
      <formula>30</formula>
    </cfRule>
  </conditionalFormatting>
  <conditionalFormatting sqref="G39:L39">
    <cfRule type="cellIs" dxfId="60" priority="38" operator="greaterThanOrEqual">
      <formula>40</formula>
    </cfRule>
  </conditionalFormatting>
  <conditionalFormatting sqref="G6:P35">
    <cfRule type="cellIs" dxfId="59" priority="169" stopIfTrue="1" operator="greaterThanOrEqual">
      <formula>2</formula>
    </cfRule>
    <cfRule type="cellIs" dxfId="58" priority="168" stopIfTrue="1" operator="greaterThanOrEqual">
      <formula>3</formula>
    </cfRule>
  </conditionalFormatting>
  <conditionalFormatting sqref="H39:L39">
    <cfRule type="cellIs" dxfId="57" priority="37" operator="lessThanOrEqual">
      <formula>30</formula>
    </cfRule>
  </conditionalFormatting>
  <conditionalFormatting sqref="M39:P39">
    <cfRule type="cellIs" dxfId="56" priority="41" operator="greaterThanOrEqual">
      <formula>24</formula>
    </cfRule>
  </conditionalFormatting>
  <conditionalFormatting sqref="M6:V35">
    <cfRule type="cellIs" dxfId="55" priority="102" stopIfTrue="1" operator="greaterThanOrEqual">
      <formula>2</formula>
    </cfRule>
    <cfRule type="cellIs" dxfId="54" priority="101" stopIfTrue="1" operator="greaterThanOrEqual">
      <formula>3</formula>
    </cfRule>
  </conditionalFormatting>
  <conditionalFormatting sqref="N39:S39">
    <cfRule type="cellIs" dxfId="53" priority="178" operator="greaterThanOrEqual">
      <formula>40</formula>
    </cfRule>
  </conditionalFormatting>
  <conditionalFormatting sqref="N6:W35">
    <cfRule type="cellIs" dxfId="52" priority="162" stopIfTrue="1" operator="greaterThanOrEqual">
      <formula>3</formula>
    </cfRule>
    <cfRule type="cellIs" dxfId="51" priority="163" stopIfTrue="1" operator="greaterThanOrEqual">
      <formula>2</formula>
    </cfRule>
  </conditionalFormatting>
  <conditionalFormatting sqref="P6:P17">
    <cfRule type="cellIs" dxfId="50" priority="31" stopIfTrue="1" operator="greaterThanOrEqual">
      <formula>3</formula>
    </cfRule>
    <cfRule type="cellIs" dxfId="49" priority="32" stopIfTrue="1" operator="greaterThanOrEqual">
      <formula>2</formula>
    </cfRule>
    <cfRule type="cellIs" dxfId="48" priority="34" stopIfTrue="1" operator="greaterThanOrEqual">
      <formula>2</formula>
    </cfRule>
    <cfRule type="cellIs" dxfId="47" priority="33" stopIfTrue="1" operator="greaterThanOrEqual">
      <formula>3</formula>
    </cfRule>
  </conditionalFormatting>
  <conditionalFormatting sqref="T39:U39">
    <cfRule type="cellIs" dxfId="46" priority="40" operator="greaterThanOrEqual">
      <formula>24</formula>
    </cfRule>
  </conditionalFormatting>
  <conditionalFormatting sqref="T6:AE35">
    <cfRule type="cellIs" dxfId="45" priority="81" stopIfTrue="1" operator="greaterThanOrEqual">
      <formula>3</formula>
    </cfRule>
    <cfRule type="cellIs" dxfId="44" priority="82" stopIfTrue="1" operator="greaterThanOrEqual">
      <formula>2</formula>
    </cfRule>
  </conditionalFormatting>
  <conditionalFormatting sqref="U6:X35">
    <cfRule type="cellIs" dxfId="43" priority="157" stopIfTrue="1" operator="greaterThanOrEqual">
      <formula>2</formula>
    </cfRule>
    <cfRule type="cellIs" dxfId="42" priority="156" stopIfTrue="1" operator="greaterThanOrEqual">
      <formula>3</formula>
    </cfRule>
  </conditionalFormatting>
  <conditionalFormatting sqref="U39:AG39">
    <cfRule type="cellIs" dxfId="41" priority="30" operator="greaterThanOrEqual">
      <formula>40</formula>
    </cfRule>
  </conditionalFormatting>
  <conditionalFormatting sqref="V39:X39">
    <cfRule type="cellIs" dxfId="40" priority="29" operator="lessThanOrEqual">
      <formula>30</formula>
    </cfRule>
  </conditionalFormatting>
  <conditionalFormatting sqref="Y6:AD35">
    <cfRule type="cellIs" dxfId="39" priority="61" stopIfTrue="1" operator="greaterThanOrEqual">
      <formula>2</formula>
    </cfRule>
    <cfRule type="cellIs" dxfId="38" priority="60" stopIfTrue="1" operator="greaterThanOrEqual">
      <formula>3</formula>
    </cfRule>
  </conditionalFormatting>
  <conditionalFormatting sqref="Y39:AF39">
    <cfRule type="cellIs" dxfId="37" priority="76" operator="lessThanOrEqual">
      <formula>30</formula>
    </cfRule>
  </conditionalFormatting>
  <conditionalFormatting sqref="AA6:AD35">
    <cfRule type="cellIs" dxfId="36" priority="3" stopIfTrue="1" operator="greaterThanOrEqual">
      <formula>2</formula>
    </cfRule>
    <cfRule type="cellIs" dxfId="35" priority="2" stopIfTrue="1" operator="greaterThanOrEqual">
      <formula>3</formula>
    </cfRule>
  </conditionalFormatting>
  <conditionalFormatting sqref="AA39:AE39">
    <cfRule type="cellIs" dxfId="34" priority="1" operator="greaterThanOrEqual">
      <formula>24</formula>
    </cfRule>
  </conditionalFormatting>
  <conditionalFormatting sqref="AB6:AB35">
    <cfRule type="cellIs" dxfId="33" priority="51" stopIfTrue="1" operator="greaterThanOrEqual">
      <formula>3</formula>
    </cfRule>
    <cfRule type="cellIs" dxfId="32" priority="52" stopIfTrue="1" operator="greaterThanOrEqual">
      <formula>2</formula>
    </cfRule>
  </conditionalFormatting>
  <conditionalFormatting sqref="AB6:AD35">
    <cfRule type="cellIs" dxfId="31" priority="57" stopIfTrue="1" operator="greaterThanOrEqual">
      <formula>3</formula>
    </cfRule>
    <cfRule type="cellIs" dxfId="30" priority="58" stopIfTrue="1" operator="greaterThanOrEqual">
      <formula>2</formula>
    </cfRule>
  </conditionalFormatting>
  <conditionalFormatting sqref="AC6:AC35">
    <cfRule type="cellIs" dxfId="29" priority="69" stopIfTrue="1" operator="greaterThanOrEqual">
      <formula>3</formula>
    </cfRule>
    <cfRule type="cellIs" dxfId="28" priority="70" stopIfTrue="1" operator="greaterThanOrEqual">
      <formula>2</formula>
    </cfRule>
  </conditionalFormatting>
  <conditionalFormatting sqref="AC39:AE39">
    <cfRule type="cellIs" dxfId="27" priority="59" operator="greaterThanOrEqual">
      <formula>24</formula>
    </cfRule>
  </conditionalFormatting>
  <conditionalFormatting sqref="AC6:AF35">
    <cfRule type="cellIs" dxfId="26" priority="79" stopIfTrue="1" operator="greaterThanOrEqual">
      <formula>3</formula>
    </cfRule>
    <cfRule type="cellIs" dxfId="25" priority="80" stopIfTrue="1" operator="greaterThanOrEqual">
      <formula>2</formula>
    </cfRule>
  </conditionalFormatting>
  <conditionalFormatting sqref="AD6:AF35">
    <cfRule type="cellIs" dxfId="24" priority="49" stopIfTrue="1" operator="greaterThanOrEqual">
      <formula>2</formula>
    </cfRule>
    <cfRule type="cellIs" dxfId="23" priority="48" stopIfTrue="1" operator="greaterThanOrEqual">
      <formula>3</formula>
    </cfRule>
  </conditionalFormatting>
  <conditionalFormatting sqref="AD39:AF39">
    <cfRule type="cellIs" dxfId="22" priority="45" operator="lessThanOrEqual">
      <formula>30</formula>
    </cfRule>
  </conditionalFormatting>
  <conditionalFormatting sqref="AL6:AQ17 AL24:AP35">
    <cfRule type="cellIs" dxfId="21" priority="185" stopIfTrue="1" operator="lessThanOrEqual">
      <formula>1.3</formula>
    </cfRule>
    <cfRule type="cellIs" dxfId="20" priority="186" stopIfTrue="1" operator="greaterThanOrEqual">
      <formula>2.3</formula>
    </cfRule>
  </conditionalFormatting>
  <conditionalFormatting sqref="AL36:AQ36 AL38:AP38">
    <cfRule type="cellIs" dxfId="19" priority="181" operator="greaterThanOrEqual">
      <formula>22</formula>
    </cfRule>
    <cfRule type="cellIs" dxfId="18" priority="184" stopIfTrue="1" operator="lessThanOrEqual">
      <formula>16</formula>
    </cfRule>
  </conditionalFormatting>
  <conditionalFormatting sqref="AR6:AR17">
    <cfRule type="cellIs" dxfId="17" priority="187" stopIfTrue="1" operator="lessThanOrEqual">
      <formula>1.4</formula>
    </cfRule>
  </conditionalFormatting>
  <conditionalFormatting sqref="AR24:AR36 AR38">
    <cfRule type="cellIs" dxfId="16" priority="180" stopIfTrue="1" operator="lessThanOrEqual">
      <formula>1.4</formula>
    </cfRule>
  </conditionalFormatting>
  <conditionalFormatting sqref="AS6:AS17 AS24:AS33">
    <cfRule type="cellIs" dxfId="15" priority="183" stopIfTrue="1" operator="greaterThanOrEqual">
      <formula>5</formula>
    </cfRule>
    <cfRule type="cellIs" dxfId="14" priority="182" stopIfTrue="1" operator="lessThanOrEqual">
      <formula>3</formula>
    </cfRule>
  </conditionalFormatting>
  <pageMargins left="0.69930555555555551" right="0.69930555555555551" top="0.75" bottom="0.75" header="0.3" footer="0.3"/>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BD61F-2B2D-439B-A471-3327B87B61DA}">
  <dimension ref="A1:IV45"/>
  <sheetViews>
    <sheetView workbookViewId="0"/>
  </sheetViews>
  <sheetFormatPr defaultColWidth="9" defaultRowHeight="13.5" x14ac:dyDescent="0.15"/>
  <cols>
    <col min="1" max="1" width="11.375" customWidth="1"/>
    <col min="2" max="32" width="4.5" customWidth="1"/>
    <col min="33" max="35" width="10" customWidth="1"/>
    <col min="36" max="36" width="9.875" customWidth="1"/>
    <col min="37" max="37" width="10.5" customWidth="1"/>
    <col min="38" max="43" width="9" bestFit="1" customWidth="1"/>
    <col min="44" max="45" width="12.125" customWidth="1"/>
  </cols>
  <sheetData>
    <row r="1" spans="1:256" ht="18.75" customHeight="1" x14ac:dyDescent="0.15">
      <c r="A1" s="4"/>
      <c r="B1" s="651" t="s">
        <v>54</v>
      </c>
      <c r="C1" s="651"/>
      <c r="D1" s="651"/>
      <c r="E1" s="651"/>
      <c r="F1" s="651"/>
      <c r="G1" s="651"/>
      <c r="H1" s="651"/>
      <c r="I1" s="651"/>
      <c r="J1" s="651"/>
      <c r="K1" s="651"/>
      <c r="L1" s="651"/>
      <c r="M1" s="651"/>
      <c r="N1" s="4"/>
      <c r="O1" s="4"/>
      <c r="P1" s="4"/>
      <c r="Q1" s="4"/>
      <c r="R1" s="4"/>
      <c r="S1" s="4"/>
      <c r="T1" s="4"/>
      <c r="U1" s="4"/>
      <c r="V1" s="4"/>
      <c r="W1" s="4"/>
      <c r="X1" s="4"/>
      <c r="Y1" s="4"/>
      <c r="Z1" s="4"/>
      <c r="AA1" s="4"/>
      <c r="AB1" s="4"/>
      <c r="AC1" s="26"/>
      <c r="AD1" s="27"/>
      <c r="AE1" s="27"/>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8.75" x14ac:dyDescent="0.15">
      <c r="A2" s="4"/>
      <c r="B2" s="651"/>
      <c r="C2" s="651"/>
      <c r="D2" s="651"/>
      <c r="E2" s="651"/>
      <c r="F2" s="651"/>
      <c r="G2" s="651"/>
      <c r="H2" s="651"/>
      <c r="I2" s="651"/>
      <c r="J2" s="651"/>
      <c r="K2" s="651"/>
      <c r="L2" s="651"/>
      <c r="M2" s="651"/>
      <c r="N2" s="4"/>
      <c r="O2" s="4"/>
      <c r="P2" s="4"/>
      <c r="Q2" s="4"/>
      <c r="R2" s="4"/>
      <c r="S2" s="4"/>
      <c r="T2" s="4"/>
      <c r="U2" s="4"/>
      <c r="V2" s="4"/>
      <c r="W2" s="4"/>
      <c r="X2" s="4"/>
      <c r="Y2" s="4"/>
      <c r="Z2" s="4"/>
      <c r="AA2" s="4"/>
      <c r="AB2" s="4"/>
      <c r="AC2" s="26"/>
      <c r="AD2" s="27"/>
      <c r="AE2" s="27"/>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9.5" thickBot="1" x14ac:dyDescent="0.2">
      <c r="A3" s="4"/>
      <c r="B3" s="651"/>
      <c r="C3" s="651"/>
      <c r="D3" s="651"/>
      <c r="E3" s="651"/>
      <c r="F3" s="651"/>
      <c r="G3" s="651"/>
      <c r="H3" s="651"/>
      <c r="I3" s="651"/>
      <c r="J3" s="651"/>
      <c r="K3" s="651"/>
      <c r="L3" s="651"/>
      <c r="M3" s="651"/>
      <c r="N3" s="4"/>
      <c r="O3" s="4"/>
      <c r="P3" s="4"/>
      <c r="Q3" s="4"/>
      <c r="R3" s="4"/>
      <c r="S3" s="4"/>
      <c r="T3" s="4"/>
      <c r="U3" s="4"/>
      <c r="V3" s="4"/>
      <c r="W3" s="4"/>
      <c r="X3" s="4"/>
      <c r="Y3" s="4"/>
      <c r="Z3" s="4"/>
      <c r="AA3" s="4"/>
      <c r="AB3" s="4"/>
      <c r="AC3" s="26"/>
      <c r="AD3" s="27"/>
      <c r="AE3" s="27"/>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row>
    <row r="4" spans="1:256" ht="18.75" x14ac:dyDescent="0.15">
      <c r="A4" s="28" t="s">
        <v>29</v>
      </c>
      <c r="B4" s="68">
        <v>1</v>
      </c>
      <c r="C4" s="134">
        <v>2</v>
      </c>
      <c r="D4" s="133">
        <v>3</v>
      </c>
      <c r="E4" s="133">
        <v>4</v>
      </c>
      <c r="F4" s="133">
        <v>5</v>
      </c>
      <c r="G4" s="69">
        <v>6</v>
      </c>
      <c r="H4" s="69">
        <v>7</v>
      </c>
      <c r="I4" s="69">
        <v>8</v>
      </c>
      <c r="J4" s="134">
        <v>9</v>
      </c>
      <c r="K4" s="133">
        <v>10</v>
      </c>
      <c r="L4" s="70">
        <v>11</v>
      </c>
      <c r="M4" s="70">
        <v>12</v>
      </c>
      <c r="N4" s="70">
        <v>13</v>
      </c>
      <c r="O4" s="70">
        <v>14</v>
      </c>
      <c r="P4" s="135">
        <v>15</v>
      </c>
      <c r="Q4" s="136">
        <v>16</v>
      </c>
      <c r="R4" s="70">
        <v>17</v>
      </c>
      <c r="S4" s="70">
        <v>18</v>
      </c>
      <c r="T4" s="70">
        <v>19</v>
      </c>
      <c r="U4" s="70">
        <v>20</v>
      </c>
      <c r="V4" s="70">
        <v>21</v>
      </c>
      <c r="W4" s="135">
        <v>22</v>
      </c>
      <c r="X4" s="136">
        <v>23</v>
      </c>
      <c r="Y4" s="70">
        <v>24</v>
      </c>
      <c r="Z4" s="70">
        <v>25</v>
      </c>
      <c r="AA4" s="70">
        <v>26</v>
      </c>
      <c r="AB4" s="70">
        <v>27</v>
      </c>
      <c r="AC4" s="70">
        <v>28</v>
      </c>
      <c r="AD4" s="135">
        <v>29</v>
      </c>
      <c r="AE4" s="136">
        <v>30</v>
      </c>
      <c r="AF4" s="71">
        <v>31</v>
      </c>
      <c r="AG4" s="115" t="s">
        <v>30</v>
      </c>
      <c r="AH4" s="110" t="s">
        <v>30</v>
      </c>
      <c r="AI4" s="117" t="s">
        <v>31</v>
      </c>
      <c r="AJ4" s="4"/>
      <c r="AK4" s="28" t="s">
        <v>32</v>
      </c>
      <c r="AL4" s="35" t="s">
        <v>33</v>
      </c>
      <c r="AM4" s="14" t="s">
        <v>34</v>
      </c>
      <c r="AN4" s="14" t="s">
        <v>35</v>
      </c>
      <c r="AO4" s="14" t="s">
        <v>36</v>
      </c>
      <c r="AP4" s="14" t="s">
        <v>37</v>
      </c>
      <c r="AQ4" s="15" t="s">
        <v>38</v>
      </c>
      <c r="AR4" s="654" t="s">
        <v>44</v>
      </c>
      <c r="AS4" s="654" t="s">
        <v>44</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19.5" thickBot="1" x14ac:dyDescent="0.2">
      <c r="A5" s="29" t="s">
        <v>39</v>
      </c>
      <c r="B5" s="97" t="s">
        <v>49</v>
      </c>
      <c r="C5" s="104" t="s">
        <v>50</v>
      </c>
      <c r="D5" s="97" t="s">
        <v>46</v>
      </c>
      <c r="E5" s="97" t="s">
        <v>47</v>
      </c>
      <c r="F5" s="97" t="s">
        <v>42</v>
      </c>
      <c r="G5" s="97" t="s">
        <v>43</v>
      </c>
      <c r="H5" s="97" t="s">
        <v>48</v>
      </c>
      <c r="I5" s="97" t="s">
        <v>49</v>
      </c>
      <c r="J5" s="104" t="s">
        <v>50</v>
      </c>
      <c r="K5" s="97" t="s">
        <v>46</v>
      </c>
      <c r="L5" s="97" t="s">
        <v>47</v>
      </c>
      <c r="M5" s="97" t="s">
        <v>42</v>
      </c>
      <c r="N5" s="97" t="s">
        <v>43</v>
      </c>
      <c r="O5" s="97" t="s">
        <v>48</v>
      </c>
      <c r="P5" s="97" t="s">
        <v>49</v>
      </c>
      <c r="Q5" s="104" t="s">
        <v>50</v>
      </c>
      <c r="R5" s="97" t="s">
        <v>46</v>
      </c>
      <c r="S5" s="97" t="s">
        <v>47</v>
      </c>
      <c r="T5" s="97" t="s">
        <v>42</v>
      </c>
      <c r="U5" s="97" t="s">
        <v>43</v>
      </c>
      <c r="V5" s="97" t="s">
        <v>48</v>
      </c>
      <c r="W5" s="97" t="s">
        <v>49</v>
      </c>
      <c r="X5" s="104" t="s">
        <v>50</v>
      </c>
      <c r="Y5" s="97" t="s">
        <v>46</v>
      </c>
      <c r="Z5" s="97" t="s">
        <v>47</v>
      </c>
      <c r="AA5" s="97" t="s">
        <v>42</v>
      </c>
      <c r="AB5" s="97" t="s">
        <v>43</v>
      </c>
      <c r="AC5" s="97" t="s">
        <v>48</v>
      </c>
      <c r="AD5" s="97" t="s">
        <v>49</v>
      </c>
      <c r="AE5" s="104" t="s">
        <v>50</v>
      </c>
      <c r="AF5" s="97" t="s">
        <v>46</v>
      </c>
      <c r="AG5" s="116"/>
      <c r="AH5" s="111"/>
      <c r="AI5" s="113"/>
      <c r="AJ5" s="4"/>
      <c r="AK5" s="29" t="s">
        <v>39</v>
      </c>
      <c r="AL5" s="36"/>
      <c r="AM5" s="37"/>
      <c r="AN5" s="37"/>
      <c r="AO5" s="37"/>
      <c r="AP5" s="37"/>
      <c r="AQ5" s="88"/>
      <c r="AR5" s="655"/>
      <c r="AS5" s="655"/>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0.33333333333333298</v>
      </c>
      <c r="B6" s="31">
        <v>3</v>
      </c>
      <c r="C6" s="98"/>
      <c r="D6" s="98"/>
      <c r="E6" s="31">
        <v>2</v>
      </c>
      <c r="F6" s="31">
        <v>2</v>
      </c>
      <c r="G6" s="31">
        <v>2</v>
      </c>
      <c r="H6" s="31">
        <v>1</v>
      </c>
      <c r="I6" s="31">
        <v>2</v>
      </c>
      <c r="J6" s="98"/>
      <c r="K6" s="31">
        <v>1</v>
      </c>
      <c r="L6" s="31">
        <v>1</v>
      </c>
      <c r="M6" s="31">
        <v>1</v>
      </c>
      <c r="N6" s="31">
        <v>1</v>
      </c>
      <c r="O6" s="31">
        <v>2</v>
      </c>
      <c r="P6" s="31">
        <v>3</v>
      </c>
      <c r="Q6" s="98"/>
      <c r="R6" s="31">
        <v>2</v>
      </c>
      <c r="S6" s="31">
        <v>2</v>
      </c>
      <c r="T6" s="31">
        <v>2</v>
      </c>
      <c r="U6" s="31">
        <v>1</v>
      </c>
      <c r="V6" s="31">
        <v>2</v>
      </c>
      <c r="W6" s="31">
        <v>2</v>
      </c>
      <c r="X6" s="98"/>
      <c r="Y6" s="31">
        <v>1</v>
      </c>
      <c r="Z6" s="31">
        <v>1</v>
      </c>
      <c r="AA6" s="31">
        <v>1</v>
      </c>
      <c r="AB6" s="31">
        <v>1</v>
      </c>
      <c r="AC6" s="31">
        <v>2</v>
      </c>
      <c r="AD6" s="31">
        <v>2</v>
      </c>
      <c r="AE6" s="98"/>
      <c r="AF6" s="31">
        <v>2</v>
      </c>
      <c r="AG6" s="20">
        <f t="shared" ref="AG6:AG35" si="0">AVERAGE(B6:AF6)</f>
        <v>1.68</v>
      </c>
      <c r="AH6" s="690">
        <f>AVERAGE(AG6:AG8)*3</f>
        <v>4.5999999999999996</v>
      </c>
      <c r="AI6" s="644">
        <v>5.5</v>
      </c>
      <c r="AJ6" s="4"/>
      <c r="AK6" s="38">
        <v>0.33333333333333298</v>
      </c>
      <c r="AL6" s="39">
        <f>AVERAGE(K6,R6,Y6,AF6)</f>
        <v>1.5</v>
      </c>
      <c r="AM6" s="39">
        <f>AVERAGE(E6,L6,S6,Z6)</f>
        <v>1.5</v>
      </c>
      <c r="AN6" s="39">
        <f>AVERAGE(F6,M6,T6,AA6)</f>
        <v>1.5</v>
      </c>
      <c r="AO6" s="39">
        <f t="shared" ref="AN6:AP21" si="1">AVERAGE(G6,N6,U6,AB6)</f>
        <v>1.25</v>
      </c>
      <c r="AP6" s="39">
        <f t="shared" si="1"/>
        <v>1.75</v>
      </c>
      <c r="AQ6" s="89">
        <f>AVERAGE(B6,I6,P6,W6,AD6)</f>
        <v>2.4</v>
      </c>
      <c r="AR6" s="65">
        <f>AVERAGE(AL6:AQ6)</f>
        <v>1.6500000000000001</v>
      </c>
      <c r="AS6" s="656">
        <f>SUM(AR6:AR8)</f>
        <v>4.5333333333333341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 x14ac:dyDescent="0.15">
      <c r="A7" s="30">
        <v>0.34722222222222199</v>
      </c>
      <c r="B7" s="9">
        <v>2</v>
      </c>
      <c r="C7" s="103"/>
      <c r="D7" s="103"/>
      <c r="E7" s="9">
        <v>2</v>
      </c>
      <c r="F7" s="9">
        <v>2</v>
      </c>
      <c r="G7" s="9">
        <v>2</v>
      </c>
      <c r="H7" s="9">
        <v>1</v>
      </c>
      <c r="I7" s="9">
        <v>1</v>
      </c>
      <c r="J7" s="103"/>
      <c r="K7" s="9">
        <v>0</v>
      </c>
      <c r="L7" s="9">
        <v>1</v>
      </c>
      <c r="M7" s="9">
        <v>2</v>
      </c>
      <c r="N7" s="9">
        <v>1</v>
      </c>
      <c r="O7" s="9">
        <v>1</v>
      </c>
      <c r="P7" s="9">
        <v>2</v>
      </c>
      <c r="Q7" s="103"/>
      <c r="R7" s="9">
        <v>2</v>
      </c>
      <c r="S7" s="9">
        <v>1</v>
      </c>
      <c r="T7" s="9">
        <v>0</v>
      </c>
      <c r="U7" s="9">
        <v>1</v>
      </c>
      <c r="V7" s="9">
        <v>2</v>
      </c>
      <c r="W7" s="9">
        <v>2</v>
      </c>
      <c r="X7" s="103"/>
      <c r="Y7" s="9">
        <v>1</v>
      </c>
      <c r="Z7" s="9">
        <v>1</v>
      </c>
      <c r="AA7" s="9">
        <v>1</v>
      </c>
      <c r="AB7" s="9">
        <v>1</v>
      </c>
      <c r="AC7" s="9">
        <v>1</v>
      </c>
      <c r="AD7" s="9">
        <v>2</v>
      </c>
      <c r="AE7" s="103"/>
      <c r="AF7" s="9">
        <v>2</v>
      </c>
      <c r="AG7" s="16">
        <f t="shared" si="0"/>
        <v>1.36</v>
      </c>
      <c r="AH7" s="691"/>
      <c r="AI7" s="645"/>
      <c r="AJ7" s="4"/>
      <c r="AK7" s="41">
        <v>0.34722222222222199</v>
      </c>
      <c r="AL7" s="42">
        <f t="shared" ref="AL7:AL17" si="2">AVERAGE(K7,R7,Y7,AF7)</f>
        <v>1.25</v>
      </c>
      <c r="AM7" s="43">
        <f t="shared" ref="AM7:AM35" si="3">AVERAGE(E7,L7,S7,Z7)</f>
        <v>1.25</v>
      </c>
      <c r="AN7" s="43">
        <f t="shared" si="1"/>
        <v>1.25</v>
      </c>
      <c r="AO7" s="43">
        <f t="shared" si="1"/>
        <v>1.25</v>
      </c>
      <c r="AP7" s="43">
        <f t="shared" si="1"/>
        <v>1.25</v>
      </c>
      <c r="AQ7" s="90">
        <f t="shared" ref="AQ7:AQ17" si="4">AVERAGE(B7,I7,P7,W7,AD7)</f>
        <v>1.8</v>
      </c>
      <c r="AR7" s="66">
        <f t="shared" ref="AR7:AR17" si="5">AVERAGE(AL7:AQ7)</f>
        <v>1.3416666666666668</v>
      </c>
      <c r="AS7" s="65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75" thickBot="1" x14ac:dyDescent="0.2">
      <c r="A8" s="32">
        <v>0.36111111111111099</v>
      </c>
      <c r="B8" s="8">
        <v>2</v>
      </c>
      <c r="C8" s="99"/>
      <c r="D8" s="99"/>
      <c r="E8" s="8">
        <v>2</v>
      </c>
      <c r="F8" s="8">
        <v>2</v>
      </c>
      <c r="G8" s="8">
        <v>1</v>
      </c>
      <c r="H8" s="8">
        <v>1</v>
      </c>
      <c r="I8" s="8">
        <v>2</v>
      </c>
      <c r="J8" s="99"/>
      <c r="K8" s="8">
        <v>2</v>
      </c>
      <c r="L8" s="8">
        <v>1</v>
      </c>
      <c r="M8" s="8">
        <v>2</v>
      </c>
      <c r="N8" s="8">
        <v>2</v>
      </c>
      <c r="O8" s="8">
        <v>2</v>
      </c>
      <c r="P8" s="8">
        <v>1</v>
      </c>
      <c r="Q8" s="99"/>
      <c r="R8" s="8">
        <v>2</v>
      </c>
      <c r="S8" s="8">
        <v>0</v>
      </c>
      <c r="T8" s="8">
        <v>2</v>
      </c>
      <c r="U8" s="8">
        <v>1</v>
      </c>
      <c r="V8" s="8">
        <v>2</v>
      </c>
      <c r="W8" s="8">
        <v>2</v>
      </c>
      <c r="X8" s="99"/>
      <c r="Y8" s="8">
        <v>1</v>
      </c>
      <c r="Z8" s="8">
        <v>0</v>
      </c>
      <c r="AA8" s="8">
        <v>1</v>
      </c>
      <c r="AB8" s="8">
        <v>2</v>
      </c>
      <c r="AC8" s="8">
        <v>2</v>
      </c>
      <c r="AD8" s="8">
        <v>3</v>
      </c>
      <c r="AE8" s="99"/>
      <c r="AF8" s="8">
        <v>1</v>
      </c>
      <c r="AG8" s="17">
        <f t="shared" si="0"/>
        <v>1.56</v>
      </c>
      <c r="AH8" s="692"/>
      <c r="AI8" s="646"/>
      <c r="AJ8" s="4"/>
      <c r="AK8" s="44">
        <v>0.36111111111111099</v>
      </c>
      <c r="AL8" s="45">
        <f t="shared" si="2"/>
        <v>1.5</v>
      </c>
      <c r="AM8" s="46">
        <f t="shared" si="3"/>
        <v>0.75</v>
      </c>
      <c r="AN8" s="46">
        <f t="shared" si="1"/>
        <v>1.75</v>
      </c>
      <c r="AO8" s="46">
        <f t="shared" si="1"/>
        <v>1.5</v>
      </c>
      <c r="AP8" s="46">
        <f t="shared" si="1"/>
        <v>1.75</v>
      </c>
      <c r="AQ8" s="91">
        <f t="shared" si="4"/>
        <v>2</v>
      </c>
      <c r="AR8" s="67">
        <f t="shared" si="5"/>
        <v>1.5416666666666667</v>
      </c>
      <c r="AS8" s="658"/>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3">
        <v>0.375</v>
      </c>
      <c r="B9" s="7">
        <v>2</v>
      </c>
      <c r="C9" s="100"/>
      <c r="D9" s="100"/>
      <c r="E9" s="7">
        <v>3</v>
      </c>
      <c r="F9" s="7">
        <v>2</v>
      </c>
      <c r="G9" s="7">
        <v>2</v>
      </c>
      <c r="H9" s="7">
        <v>2</v>
      </c>
      <c r="I9" s="7">
        <v>2</v>
      </c>
      <c r="J9" s="100"/>
      <c r="K9" s="7">
        <v>1</v>
      </c>
      <c r="L9" s="7">
        <v>2</v>
      </c>
      <c r="M9" s="7">
        <v>2</v>
      </c>
      <c r="N9" s="7">
        <v>2</v>
      </c>
      <c r="O9" s="7">
        <v>2</v>
      </c>
      <c r="P9" s="7">
        <v>2</v>
      </c>
      <c r="Q9" s="100"/>
      <c r="R9" s="7">
        <v>1</v>
      </c>
      <c r="S9" s="7">
        <v>1</v>
      </c>
      <c r="T9" s="7">
        <v>2</v>
      </c>
      <c r="U9" s="7">
        <v>2</v>
      </c>
      <c r="V9" s="7">
        <v>2</v>
      </c>
      <c r="W9" s="7">
        <v>3</v>
      </c>
      <c r="X9" s="100"/>
      <c r="Y9" s="7">
        <v>1</v>
      </c>
      <c r="Z9" s="7">
        <v>1</v>
      </c>
      <c r="AA9" s="7">
        <v>1</v>
      </c>
      <c r="AB9" s="7">
        <v>2</v>
      </c>
      <c r="AC9" s="7">
        <v>2</v>
      </c>
      <c r="AD9" s="7">
        <v>2</v>
      </c>
      <c r="AE9" s="100"/>
      <c r="AF9" s="7">
        <v>2</v>
      </c>
      <c r="AG9" s="18">
        <f t="shared" si="0"/>
        <v>1.84</v>
      </c>
      <c r="AH9" s="690">
        <f>AVERAGE(AG9:AG11)*3</f>
        <v>5.12</v>
      </c>
      <c r="AI9" s="644">
        <v>5.5</v>
      </c>
      <c r="AJ9" s="4"/>
      <c r="AK9" s="47">
        <v>0.375</v>
      </c>
      <c r="AL9" s="48">
        <f t="shared" si="2"/>
        <v>1.25</v>
      </c>
      <c r="AM9" s="49">
        <f t="shared" si="3"/>
        <v>1.75</v>
      </c>
      <c r="AN9" s="49">
        <f t="shared" si="1"/>
        <v>1.75</v>
      </c>
      <c r="AO9" s="49">
        <f t="shared" si="1"/>
        <v>2</v>
      </c>
      <c r="AP9" s="49">
        <f t="shared" si="1"/>
        <v>2</v>
      </c>
      <c r="AQ9" s="92">
        <f t="shared" si="4"/>
        <v>2.2000000000000002</v>
      </c>
      <c r="AR9" s="65">
        <f t="shared" si="5"/>
        <v>1.825</v>
      </c>
      <c r="AS9" s="656">
        <f>SUM(AR9:AR11)</f>
        <v>5.0916666666666668</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 x14ac:dyDescent="0.15">
      <c r="A10" s="30">
        <v>0.38888888888888901</v>
      </c>
      <c r="B10" s="9">
        <v>1</v>
      </c>
      <c r="C10" s="103"/>
      <c r="D10" s="103"/>
      <c r="E10" s="9">
        <v>2</v>
      </c>
      <c r="F10" s="9">
        <v>2</v>
      </c>
      <c r="G10" s="9">
        <v>2</v>
      </c>
      <c r="H10" s="9">
        <v>2</v>
      </c>
      <c r="I10" s="9">
        <v>2</v>
      </c>
      <c r="J10" s="103"/>
      <c r="K10" s="9">
        <v>2</v>
      </c>
      <c r="L10" s="9">
        <v>1</v>
      </c>
      <c r="M10" s="9">
        <v>2</v>
      </c>
      <c r="N10" s="9">
        <v>2</v>
      </c>
      <c r="O10" s="9">
        <v>1</v>
      </c>
      <c r="P10" s="9">
        <v>2</v>
      </c>
      <c r="Q10" s="103"/>
      <c r="R10" s="9">
        <v>2</v>
      </c>
      <c r="S10" s="9">
        <v>1</v>
      </c>
      <c r="T10" s="9">
        <v>1</v>
      </c>
      <c r="U10" s="9">
        <v>2</v>
      </c>
      <c r="V10" s="9">
        <v>2</v>
      </c>
      <c r="W10" s="9">
        <v>1</v>
      </c>
      <c r="X10" s="103"/>
      <c r="Y10" s="9">
        <v>1</v>
      </c>
      <c r="Z10" s="9">
        <v>1</v>
      </c>
      <c r="AA10" s="9">
        <v>1</v>
      </c>
      <c r="AB10" s="9">
        <v>2</v>
      </c>
      <c r="AC10" s="9">
        <v>1</v>
      </c>
      <c r="AD10" s="9">
        <v>2</v>
      </c>
      <c r="AE10" s="103"/>
      <c r="AF10" s="9">
        <v>1</v>
      </c>
      <c r="AG10" s="16">
        <f t="shared" si="0"/>
        <v>1.56</v>
      </c>
      <c r="AH10" s="691"/>
      <c r="AI10" s="645"/>
      <c r="AJ10" s="4"/>
      <c r="AK10" s="41">
        <v>0.38888888888888901</v>
      </c>
      <c r="AL10" s="42">
        <f t="shared" si="2"/>
        <v>1.5</v>
      </c>
      <c r="AM10" s="43">
        <f t="shared" si="3"/>
        <v>1.25</v>
      </c>
      <c r="AN10" s="43">
        <f t="shared" si="1"/>
        <v>1.5</v>
      </c>
      <c r="AO10" s="43">
        <f t="shared" si="1"/>
        <v>2</v>
      </c>
      <c r="AP10" s="43">
        <f t="shared" si="1"/>
        <v>1.5</v>
      </c>
      <c r="AQ10" s="90">
        <f t="shared" si="4"/>
        <v>1.6</v>
      </c>
      <c r="AR10" s="66">
        <f t="shared" si="5"/>
        <v>1.5583333333333333</v>
      </c>
      <c r="AS10" s="657"/>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75" thickBot="1" x14ac:dyDescent="0.2">
      <c r="A11" s="32">
        <v>0.40277777777777801</v>
      </c>
      <c r="B11" s="8">
        <v>1</v>
      </c>
      <c r="C11" s="99"/>
      <c r="D11" s="99"/>
      <c r="E11" s="8">
        <v>2</v>
      </c>
      <c r="F11" s="8">
        <v>2</v>
      </c>
      <c r="G11" s="8">
        <v>2</v>
      </c>
      <c r="H11" s="8">
        <v>2</v>
      </c>
      <c r="I11" s="8">
        <v>2</v>
      </c>
      <c r="J11" s="99"/>
      <c r="K11" s="8">
        <v>2</v>
      </c>
      <c r="L11" s="8">
        <v>1</v>
      </c>
      <c r="M11" s="8">
        <v>2</v>
      </c>
      <c r="N11" s="8">
        <v>2</v>
      </c>
      <c r="O11" s="8">
        <v>1</v>
      </c>
      <c r="P11" s="8">
        <v>3</v>
      </c>
      <c r="Q11" s="99"/>
      <c r="R11" s="8">
        <v>2</v>
      </c>
      <c r="S11" s="8">
        <v>2</v>
      </c>
      <c r="T11" s="8">
        <v>2</v>
      </c>
      <c r="U11" s="8">
        <v>2</v>
      </c>
      <c r="V11" s="8">
        <v>1</v>
      </c>
      <c r="W11" s="8">
        <v>2</v>
      </c>
      <c r="X11" s="99"/>
      <c r="Y11" s="8">
        <v>1</v>
      </c>
      <c r="Z11" s="8">
        <v>1</v>
      </c>
      <c r="AA11" s="8">
        <v>1</v>
      </c>
      <c r="AB11" s="8">
        <v>1</v>
      </c>
      <c r="AC11" s="8">
        <v>2</v>
      </c>
      <c r="AD11" s="8">
        <v>2</v>
      </c>
      <c r="AE11" s="99"/>
      <c r="AF11" s="8">
        <v>2</v>
      </c>
      <c r="AG11" s="17">
        <f t="shared" si="0"/>
        <v>1.72</v>
      </c>
      <c r="AH11" s="692"/>
      <c r="AI11" s="646"/>
      <c r="AJ11" s="4"/>
      <c r="AK11" s="44">
        <v>0.40277777777777801</v>
      </c>
      <c r="AL11" s="45">
        <f t="shared" si="2"/>
        <v>1.75</v>
      </c>
      <c r="AM11" s="46">
        <f t="shared" si="3"/>
        <v>1.5</v>
      </c>
      <c r="AN11" s="46">
        <f t="shared" si="1"/>
        <v>1.75</v>
      </c>
      <c r="AO11" s="46">
        <f t="shared" si="1"/>
        <v>1.75</v>
      </c>
      <c r="AP11" s="46">
        <f t="shared" si="1"/>
        <v>1.5</v>
      </c>
      <c r="AQ11" s="91">
        <f t="shared" si="4"/>
        <v>2</v>
      </c>
      <c r="AR11" s="67">
        <f t="shared" si="5"/>
        <v>1.7083333333333333</v>
      </c>
      <c r="AS11" s="658"/>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3">
        <v>0.41666666666666702</v>
      </c>
      <c r="B12" s="7">
        <v>2</v>
      </c>
      <c r="C12" s="100"/>
      <c r="D12" s="100"/>
      <c r="E12" s="7">
        <v>1</v>
      </c>
      <c r="F12" s="7">
        <v>2</v>
      </c>
      <c r="G12" s="7">
        <v>2</v>
      </c>
      <c r="H12" s="7">
        <v>2</v>
      </c>
      <c r="I12" s="7">
        <v>2</v>
      </c>
      <c r="J12" s="100"/>
      <c r="K12" s="7">
        <v>0</v>
      </c>
      <c r="L12" s="7">
        <v>1</v>
      </c>
      <c r="M12" s="7">
        <v>2</v>
      </c>
      <c r="N12" s="7">
        <v>1</v>
      </c>
      <c r="O12" s="7">
        <v>0</v>
      </c>
      <c r="P12" s="7">
        <v>2</v>
      </c>
      <c r="Q12" s="100"/>
      <c r="R12" s="7">
        <v>0</v>
      </c>
      <c r="S12" s="7">
        <v>2</v>
      </c>
      <c r="T12" s="7">
        <v>2</v>
      </c>
      <c r="U12" s="7">
        <v>0</v>
      </c>
      <c r="V12" s="7">
        <v>0</v>
      </c>
      <c r="W12" s="7">
        <v>2</v>
      </c>
      <c r="X12" s="100"/>
      <c r="Y12" s="7">
        <v>1</v>
      </c>
      <c r="Z12" s="7">
        <v>1</v>
      </c>
      <c r="AA12" s="7">
        <v>1</v>
      </c>
      <c r="AB12" s="7">
        <v>2</v>
      </c>
      <c r="AC12" s="7">
        <v>0</v>
      </c>
      <c r="AD12" s="7">
        <v>2</v>
      </c>
      <c r="AE12" s="100"/>
      <c r="AF12" s="7">
        <v>3</v>
      </c>
      <c r="AG12" s="18">
        <f t="shared" si="0"/>
        <v>1.32</v>
      </c>
      <c r="AH12" s="690">
        <f>AVERAGE(AG12:AG14)*3</f>
        <v>4.3599999999999994</v>
      </c>
      <c r="AI12" s="644">
        <v>5</v>
      </c>
      <c r="AJ12" s="4"/>
      <c r="AK12" s="47">
        <v>0.41666666666666702</v>
      </c>
      <c r="AL12" s="48">
        <f t="shared" si="2"/>
        <v>1</v>
      </c>
      <c r="AM12" s="49">
        <f t="shared" si="3"/>
        <v>1.25</v>
      </c>
      <c r="AN12" s="49">
        <f t="shared" si="1"/>
        <v>1.75</v>
      </c>
      <c r="AO12" s="49">
        <f t="shared" si="1"/>
        <v>1.25</v>
      </c>
      <c r="AP12" s="49">
        <f t="shared" si="1"/>
        <v>0.5</v>
      </c>
      <c r="AQ12" s="92">
        <f t="shared" si="4"/>
        <v>2</v>
      </c>
      <c r="AR12" s="65">
        <f t="shared" si="5"/>
        <v>1.2916666666666667</v>
      </c>
      <c r="AS12" s="656">
        <f>SUM(AR12:AR14)</f>
        <v>4.3000000000000007</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 x14ac:dyDescent="0.15">
      <c r="A13" s="30">
        <v>0.43055555555555602</v>
      </c>
      <c r="B13" s="9">
        <v>1</v>
      </c>
      <c r="C13" s="103"/>
      <c r="D13" s="103"/>
      <c r="E13" s="9">
        <v>2</v>
      </c>
      <c r="F13" s="9">
        <v>2</v>
      </c>
      <c r="G13" s="9">
        <v>2</v>
      </c>
      <c r="H13" s="9">
        <v>2</v>
      </c>
      <c r="I13" s="9">
        <v>2</v>
      </c>
      <c r="J13" s="103"/>
      <c r="K13" s="9">
        <v>2</v>
      </c>
      <c r="L13" s="9">
        <v>2</v>
      </c>
      <c r="M13" s="9">
        <v>2</v>
      </c>
      <c r="N13" s="9">
        <v>2</v>
      </c>
      <c r="O13" s="9">
        <v>2</v>
      </c>
      <c r="P13" s="9">
        <v>2</v>
      </c>
      <c r="Q13" s="103"/>
      <c r="R13" s="9">
        <v>2</v>
      </c>
      <c r="S13" s="9">
        <v>1</v>
      </c>
      <c r="T13" s="9">
        <v>2</v>
      </c>
      <c r="U13" s="9">
        <v>1</v>
      </c>
      <c r="V13" s="9">
        <v>2</v>
      </c>
      <c r="W13" s="9">
        <v>2</v>
      </c>
      <c r="X13" s="103"/>
      <c r="Y13" s="9">
        <v>1</v>
      </c>
      <c r="Z13" s="9">
        <v>1</v>
      </c>
      <c r="AA13" s="9">
        <v>0</v>
      </c>
      <c r="AB13" s="9">
        <v>0</v>
      </c>
      <c r="AC13" s="9">
        <v>2</v>
      </c>
      <c r="AD13" s="9">
        <v>2</v>
      </c>
      <c r="AE13" s="103"/>
      <c r="AF13" s="9">
        <v>2</v>
      </c>
      <c r="AG13" s="16">
        <f t="shared" si="0"/>
        <v>1.64</v>
      </c>
      <c r="AH13" s="691"/>
      <c r="AI13" s="645"/>
      <c r="AJ13" s="4"/>
      <c r="AK13" s="41">
        <v>0.43055555555555602</v>
      </c>
      <c r="AL13" s="42">
        <f t="shared" si="2"/>
        <v>1.75</v>
      </c>
      <c r="AM13" s="43">
        <f t="shared" si="3"/>
        <v>1.5</v>
      </c>
      <c r="AN13" s="43">
        <f t="shared" si="1"/>
        <v>1.5</v>
      </c>
      <c r="AO13" s="43">
        <f t="shared" si="1"/>
        <v>1.25</v>
      </c>
      <c r="AP13" s="43">
        <f t="shared" si="1"/>
        <v>2</v>
      </c>
      <c r="AQ13" s="90">
        <f t="shared" si="4"/>
        <v>1.8</v>
      </c>
      <c r="AR13" s="66">
        <f t="shared" si="5"/>
        <v>1.6333333333333335</v>
      </c>
      <c r="AS13" s="657"/>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75" thickBot="1" x14ac:dyDescent="0.2">
      <c r="A14" s="32">
        <v>0.44444444444444497</v>
      </c>
      <c r="B14" s="8">
        <v>2</v>
      </c>
      <c r="C14" s="99"/>
      <c r="D14" s="99"/>
      <c r="E14" s="8">
        <v>2</v>
      </c>
      <c r="F14" s="8">
        <v>2</v>
      </c>
      <c r="G14" s="8">
        <v>0</v>
      </c>
      <c r="H14" s="8">
        <v>2</v>
      </c>
      <c r="I14" s="8">
        <v>2</v>
      </c>
      <c r="J14" s="99"/>
      <c r="K14" s="8">
        <v>2</v>
      </c>
      <c r="L14" s="8">
        <v>2</v>
      </c>
      <c r="M14" s="8">
        <v>0</v>
      </c>
      <c r="N14" s="8">
        <v>0</v>
      </c>
      <c r="O14" s="8">
        <v>2</v>
      </c>
      <c r="P14" s="8">
        <v>2</v>
      </c>
      <c r="Q14" s="99"/>
      <c r="R14" s="8">
        <v>2</v>
      </c>
      <c r="S14" s="8">
        <v>2</v>
      </c>
      <c r="T14" s="8">
        <v>0</v>
      </c>
      <c r="U14" s="8">
        <v>0</v>
      </c>
      <c r="V14" s="8">
        <v>0</v>
      </c>
      <c r="W14" s="8">
        <v>2</v>
      </c>
      <c r="X14" s="99"/>
      <c r="Y14" s="8">
        <v>1</v>
      </c>
      <c r="Z14" s="8">
        <v>1</v>
      </c>
      <c r="AA14" s="8">
        <v>1</v>
      </c>
      <c r="AB14" s="8">
        <v>2</v>
      </c>
      <c r="AC14" s="8">
        <v>2</v>
      </c>
      <c r="AD14" s="8">
        <v>2</v>
      </c>
      <c r="AE14" s="99"/>
      <c r="AF14" s="8">
        <v>2</v>
      </c>
      <c r="AG14" s="17">
        <f t="shared" si="0"/>
        <v>1.4</v>
      </c>
      <c r="AH14" s="692"/>
      <c r="AI14" s="646"/>
      <c r="AJ14" s="4"/>
      <c r="AK14" s="44">
        <v>0.44444444444444497</v>
      </c>
      <c r="AL14" s="45">
        <f t="shared" si="2"/>
        <v>1.75</v>
      </c>
      <c r="AM14" s="46">
        <f t="shared" si="3"/>
        <v>1.75</v>
      </c>
      <c r="AN14" s="46">
        <f t="shared" si="1"/>
        <v>0.75</v>
      </c>
      <c r="AO14" s="46">
        <f t="shared" si="1"/>
        <v>0.5</v>
      </c>
      <c r="AP14" s="46">
        <f t="shared" si="1"/>
        <v>1.5</v>
      </c>
      <c r="AQ14" s="91">
        <f t="shared" si="4"/>
        <v>2</v>
      </c>
      <c r="AR14" s="67">
        <f t="shared" si="5"/>
        <v>1.375</v>
      </c>
      <c r="AS14" s="658"/>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3">
        <v>0.45833333333333398</v>
      </c>
      <c r="B15" s="7">
        <v>2</v>
      </c>
      <c r="C15" s="100"/>
      <c r="D15" s="100"/>
      <c r="E15" s="7">
        <v>2</v>
      </c>
      <c r="F15" s="7">
        <v>2</v>
      </c>
      <c r="G15" s="7">
        <v>2</v>
      </c>
      <c r="H15" s="7">
        <v>1</v>
      </c>
      <c r="I15" s="7">
        <v>2</v>
      </c>
      <c r="J15" s="100"/>
      <c r="K15" s="7">
        <v>1</v>
      </c>
      <c r="L15" s="7">
        <v>1</v>
      </c>
      <c r="M15" s="7">
        <v>1</v>
      </c>
      <c r="N15" s="7">
        <v>2</v>
      </c>
      <c r="O15" s="7">
        <v>2</v>
      </c>
      <c r="P15" s="7">
        <v>2</v>
      </c>
      <c r="Q15" s="100"/>
      <c r="R15" s="7">
        <v>1</v>
      </c>
      <c r="S15" s="7">
        <v>2</v>
      </c>
      <c r="T15" s="7">
        <v>1</v>
      </c>
      <c r="U15" s="7">
        <v>1</v>
      </c>
      <c r="V15" s="7">
        <v>0</v>
      </c>
      <c r="W15" s="7">
        <v>3</v>
      </c>
      <c r="X15" s="100"/>
      <c r="Y15" s="7">
        <v>0</v>
      </c>
      <c r="Z15" s="7">
        <v>1</v>
      </c>
      <c r="AA15" s="7">
        <v>1</v>
      </c>
      <c r="AB15" s="7">
        <v>2</v>
      </c>
      <c r="AC15" s="7">
        <v>2</v>
      </c>
      <c r="AD15" s="7">
        <v>2</v>
      </c>
      <c r="AE15" s="100"/>
      <c r="AF15" s="7">
        <v>1</v>
      </c>
      <c r="AG15" s="18">
        <f t="shared" si="0"/>
        <v>1.48</v>
      </c>
      <c r="AH15" s="690">
        <f>AVERAGE(AG15:AG17)*3</f>
        <v>4</v>
      </c>
      <c r="AI15" s="644">
        <v>5</v>
      </c>
      <c r="AJ15" s="4"/>
      <c r="AK15" s="47">
        <v>0.45833333333333398</v>
      </c>
      <c r="AL15" s="48">
        <f t="shared" si="2"/>
        <v>0.75</v>
      </c>
      <c r="AM15" s="49">
        <f t="shared" si="3"/>
        <v>1.5</v>
      </c>
      <c r="AN15" s="49">
        <f t="shared" si="1"/>
        <v>1.25</v>
      </c>
      <c r="AO15" s="49">
        <f t="shared" si="1"/>
        <v>1.75</v>
      </c>
      <c r="AP15" s="49">
        <f t="shared" si="1"/>
        <v>1.25</v>
      </c>
      <c r="AQ15" s="92">
        <f t="shared" si="4"/>
        <v>2.2000000000000002</v>
      </c>
      <c r="AR15" s="65">
        <f t="shared" si="5"/>
        <v>1.45</v>
      </c>
      <c r="AS15" s="656">
        <f>SUM(AR15:AR17)</f>
        <v>3.875</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 x14ac:dyDescent="0.15">
      <c r="A16" s="30">
        <v>0.47222222222222299</v>
      </c>
      <c r="B16" s="9">
        <v>2</v>
      </c>
      <c r="C16" s="103"/>
      <c r="D16" s="103"/>
      <c r="E16" s="9">
        <v>2</v>
      </c>
      <c r="F16" s="9">
        <v>0</v>
      </c>
      <c r="G16" s="9">
        <v>1</v>
      </c>
      <c r="H16" s="9">
        <v>0</v>
      </c>
      <c r="I16" s="9">
        <v>2</v>
      </c>
      <c r="J16" s="103"/>
      <c r="K16" s="9">
        <v>1</v>
      </c>
      <c r="L16" s="9">
        <v>0</v>
      </c>
      <c r="M16" s="9">
        <v>0</v>
      </c>
      <c r="N16" s="9">
        <v>0</v>
      </c>
      <c r="O16" s="9">
        <v>1</v>
      </c>
      <c r="P16" s="9">
        <v>2</v>
      </c>
      <c r="Q16" s="103"/>
      <c r="R16" s="9">
        <v>0</v>
      </c>
      <c r="S16" s="9">
        <v>1</v>
      </c>
      <c r="T16" s="9">
        <v>2</v>
      </c>
      <c r="U16" s="9">
        <v>1</v>
      </c>
      <c r="V16" s="9">
        <v>1</v>
      </c>
      <c r="W16" s="9">
        <v>2</v>
      </c>
      <c r="X16" s="103"/>
      <c r="Y16" s="9">
        <v>1</v>
      </c>
      <c r="Z16" s="9">
        <v>1</v>
      </c>
      <c r="AA16" s="9">
        <v>0</v>
      </c>
      <c r="AB16" s="9">
        <v>2</v>
      </c>
      <c r="AC16" s="9">
        <v>1</v>
      </c>
      <c r="AD16" s="9">
        <v>2</v>
      </c>
      <c r="AE16" s="103"/>
      <c r="AF16" s="9">
        <v>2</v>
      </c>
      <c r="AG16" s="16">
        <f t="shared" si="0"/>
        <v>1.08</v>
      </c>
      <c r="AH16" s="691"/>
      <c r="AI16" s="645"/>
      <c r="AJ16" s="4"/>
      <c r="AK16" s="41">
        <v>0.47222222222222299</v>
      </c>
      <c r="AL16" s="42">
        <f t="shared" si="2"/>
        <v>1</v>
      </c>
      <c r="AM16" s="43">
        <f t="shared" si="3"/>
        <v>1</v>
      </c>
      <c r="AN16" s="43">
        <f t="shared" si="1"/>
        <v>0.5</v>
      </c>
      <c r="AO16" s="43">
        <f t="shared" si="1"/>
        <v>1</v>
      </c>
      <c r="AP16" s="43">
        <f t="shared" si="1"/>
        <v>0.75</v>
      </c>
      <c r="AQ16" s="90">
        <f t="shared" si="4"/>
        <v>2</v>
      </c>
      <c r="AR16" s="66">
        <f t="shared" si="5"/>
        <v>1.0416666666666667</v>
      </c>
      <c r="AS16" s="657"/>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21.75" thickBot="1" x14ac:dyDescent="0.2">
      <c r="A17" s="75">
        <v>0.48611111111111099</v>
      </c>
      <c r="B17" s="76">
        <v>2</v>
      </c>
      <c r="C17" s="105"/>
      <c r="D17" s="105"/>
      <c r="E17" s="76">
        <v>1</v>
      </c>
      <c r="F17" s="76">
        <v>1</v>
      </c>
      <c r="G17" s="76">
        <v>1</v>
      </c>
      <c r="H17" s="76">
        <v>1</v>
      </c>
      <c r="I17" s="76">
        <v>4</v>
      </c>
      <c r="J17" s="105"/>
      <c r="K17" s="76">
        <v>1</v>
      </c>
      <c r="L17" s="76">
        <v>1</v>
      </c>
      <c r="M17" s="76">
        <v>1</v>
      </c>
      <c r="N17" s="76">
        <v>2</v>
      </c>
      <c r="O17" s="76">
        <v>2</v>
      </c>
      <c r="P17" s="76">
        <v>2</v>
      </c>
      <c r="Q17" s="105"/>
      <c r="R17" s="76">
        <v>1</v>
      </c>
      <c r="S17" s="76">
        <v>1</v>
      </c>
      <c r="T17" s="76">
        <v>1</v>
      </c>
      <c r="U17" s="76">
        <v>2</v>
      </c>
      <c r="V17" s="76">
        <v>1</v>
      </c>
      <c r="W17" s="76">
        <v>3</v>
      </c>
      <c r="X17" s="105"/>
      <c r="Y17" s="76">
        <v>1</v>
      </c>
      <c r="Z17" s="76">
        <v>1</v>
      </c>
      <c r="AA17" s="76">
        <v>0</v>
      </c>
      <c r="AB17" s="76">
        <v>0</v>
      </c>
      <c r="AC17" s="76">
        <v>1</v>
      </c>
      <c r="AD17" s="76">
        <v>3</v>
      </c>
      <c r="AE17" s="105"/>
      <c r="AF17" s="76">
        <v>2</v>
      </c>
      <c r="AG17" s="77">
        <f t="shared" si="0"/>
        <v>1.44</v>
      </c>
      <c r="AH17" s="693"/>
      <c r="AI17" s="659"/>
      <c r="AJ17" s="4"/>
      <c r="AK17" s="44">
        <v>0.48611111111111099</v>
      </c>
      <c r="AL17" s="45">
        <f t="shared" si="2"/>
        <v>1.25</v>
      </c>
      <c r="AM17" s="46">
        <f t="shared" si="3"/>
        <v>1</v>
      </c>
      <c r="AN17" s="46">
        <f t="shared" si="1"/>
        <v>0.75</v>
      </c>
      <c r="AO17" s="46">
        <f t="shared" si="1"/>
        <v>1.25</v>
      </c>
      <c r="AP17" s="46">
        <f t="shared" si="1"/>
        <v>1.25</v>
      </c>
      <c r="AQ17" s="91">
        <f t="shared" si="4"/>
        <v>2.8</v>
      </c>
      <c r="AR17" s="85">
        <f t="shared" si="5"/>
        <v>1.3833333333333335</v>
      </c>
      <c r="AS17" s="700"/>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30">
        <v>0.54166666666666663</v>
      </c>
      <c r="B18" s="98"/>
      <c r="C18" s="98"/>
      <c r="D18" s="98"/>
      <c r="E18" s="31">
        <v>0</v>
      </c>
      <c r="F18" s="98"/>
      <c r="G18" s="31">
        <v>0</v>
      </c>
      <c r="H18" s="31">
        <v>0</v>
      </c>
      <c r="I18" s="98"/>
      <c r="J18" s="98"/>
      <c r="K18" s="98"/>
      <c r="L18" s="31">
        <v>0</v>
      </c>
      <c r="M18" s="98"/>
      <c r="N18" s="31">
        <v>0</v>
      </c>
      <c r="O18" s="31">
        <v>0</v>
      </c>
      <c r="P18" s="98"/>
      <c r="Q18" s="98"/>
      <c r="R18" s="98"/>
      <c r="S18" s="31">
        <v>0</v>
      </c>
      <c r="T18" s="98"/>
      <c r="U18" s="31">
        <v>0</v>
      </c>
      <c r="V18" s="31">
        <v>0</v>
      </c>
      <c r="W18" s="98"/>
      <c r="X18" s="98"/>
      <c r="Y18" s="98"/>
      <c r="Z18" s="31">
        <v>0</v>
      </c>
      <c r="AA18" s="98"/>
      <c r="AB18" s="31">
        <v>0</v>
      </c>
      <c r="AC18" s="31">
        <v>1</v>
      </c>
      <c r="AD18" s="98"/>
      <c r="AE18" s="98"/>
      <c r="AF18" s="98"/>
      <c r="AG18" s="20">
        <f t="shared" si="0"/>
        <v>8.3333333333333329E-2</v>
      </c>
      <c r="AH18" s="691">
        <f>AVERAGE(AG18:AG19)*3</f>
        <v>0.125</v>
      </c>
      <c r="AI18" s="645">
        <v>1</v>
      </c>
      <c r="AJ18" s="4"/>
      <c r="AK18" s="47">
        <v>0.54166666666666663</v>
      </c>
      <c r="AL18" s="48"/>
      <c r="AM18" s="49">
        <f t="shared" si="3"/>
        <v>0</v>
      </c>
      <c r="AN18" s="49"/>
      <c r="AO18" s="49">
        <f t="shared" si="1"/>
        <v>0</v>
      </c>
      <c r="AP18" s="49">
        <f t="shared" si="1"/>
        <v>0.25</v>
      </c>
      <c r="AQ18" s="92"/>
      <c r="AR18" s="65">
        <f t="shared" ref="AR18:AR23" si="6">AVERAGE(AM18,AO18:AP18)</f>
        <v>8.3333333333333329E-2</v>
      </c>
      <c r="AS18" s="656">
        <f>SUM(AR18:AR19)</f>
        <v>8.3333333333333329E-2</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75" thickBot="1" x14ac:dyDescent="0.2">
      <c r="A19" s="32">
        <v>0.5625</v>
      </c>
      <c r="B19" s="99"/>
      <c r="C19" s="99"/>
      <c r="D19" s="99"/>
      <c r="E19" s="8">
        <v>0</v>
      </c>
      <c r="F19" s="99"/>
      <c r="G19" s="8">
        <v>0</v>
      </c>
      <c r="H19" s="8">
        <v>0</v>
      </c>
      <c r="I19" s="99"/>
      <c r="J19" s="99"/>
      <c r="K19" s="99"/>
      <c r="L19" s="8">
        <v>0</v>
      </c>
      <c r="M19" s="99"/>
      <c r="N19" s="8">
        <v>0</v>
      </c>
      <c r="O19" s="8">
        <v>0</v>
      </c>
      <c r="P19" s="99"/>
      <c r="Q19" s="99"/>
      <c r="R19" s="99"/>
      <c r="S19" s="8">
        <v>0</v>
      </c>
      <c r="T19" s="99"/>
      <c r="U19" s="8">
        <v>0</v>
      </c>
      <c r="V19" s="8">
        <v>0</v>
      </c>
      <c r="W19" s="99"/>
      <c r="X19" s="99"/>
      <c r="Y19" s="99"/>
      <c r="Z19" s="8">
        <v>0</v>
      </c>
      <c r="AA19" s="99"/>
      <c r="AB19" s="8">
        <v>0</v>
      </c>
      <c r="AC19" s="8">
        <v>0</v>
      </c>
      <c r="AD19" s="99"/>
      <c r="AE19" s="99"/>
      <c r="AF19" s="99"/>
      <c r="AG19" s="19">
        <f t="shared" si="0"/>
        <v>0</v>
      </c>
      <c r="AH19" s="692"/>
      <c r="AI19" s="646"/>
      <c r="AJ19" s="4"/>
      <c r="AK19" s="41">
        <v>0.56944444444444442</v>
      </c>
      <c r="AL19" s="42"/>
      <c r="AM19" s="43">
        <f t="shared" si="3"/>
        <v>0</v>
      </c>
      <c r="AN19" s="43"/>
      <c r="AO19" s="43">
        <f t="shared" si="1"/>
        <v>0</v>
      </c>
      <c r="AP19" s="43">
        <f t="shared" si="1"/>
        <v>0</v>
      </c>
      <c r="AQ19" s="90"/>
      <c r="AR19" s="139">
        <f t="shared" si="6"/>
        <v>0</v>
      </c>
      <c r="AS19" s="708"/>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 x14ac:dyDescent="0.15">
      <c r="A20" s="33">
        <v>0.58333333333333337</v>
      </c>
      <c r="B20" s="100"/>
      <c r="C20" s="100"/>
      <c r="D20" s="100"/>
      <c r="E20" s="7">
        <v>0</v>
      </c>
      <c r="F20" s="100"/>
      <c r="G20" s="7">
        <v>0</v>
      </c>
      <c r="H20" s="7">
        <v>0</v>
      </c>
      <c r="I20" s="100"/>
      <c r="J20" s="100"/>
      <c r="K20" s="100"/>
      <c r="L20" s="7">
        <v>0</v>
      </c>
      <c r="M20" s="100"/>
      <c r="N20" s="7">
        <v>0</v>
      </c>
      <c r="O20" s="7">
        <v>0</v>
      </c>
      <c r="P20" s="100"/>
      <c r="Q20" s="100"/>
      <c r="R20" s="100"/>
      <c r="S20" s="7">
        <v>0</v>
      </c>
      <c r="T20" s="100"/>
      <c r="U20" s="7">
        <v>0</v>
      </c>
      <c r="V20" s="7">
        <v>0</v>
      </c>
      <c r="W20" s="100"/>
      <c r="X20" s="100"/>
      <c r="Y20" s="100"/>
      <c r="Z20" s="7">
        <v>0</v>
      </c>
      <c r="AA20" s="100"/>
      <c r="AB20" s="7">
        <v>0</v>
      </c>
      <c r="AC20" s="7">
        <v>0</v>
      </c>
      <c r="AD20" s="100"/>
      <c r="AE20" s="100"/>
      <c r="AF20" s="100"/>
      <c r="AG20" s="20">
        <f t="shared" si="0"/>
        <v>0</v>
      </c>
      <c r="AH20" s="690">
        <f>AVERAGE(AG20:AG21)*3</f>
        <v>0</v>
      </c>
      <c r="AI20" s="644">
        <v>1</v>
      </c>
      <c r="AJ20" s="4"/>
      <c r="AK20" s="41">
        <v>0.58333333333333337</v>
      </c>
      <c r="AL20" s="42"/>
      <c r="AM20" s="43">
        <f t="shared" si="3"/>
        <v>0</v>
      </c>
      <c r="AN20" s="43"/>
      <c r="AO20" s="43">
        <f t="shared" si="1"/>
        <v>0</v>
      </c>
      <c r="AP20" s="43">
        <f t="shared" si="1"/>
        <v>0</v>
      </c>
      <c r="AQ20" s="90"/>
      <c r="AR20" s="139">
        <f t="shared" si="6"/>
        <v>0</v>
      </c>
      <c r="AS20" s="708">
        <f>SUM(AR20:AR21)</f>
        <v>0</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75" thickBot="1" x14ac:dyDescent="0.2">
      <c r="A21" s="30">
        <v>0.60416666666666663</v>
      </c>
      <c r="B21" s="101"/>
      <c r="C21" s="101"/>
      <c r="D21" s="101"/>
      <c r="E21" s="12">
        <v>0</v>
      </c>
      <c r="F21" s="101"/>
      <c r="G21" s="12">
        <v>0</v>
      </c>
      <c r="H21" s="12">
        <v>0</v>
      </c>
      <c r="I21" s="101"/>
      <c r="J21" s="101"/>
      <c r="K21" s="101"/>
      <c r="L21" s="12">
        <v>0</v>
      </c>
      <c r="M21" s="101"/>
      <c r="N21" s="12">
        <v>0</v>
      </c>
      <c r="O21" s="12">
        <v>0</v>
      </c>
      <c r="P21" s="101"/>
      <c r="Q21" s="101"/>
      <c r="R21" s="101"/>
      <c r="S21" s="12">
        <v>0</v>
      </c>
      <c r="T21" s="101"/>
      <c r="U21" s="12">
        <v>0</v>
      </c>
      <c r="V21" s="12">
        <v>0</v>
      </c>
      <c r="W21" s="101"/>
      <c r="X21" s="101"/>
      <c r="Y21" s="101"/>
      <c r="Z21" s="12">
        <v>0</v>
      </c>
      <c r="AA21" s="101"/>
      <c r="AB21" s="12">
        <v>0</v>
      </c>
      <c r="AC21" s="12">
        <v>0</v>
      </c>
      <c r="AD21" s="101"/>
      <c r="AE21" s="101"/>
      <c r="AF21" s="101"/>
      <c r="AG21" s="19">
        <f t="shared" si="0"/>
        <v>0</v>
      </c>
      <c r="AH21" s="691"/>
      <c r="AI21" s="645"/>
      <c r="AJ21" s="4"/>
      <c r="AK21" s="41">
        <v>0.61111111111111105</v>
      </c>
      <c r="AL21" s="42"/>
      <c r="AM21" s="43">
        <f t="shared" si="3"/>
        <v>0</v>
      </c>
      <c r="AN21" s="43"/>
      <c r="AO21" s="43">
        <f t="shared" si="1"/>
        <v>0</v>
      </c>
      <c r="AP21" s="43">
        <f t="shared" si="1"/>
        <v>0</v>
      </c>
      <c r="AQ21" s="90"/>
      <c r="AR21" s="139">
        <f t="shared" si="6"/>
        <v>0</v>
      </c>
      <c r="AS21" s="657"/>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3">
        <v>0.625</v>
      </c>
      <c r="B22" s="100"/>
      <c r="C22" s="100"/>
      <c r="D22" s="100"/>
      <c r="E22" s="7">
        <v>0</v>
      </c>
      <c r="F22" s="100"/>
      <c r="G22" s="7">
        <v>0</v>
      </c>
      <c r="H22" s="7">
        <v>0</v>
      </c>
      <c r="I22" s="100"/>
      <c r="J22" s="100"/>
      <c r="K22" s="100"/>
      <c r="L22" s="7">
        <v>0</v>
      </c>
      <c r="M22" s="100"/>
      <c r="N22" s="7">
        <v>0</v>
      </c>
      <c r="O22" s="7">
        <v>0</v>
      </c>
      <c r="P22" s="100"/>
      <c r="Q22" s="100"/>
      <c r="R22" s="100"/>
      <c r="S22" s="7">
        <v>0</v>
      </c>
      <c r="T22" s="100"/>
      <c r="U22" s="7">
        <v>0</v>
      </c>
      <c r="V22" s="7">
        <v>0</v>
      </c>
      <c r="W22" s="100"/>
      <c r="X22" s="100"/>
      <c r="Y22" s="100"/>
      <c r="Z22" s="7">
        <v>0</v>
      </c>
      <c r="AA22" s="100"/>
      <c r="AB22" s="7">
        <v>0</v>
      </c>
      <c r="AC22" s="7">
        <v>0</v>
      </c>
      <c r="AD22" s="100"/>
      <c r="AE22" s="100"/>
      <c r="AF22" s="100"/>
      <c r="AG22" s="20">
        <f t="shared" si="0"/>
        <v>0</v>
      </c>
      <c r="AH22" s="690">
        <f>AVERAGE(AG22:AG23)*3</f>
        <v>0</v>
      </c>
      <c r="AI22" s="644">
        <v>1</v>
      </c>
      <c r="AJ22" s="4"/>
      <c r="AK22" s="41">
        <v>0.625</v>
      </c>
      <c r="AL22" s="42"/>
      <c r="AM22" s="43">
        <f t="shared" si="3"/>
        <v>0</v>
      </c>
      <c r="AN22" s="43"/>
      <c r="AO22" s="43">
        <f t="shared" ref="AO22:AO35" si="7">AVERAGE(G22,N22,U22,AB22)</f>
        <v>0</v>
      </c>
      <c r="AP22" s="43">
        <f t="shared" ref="AP22:AP35" si="8">AVERAGE(H22,O22,V22,AC22)</f>
        <v>0</v>
      </c>
      <c r="AQ22" s="90"/>
      <c r="AR22" s="139">
        <f t="shared" si="6"/>
        <v>0</v>
      </c>
      <c r="AS22" s="708">
        <f>SUM(AR22:AR23)</f>
        <v>0</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0">
        <v>0.64583333333333337</v>
      </c>
      <c r="B23" s="101"/>
      <c r="C23" s="101"/>
      <c r="D23" s="101"/>
      <c r="E23" s="12">
        <v>0</v>
      </c>
      <c r="F23" s="101"/>
      <c r="G23" s="12">
        <v>0</v>
      </c>
      <c r="H23" s="12">
        <v>0</v>
      </c>
      <c r="I23" s="101"/>
      <c r="J23" s="101"/>
      <c r="K23" s="101"/>
      <c r="L23" s="12">
        <v>0</v>
      </c>
      <c r="M23" s="101"/>
      <c r="N23" s="12">
        <v>0</v>
      </c>
      <c r="O23" s="12">
        <v>0</v>
      </c>
      <c r="P23" s="101"/>
      <c r="Q23" s="101"/>
      <c r="R23" s="101"/>
      <c r="S23" s="12">
        <v>0</v>
      </c>
      <c r="T23" s="101"/>
      <c r="U23" s="12">
        <v>0</v>
      </c>
      <c r="V23" s="12">
        <v>0</v>
      </c>
      <c r="W23" s="101"/>
      <c r="X23" s="101"/>
      <c r="Y23" s="101"/>
      <c r="Z23" s="12">
        <v>0</v>
      </c>
      <c r="AA23" s="101"/>
      <c r="AB23" s="12">
        <v>0</v>
      </c>
      <c r="AC23" s="12">
        <v>0</v>
      </c>
      <c r="AD23" s="101"/>
      <c r="AE23" s="101"/>
      <c r="AF23" s="101"/>
      <c r="AG23" s="17">
        <f t="shared" si="0"/>
        <v>0</v>
      </c>
      <c r="AH23" s="691"/>
      <c r="AI23" s="645"/>
      <c r="AJ23" s="4"/>
      <c r="AK23" s="50">
        <v>0.65277777777777779</v>
      </c>
      <c r="AL23" s="51"/>
      <c r="AM23" s="52">
        <f t="shared" si="3"/>
        <v>0</v>
      </c>
      <c r="AN23" s="52"/>
      <c r="AO23" s="52">
        <f t="shared" si="7"/>
        <v>0</v>
      </c>
      <c r="AP23" s="52">
        <f t="shared" si="8"/>
        <v>0</v>
      </c>
      <c r="AQ23" s="96"/>
      <c r="AR23" s="140">
        <f t="shared" si="6"/>
        <v>0</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72">
        <v>0.66666666666666796</v>
      </c>
      <c r="B24" s="102"/>
      <c r="C24" s="102"/>
      <c r="D24" s="102"/>
      <c r="E24" s="73">
        <v>2</v>
      </c>
      <c r="F24" s="73">
        <v>2</v>
      </c>
      <c r="G24" s="73">
        <v>1</v>
      </c>
      <c r="H24" s="73">
        <v>2</v>
      </c>
      <c r="I24" s="102"/>
      <c r="J24" s="102"/>
      <c r="K24" s="73">
        <v>2</v>
      </c>
      <c r="L24" s="73">
        <v>2</v>
      </c>
      <c r="M24" s="73">
        <v>1</v>
      </c>
      <c r="N24" s="73">
        <v>2</v>
      </c>
      <c r="O24" s="73">
        <v>2</v>
      </c>
      <c r="P24" s="102"/>
      <c r="Q24" s="102"/>
      <c r="R24" s="73">
        <v>2</v>
      </c>
      <c r="S24" s="73">
        <v>1</v>
      </c>
      <c r="T24" s="73">
        <v>0</v>
      </c>
      <c r="U24" s="73">
        <v>1</v>
      </c>
      <c r="V24" s="73">
        <v>2</v>
      </c>
      <c r="W24" s="102"/>
      <c r="X24" s="102"/>
      <c r="Y24" s="73">
        <v>1</v>
      </c>
      <c r="Z24" s="73">
        <v>2</v>
      </c>
      <c r="AA24" s="73">
        <v>1</v>
      </c>
      <c r="AB24" s="73">
        <v>2</v>
      </c>
      <c r="AC24" s="73">
        <v>3</v>
      </c>
      <c r="AD24" s="102"/>
      <c r="AE24" s="102"/>
      <c r="AF24" s="73">
        <v>2</v>
      </c>
      <c r="AG24" s="74">
        <f t="shared" si="0"/>
        <v>1.65</v>
      </c>
      <c r="AH24" s="694">
        <f>AVERAGE(AG24:AG26)*3</f>
        <v>4</v>
      </c>
      <c r="AI24" s="661">
        <v>5.5</v>
      </c>
      <c r="AJ24" s="4"/>
      <c r="AK24" s="47">
        <v>0.66666666666666796</v>
      </c>
      <c r="AL24" s="48">
        <f t="shared" ref="AL24:AL35" si="9">AVERAGE(D24,K24,R24,Y24)</f>
        <v>1.6666666666666667</v>
      </c>
      <c r="AM24" s="49">
        <f t="shared" si="3"/>
        <v>1.75</v>
      </c>
      <c r="AN24" s="49">
        <f t="shared" ref="AN24:AN35" si="10">AVERAGE(F24,M24,T24,AA24)</f>
        <v>1</v>
      </c>
      <c r="AO24" s="49">
        <f t="shared" si="7"/>
        <v>1.5</v>
      </c>
      <c r="AP24" s="49">
        <f t="shared" si="8"/>
        <v>2.25</v>
      </c>
      <c r="AQ24" s="92"/>
      <c r="AR24" s="65">
        <f>AVERAGE(AL24:AP24)</f>
        <v>1.6333333333333335</v>
      </c>
      <c r="AS24" s="669">
        <f>SUM(AR24:AR26)</f>
        <v>3.95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0.68055555555555702</v>
      </c>
      <c r="B25" s="103"/>
      <c r="C25" s="103"/>
      <c r="D25" s="103"/>
      <c r="E25" s="9">
        <v>2</v>
      </c>
      <c r="F25" s="9">
        <v>0</v>
      </c>
      <c r="G25" s="9">
        <v>1</v>
      </c>
      <c r="H25" s="9">
        <v>1</v>
      </c>
      <c r="I25" s="103"/>
      <c r="J25" s="103"/>
      <c r="K25" s="9">
        <v>2</v>
      </c>
      <c r="L25" s="9">
        <v>1</v>
      </c>
      <c r="M25" s="9">
        <v>1</v>
      </c>
      <c r="N25" s="9">
        <v>0</v>
      </c>
      <c r="O25" s="9">
        <v>0</v>
      </c>
      <c r="P25" s="103"/>
      <c r="Q25" s="103"/>
      <c r="R25" s="9">
        <v>2</v>
      </c>
      <c r="S25" s="9">
        <v>0</v>
      </c>
      <c r="T25" s="9">
        <v>1</v>
      </c>
      <c r="U25" s="9">
        <v>0</v>
      </c>
      <c r="V25" s="9">
        <v>2</v>
      </c>
      <c r="W25" s="103"/>
      <c r="X25" s="103"/>
      <c r="Y25" s="9">
        <v>1</v>
      </c>
      <c r="Z25" s="9">
        <v>1</v>
      </c>
      <c r="AA25" s="9">
        <v>1</v>
      </c>
      <c r="AB25" s="9">
        <v>2</v>
      </c>
      <c r="AC25" s="9">
        <v>1</v>
      </c>
      <c r="AD25" s="103"/>
      <c r="AE25" s="103"/>
      <c r="AF25" s="9">
        <v>2</v>
      </c>
      <c r="AG25" s="16">
        <f t="shared" si="0"/>
        <v>1.05</v>
      </c>
      <c r="AH25" s="691"/>
      <c r="AI25" s="645"/>
      <c r="AJ25" s="4"/>
      <c r="AK25" s="41">
        <v>0.68055555555555702</v>
      </c>
      <c r="AL25" s="42">
        <f t="shared" si="9"/>
        <v>1.6666666666666667</v>
      </c>
      <c r="AM25" s="43">
        <f>AVERAGE(E25,L25,S25,Z25)</f>
        <v>1</v>
      </c>
      <c r="AN25" s="43">
        <f t="shared" si="10"/>
        <v>0.75</v>
      </c>
      <c r="AO25" s="43">
        <f t="shared" si="7"/>
        <v>0.75</v>
      </c>
      <c r="AP25" s="43">
        <f>AVERAGE(H25,O25,V25,AC25)</f>
        <v>1</v>
      </c>
      <c r="AQ25" s="90"/>
      <c r="AR25" s="66">
        <f>AVERAGE(AL25:AP25)</f>
        <v>1.0333333333333334</v>
      </c>
      <c r="AS25" s="662"/>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0.69444444444444597</v>
      </c>
      <c r="B26" s="99"/>
      <c r="C26" s="99"/>
      <c r="D26" s="99"/>
      <c r="E26" s="8">
        <v>2</v>
      </c>
      <c r="F26" s="8">
        <v>1</v>
      </c>
      <c r="G26" s="8">
        <v>3</v>
      </c>
      <c r="H26" s="8">
        <v>0</v>
      </c>
      <c r="I26" s="99"/>
      <c r="J26" s="99"/>
      <c r="K26" s="8">
        <v>2</v>
      </c>
      <c r="L26" s="8">
        <v>1</v>
      </c>
      <c r="M26" s="8">
        <v>2</v>
      </c>
      <c r="N26" s="8">
        <v>2</v>
      </c>
      <c r="O26" s="8">
        <v>2</v>
      </c>
      <c r="P26" s="99"/>
      <c r="Q26" s="99"/>
      <c r="R26" s="8">
        <v>2</v>
      </c>
      <c r="S26" s="8">
        <v>0</v>
      </c>
      <c r="T26" s="8">
        <v>0</v>
      </c>
      <c r="U26" s="8">
        <v>1</v>
      </c>
      <c r="V26" s="8">
        <v>0</v>
      </c>
      <c r="W26" s="99"/>
      <c r="X26" s="99"/>
      <c r="Y26" s="8">
        <v>1</v>
      </c>
      <c r="Z26" s="8">
        <v>1</v>
      </c>
      <c r="AA26" s="8">
        <v>2</v>
      </c>
      <c r="AB26" s="8">
        <v>2</v>
      </c>
      <c r="AC26" s="8">
        <v>0</v>
      </c>
      <c r="AD26" s="99"/>
      <c r="AE26" s="99"/>
      <c r="AF26" s="8">
        <v>2</v>
      </c>
      <c r="AG26" s="19">
        <f t="shared" si="0"/>
        <v>1.3</v>
      </c>
      <c r="AH26" s="692"/>
      <c r="AI26" s="646"/>
      <c r="AJ26" s="4"/>
      <c r="AK26" s="50">
        <v>0.69444444444444597</v>
      </c>
      <c r="AL26" s="51">
        <f t="shared" si="9"/>
        <v>1.6666666666666667</v>
      </c>
      <c r="AM26" s="52">
        <f t="shared" si="3"/>
        <v>1</v>
      </c>
      <c r="AN26" s="52">
        <f t="shared" si="10"/>
        <v>1.25</v>
      </c>
      <c r="AO26" s="52">
        <f t="shared" si="7"/>
        <v>2</v>
      </c>
      <c r="AP26" s="52">
        <f t="shared" si="8"/>
        <v>0.5</v>
      </c>
      <c r="AQ26" s="96"/>
      <c r="AR26" s="67">
        <f t="shared" ref="AR26:AR32" si="11">AVERAGE(AL26:AP26)</f>
        <v>1.2833333333333334</v>
      </c>
      <c r="AS26" s="66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0.70833333333333504</v>
      </c>
      <c r="B27" s="100"/>
      <c r="C27" s="100"/>
      <c r="D27" s="100"/>
      <c r="E27" s="7">
        <v>1</v>
      </c>
      <c r="F27" s="7">
        <v>1</v>
      </c>
      <c r="G27" s="7">
        <v>2</v>
      </c>
      <c r="H27" s="7">
        <v>0</v>
      </c>
      <c r="I27" s="100"/>
      <c r="J27" s="100"/>
      <c r="K27" s="7">
        <v>1</v>
      </c>
      <c r="L27" s="7">
        <v>2</v>
      </c>
      <c r="M27" s="7">
        <v>3</v>
      </c>
      <c r="N27" s="7">
        <v>2</v>
      </c>
      <c r="O27" s="7">
        <v>1</v>
      </c>
      <c r="P27" s="100"/>
      <c r="Q27" s="100"/>
      <c r="R27" s="7">
        <v>0</v>
      </c>
      <c r="S27" s="7">
        <v>1</v>
      </c>
      <c r="T27" s="7">
        <v>0</v>
      </c>
      <c r="U27" s="7">
        <v>1</v>
      </c>
      <c r="V27" s="7">
        <v>2</v>
      </c>
      <c r="W27" s="100"/>
      <c r="X27" s="100"/>
      <c r="Y27" s="7">
        <v>2</v>
      </c>
      <c r="Z27" s="7">
        <v>1</v>
      </c>
      <c r="AA27" s="7">
        <v>0</v>
      </c>
      <c r="AB27" s="7">
        <v>0</v>
      </c>
      <c r="AC27" s="7">
        <v>1</v>
      </c>
      <c r="AD27" s="100"/>
      <c r="AE27" s="100"/>
      <c r="AF27" s="7">
        <v>1</v>
      </c>
      <c r="AG27" s="20">
        <f t="shared" si="0"/>
        <v>1.1000000000000001</v>
      </c>
      <c r="AH27" s="690">
        <f>AVERAGE(AG27:AG29)*3</f>
        <v>3.45</v>
      </c>
      <c r="AI27" s="644">
        <v>4</v>
      </c>
      <c r="AJ27" s="4"/>
      <c r="AK27" s="38">
        <v>0.70833333333333504</v>
      </c>
      <c r="AL27" s="39">
        <f t="shared" si="9"/>
        <v>1</v>
      </c>
      <c r="AM27" s="40">
        <f t="shared" si="3"/>
        <v>1.25</v>
      </c>
      <c r="AN27" s="40">
        <f t="shared" si="10"/>
        <v>1</v>
      </c>
      <c r="AO27" s="40">
        <f t="shared" si="7"/>
        <v>1.25</v>
      </c>
      <c r="AP27" s="40">
        <f t="shared" si="8"/>
        <v>1</v>
      </c>
      <c r="AQ27" s="95"/>
      <c r="AR27" s="66">
        <f t="shared" si="11"/>
        <v>1.1000000000000001</v>
      </c>
      <c r="AS27" s="701">
        <f>SUM(AR27:AR29)</f>
        <v>3.3833333333333337</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0.72222222222222399</v>
      </c>
      <c r="B28" s="103"/>
      <c r="C28" s="103"/>
      <c r="D28" s="103"/>
      <c r="E28" s="9">
        <v>1</v>
      </c>
      <c r="F28" s="9">
        <v>0</v>
      </c>
      <c r="G28" s="9">
        <v>2</v>
      </c>
      <c r="H28" s="9">
        <v>1</v>
      </c>
      <c r="I28" s="103"/>
      <c r="J28" s="103"/>
      <c r="K28" s="9">
        <v>2</v>
      </c>
      <c r="L28" s="9">
        <v>1</v>
      </c>
      <c r="M28" s="9">
        <v>2</v>
      </c>
      <c r="N28" s="9">
        <v>2</v>
      </c>
      <c r="O28" s="9">
        <v>0</v>
      </c>
      <c r="P28" s="103"/>
      <c r="Q28" s="103"/>
      <c r="R28" s="9">
        <v>0</v>
      </c>
      <c r="S28" s="9">
        <v>1</v>
      </c>
      <c r="T28" s="9">
        <v>0</v>
      </c>
      <c r="U28" s="9">
        <v>0</v>
      </c>
      <c r="V28" s="9">
        <v>0</v>
      </c>
      <c r="W28" s="103"/>
      <c r="X28" s="103"/>
      <c r="Y28" s="9">
        <v>1</v>
      </c>
      <c r="Z28" s="9">
        <v>1</v>
      </c>
      <c r="AA28" s="9">
        <v>0</v>
      </c>
      <c r="AB28" s="9">
        <v>2</v>
      </c>
      <c r="AC28" s="9">
        <v>0</v>
      </c>
      <c r="AD28" s="103"/>
      <c r="AE28" s="103"/>
      <c r="AF28" s="9">
        <v>2</v>
      </c>
      <c r="AG28" s="16">
        <f t="shared" si="0"/>
        <v>0.9</v>
      </c>
      <c r="AH28" s="691"/>
      <c r="AI28" s="645"/>
      <c r="AJ28" s="4"/>
      <c r="AK28" s="41">
        <v>0.72222222222222399</v>
      </c>
      <c r="AL28" s="42">
        <f t="shared" si="9"/>
        <v>1</v>
      </c>
      <c r="AM28" s="43">
        <f t="shared" si="3"/>
        <v>1</v>
      </c>
      <c r="AN28" s="43">
        <f t="shared" si="10"/>
        <v>0.5</v>
      </c>
      <c r="AO28" s="43">
        <f t="shared" si="7"/>
        <v>1.5</v>
      </c>
      <c r="AP28" s="43">
        <f t="shared" si="8"/>
        <v>0.25</v>
      </c>
      <c r="AQ28" s="90"/>
      <c r="AR28" s="66">
        <f t="shared" si="11"/>
        <v>0.85</v>
      </c>
      <c r="AS28" s="657"/>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2">
        <v>0.73611111111111305</v>
      </c>
      <c r="B29" s="99"/>
      <c r="C29" s="99"/>
      <c r="D29" s="99"/>
      <c r="E29" s="8">
        <v>2</v>
      </c>
      <c r="F29" s="8">
        <v>0</v>
      </c>
      <c r="G29" s="8">
        <v>1</v>
      </c>
      <c r="H29" s="8">
        <v>1</v>
      </c>
      <c r="I29" s="99"/>
      <c r="J29" s="99"/>
      <c r="K29" s="8">
        <v>2</v>
      </c>
      <c r="L29" s="8">
        <v>2</v>
      </c>
      <c r="M29" s="8">
        <v>2</v>
      </c>
      <c r="N29" s="8">
        <v>2</v>
      </c>
      <c r="O29" s="8">
        <v>1</v>
      </c>
      <c r="P29" s="99"/>
      <c r="Q29" s="99"/>
      <c r="R29" s="8">
        <v>2</v>
      </c>
      <c r="S29" s="8">
        <v>2</v>
      </c>
      <c r="T29" s="8">
        <v>2</v>
      </c>
      <c r="U29" s="8">
        <v>1</v>
      </c>
      <c r="V29" s="8">
        <v>1</v>
      </c>
      <c r="W29" s="99"/>
      <c r="X29" s="99"/>
      <c r="Y29" s="8">
        <v>1</v>
      </c>
      <c r="Z29" s="8">
        <v>1</v>
      </c>
      <c r="AA29" s="8">
        <v>1</v>
      </c>
      <c r="AB29" s="8">
        <v>2</v>
      </c>
      <c r="AC29" s="8">
        <v>1</v>
      </c>
      <c r="AD29" s="99"/>
      <c r="AE29" s="99"/>
      <c r="AF29" s="8">
        <v>2</v>
      </c>
      <c r="AG29" s="17">
        <f t="shared" si="0"/>
        <v>1.45</v>
      </c>
      <c r="AH29" s="692"/>
      <c r="AI29" s="646"/>
      <c r="AJ29" s="4"/>
      <c r="AK29" s="44">
        <v>0.73611111111111305</v>
      </c>
      <c r="AL29" s="45">
        <f t="shared" si="9"/>
        <v>1.6666666666666667</v>
      </c>
      <c r="AM29" s="46">
        <f t="shared" si="3"/>
        <v>1.75</v>
      </c>
      <c r="AN29" s="46">
        <f t="shared" si="10"/>
        <v>1.25</v>
      </c>
      <c r="AO29" s="46">
        <f t="shared" si="7"/>
        <v>1.5</v>
      </c>
      <c r="AP29" s="46">
        <f t="shared" si="8"/>
        <v>1</v>
      </c>
      <c r="AQ29" s="91"/>
      <c r="AR29" s="67">
        <f t="shared" si="11"/>
        <v>1.4333333333333333</v>
      </c>
      <c r="AS29" s="658"/>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3">
        <v>0.750000000000002</v>
      </c>
      <c r="B30" s="100"/>
      <c r="C30" s="100"/>
      <c r="D30" s="100"/>
      <c r="E30" s="7">
        <v>2</v>
      </c>
      <c r="F30" s="7">
        <v>0</v>
      </c>
      <c r="G30" s="7">
        <v>2</v>
      </c>
      <c r="H30" s="7">
        <v>1</v>
      </c>
      <c r="I30" s="100"/>
      <c r="J30" s="100"/>
      <c r="K30" s="7">
        <v>2</v>
      </c>
      <c r="L30" s="7">
        <v>2</v>
      </c>
      <c r="M30" s="7">
        <v>2</v>
      </c>
      <c r="N30" s="7">
        <v>2</v>
      </c>
      <c r="O30" s="7">
        <v>1</v>
      </c>
      <c r="P30" s="100"/>
      <c r="Q30" s="100"/>
      <c r="R30" s="7">
        <v>1</v>
      </c>
      <c r="S30" s="7">
        <v>2</v>
      </c>
      <c r="T30" s="7">
        <v>2</v>
      </c>
      <c r="U30" s="7">
        <v>0</v>
      </c>
      <c r="V30" s="7">
        <v>1</v>
      </c>
      <c r="W30" s="100"/>
      <c r="X30" s="100"/>
      <c r="Y30" s="7">
        <v>1</v>
      </c>
      <c r="Z30" s="7">
        <v>1</v>
      </c>
      <c r="AA30" s="7">
        <v>1</v>
      </c>
      <c r="AB30" s="7">
        <v>2</v>
      </c>
      <c r="AC30" s="7">
        <v>2</v>
      </c>
      <c r="AD30" s="100"/>
      <c r="AE30" s="100"/>
      <c r="AF30" s="7">
        <v>3</v>
      </c>
      <c r="AG30" s="18">
        <f t="shared" si="0"/>
        <v>1.5</v>
      </c>
      <c r="AH30" s="690">
        <f>AVERAGE(AG30:AG32)*3</f>
        <v>4.7</v>
      </c>
      <c r="AI30" s="644">
        <v>5.5</v>
      </c>
      <c r="AJ30" s="4"/>
      <c r="AK30" s="47">
        <v>0.750000000000002</v>
      </c>
      <c r="AL30" s="48">
        <f t="shared" si="9"/>
        <v>1.3333333333333333</v>
      </c>
      <c r="AM30" s="49">
        <f t="shared" si="3"/>
        <v>1.75</v>
      </c>
      <c r="AN30" s="49">
        <f t="shared" si="10"/>
        <v>1.25</v>
      </c>
      <c r="AO30" s="49">
        <f t="shared" si="7"/>
        <v>1.5</v>
      </c>
      <c r="AP30" s="49">
        <f t="shared" si="8"/>
        <v>1.25</v>
      </c>
      <c r="AQ30" s="92"/>
      <c r="AR30" s="65">
        <f t="shared" si="11"/>
        <v>1.4166666666666665</v>
      </c>
      <c r="AS30" s="656">
        <f>SUM(AR30:AR32)</f>
        <v>4.4666666666666668</v>
      </c>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 x14ac:dyDescent="0.15">
      <c r="A31" s="30">
        <v>0.76388888888888995</v>
      </c>
      <c r="B31" s="103"/>
      <c r="C31" s="103"/>
      <c r="D31" s="103"/>
      <c r="E31" s="9">
        <v>2</v>
      </c>
      <c r="F31" s="9">
        <v>1</v>
      </c>
      <c r="G31" s="9">
        <v>2</v>
      </c>
      <c r="H31" s="9">
        <v>2</v>
      </c>
      <c r="I31" s="103"/>
      <c r="J31" s="103"/>
      <c r="K31" s="9">
        <v>2</v>
      </c>
      <c r="L31" s="9">
        <v>1</v>
      </c>
      <c r="M31" s="9">
        <v>2</v>
      </c>
      <c r="N31" s="9">
        <v>2</v>
      </c>
      <c r="O31" s="9">
        <v>2</v>
      </c>
      <c r="P31" s="103"/>
      <c r="Q31" s="103"/>
      <c r="R31" s="9">
        <v>2</v>
      </c>
      <c r="S31" s="9">
        <v>1</v>
      </c>
      <c r="T31" s="9">
        <v>2</v>
      </c>
      <c r="U31" s="9">
        <v>2</v>
      </c>
      <c r="V31" s="9">
        <v>2</v>
      </c>
      <c r="W31" s="103"/>
      <c r="X31" s="103"/>
      <c r="Y31" s="9">
        <v>1</v>
      </c>
      <c r="Z31" s="9">
        <v>1</v>
      </c>
      <c r="AA31" s="9">
        <v>0</v>
      </c>
      <c r="AB31" s="9">
        <v>2</v>
      </c>
      <c r="AC31" s="9">
        <v>2</v>
      </c>
      <c r="AD31" s="103"/>
      <c r="AE31" s="103"/>
      <c r="AF31" s="9">
        <v>3</v>
      </c>
      <c r="AG31" s="16">
        <f t="shared" si="0"/>
        <v>1.7</v>
      </c>
      <c r="AH31" s="691"/>
      <c r="AI31" s="645"/>
      <c r="AJ31" s="4"/>
      <c r="AK31" s="41">
        <v>0.76388888888888995</v>
      </c>
      <c r="AL31" s="42">
        <f t="shared" si="9"/>
        <v>1.6666666666666667</v>
      </c>
      <c r="AM31" s="43">
        <f t="shared" si="3"/>
        <v>1.25</v>
      </c>
      <c r="AN31" s="43">
        <f t="shared" si="10"/>
        <v>1.25</v>
      </c>
      <c r="AO31" s="43">
        <f t="shared" si="7"/>
        <v>2</v>
      </c>
      <c r="AP31" s="43">
        <f t="shared" si="8"/>
        <v>2</v>
      </c>
      <c r="AQ31" s="90"/>
      <c r="AR31" s="66">
        <f t="shared" si="11"/>
        <v>1.6333333333333335</v>
      </c>
      <c r="AS31" s="657"/>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2">
        <v>0.77777777777777901</v>
      </c>
      <c r="B32" s="99"/>
      <c r="C32" s="99"/>
      <c r="D32" s="99"/>
      <c r="E32" s="8">
        <v>1</v>
      </c>
      <c r="F32" s="8">
        <v>0</v>
      </c>
      <c r="G32" s="8">
        <v>2</v>
      </c>
      <c r="H32" s="8">
        <v>2</v>
      </c>
      <c r="I32" s="99"/>
      <c r="J32" s="99"/>
      <c r="K32" s="8">
        <v>2</v>
      </c>
      <c r="L32" s="8">
        <v>1</v>
      </c>
      <c r="M32" s="8">
        <v>1</v>
      </c>
      <c r="N32" s="8">
        <v>2</v>
      </c>
      <c r="O32" s="8">
        <v>3</v>
      </c>
      <c r="P32" s="99"/>
      <c r="Q32" s="99"/>
      <c r="R32" s="8">
        <v>1</v>
      </c>
      <c r="S32" s="8">
        <v>1</v>
      </c>
      <c r="T32" s="8">
        <v>1</v>
      </c>
      <c r="U32" s="8">
        <v>2</v>
      </c>
      <c r="V32" s="8">
        <v>2</v>
      </c>
      <c r="W32" s="99"/>
      <c r="X32" s="99"/>
      <c r="Y32" s="8">
        <v>1</v>
      </c>
      <c r="Z32" s="8">
        <v>1</v>
      </c>
      <c r="AA32" s="8">
        <v>1</v>
      </c>
      <c r="AB32" s="8">
        <v>1</v>
      </c>
      <c r="AC32" s="8">
        <v>2</v>
      </c>
      <c r="AD32" s="99"/>
      <c r="AE32" s="99"/>
      <c r="AF32" s="8">
        <v>3</v>
      </c>
      <c r="AG32" s="17">
        <f t="shared" si="0"/>
        <v>1.5</v>
      </c>
      <c r="AH32" s="692"/>
      <c r="AI32" s="646"/>
      <c r="AJ32" s="4"/>
      <c r="AK32" s="50">
        <v>0.77777777777777901</v>
      </c>
      <c r="AL32" s="51">
        <f t="shared" si="9"/>
        <v>1.3333333333333333</v>
      </c>
      <c r="AM32" s="52">
        <f t="shared" si="3"/>
        <v>1</v>
      </c>
      <c r="AN32" s="52">
        <f t="shared" si="10"/>
        <v>0.75</v>
      </c>
      <c r="AO32" s="52">
        <f t="shared" si="7"/>
        <v>1.75</v>
      </c>
      <c r="AP32" s="52">
        <f t="shared" si="8"/>
        <v>2.25</v>
      </c>
      <c r="AQ32" s="96"/>
      <c r="AR32" s="67">
        <f t="shared" si="11"/>
        <v>1.4166666666666665</v>
      </c>
      <c r="AS32" s="658"/>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3">
        <v>0.79166666666666796</v>
      </c>
      <c r="B33" s="100"/>
      <c r="C33" s="100"/>
      <c r="D33" s="100"/>
      <c r="E33" s="7">
        <v>1</v>
      </c>
      <c r="F33" s="7">
        <v>0</v>
      </c>
      <c r="G33" s="7">
        <v>2</v>
      </c>
      <c r="H33" s="7">
        <v>0</v>
      </c>
      <c r="I33" s="100"/>
      <c r="J33" s="100"/>
      <c r="K33" s="7">
        <v>2</v>
      </c>
      <c r="L33" s="7">
        <v>2</v>
      </c>
      <c r="M33" s="7">
        <v>2</v>
      </c>
      <c r="N33" s="7">
        <v>2</v>
      </c>
      <c r="O33" s="7">
        <v>1</v>
      </c>
      <c r="P33" s="100"/>
      <c r="Q33" s="100"/>
      <c r="R33" s="7">
        <v>2</v>
      </c>
      <c r="S33" s="7">
        <v>1</v>
      </c>
      <c r="T33" s="7">
        <v>1</v>
      </c>
      <c r="U33" s="7">
        <v>1</v>
      </c>
      <c r="V33" s="7">
        <v>2</v>
      </c>
      <c r="W33" s="100"/>
      <c r="X33" s="100"/>
      <c r="Y33" s="7">
        <v>1</v>
      </c>
      <c r="Z33" s="7">
        <v>1</v>
      </c>
      <c r="AA33" s="7">
        <v>1</v>
      </c>
      <c r="AB33" s="7">
        <v>1</v>
      </c>
      <c r="AC33" s="7">
        <v>2</v>
      </c>
      <c r="AD33" s="100"/>
      <c r="AE33" s="100"/>
      <c r="AF33" s="7">
        <v>2</v>
      </c>
      <c r="AG33" s="18">
        <f t="shared" si="0"/>
        <v>1.35</v>
      </c>
      <c r="AH33" s="690">
        <f>AVERAGE(AG33:AG35)*3</f>
        <v>5.05</v>
      </c>
      <c r="AI33" s="644">
        <v>5</v>
      </c>
      <c r="AJ33" s="4"/>
      <c r="AK33" s="38">
        <v>0.79166666666666796</v>
      </c>
      <c r="AL33" s="39">
        <f t="shared" si="9"/>
        <v>1.6666666666666667</v>
      </c>
      <c r="AM33" s="40">
        <f t="shared" si="3"/>
        <v>1.25</v>
      </c>
      <c r="AN33" s="40">
        <f t="shared" si="10"/>
        <v>1</v>
      </c>
      <c r="AO33" s="40">
        <f t="shared" si="7"/>
        <v>1.5</v>
      </c>
      <c r="AP33" s="40">
        <f t="shared" si="8"/>
        <v>1.25</v>
      </c>
      <c r="AQ33" s="53"/>
      <c r="AR33" s="64">
        <f t="shared" ref="AR33:AR38" si="12">AVERAGE(AL33:AP33)</f>
        <v>1.3333333333333335</v>
      </c>
      <c r="AS33" s="669">
        <f>SUM(AR33:AR35)</f>
        <v>4.9000000000000004</v>
      </c>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 x14ac:dyDescent="0.15">
      <c r="A34" s="30">
        <v>0.80555555555555702</v>
      </c>
      <c r="B34" s="103"/>
      <c r="C34" s="103"/>
      <c r="D34" s="103"/>
      <c r="E34" s="9">
        <v>0</v>
      </c>
      <c r="F34" s="9">
        <v>1</v>
      </c>
      <c r="G34" s="9">
        <v>2</v>
      </c>
      <c r="H34" s="9">
        <v>1</v>
      </c>
      <c r="I34" s="103"/>
      <c r="J34" s="103"/>
      <c r="K34" s="9">
        <v>2</v>
      </c>
      <c r="L34" s="9">
        <v>1</v>
      </c>
      <c r="M34" s="9">
        <v>2</v>
      </c>
      <c r="N34" s="9">
        <v>2</v>
      </c>
      <c r="O34" s="9">
        <v>2</v>
      </c>
      <c r="P34" s="103"/>
      <c r="Q34" s="103"/>
      <c r="R34" s="9">
        <v>1</v>
      </c>
      <c r="S34" s="9">
        <v>3</v>
      </c>
      <c r="T34" s="9">
        <v>1</v>
      </c>
      <c r="U34" s="9">
        <v>2</v>
      </c>
      <c r="V34" s="9">
        <v>2</v>
      </c>
      <c r="W34" s="103"/>
      <c r="X34" s="103"/>
      <c r="Y34" s="9">
        <v>1</v>
      </c>
      <c r="Z34" s="9">
        <v>2</v>
      </c>
      <c r="AA34" s="9">
        <v>1</v>
      </c>
      <c r="AB34" s="9">
        <v>2</v>
      </c>
      <c r="AC34" s="9">
        <v>4</v>
      </c>
      <c r="AD34" s="103"/>
      <c r="AE34" s="103"/>
      <c r="AF34" s="9">
        <v>3</v>
      </c>
      <c r="AG34" s="16">
        <f t="shared" si="0"/>
        <v>1.75</v>
      </c>
      <c r="AH34" s="691"/>
      <c r="AI34" s="645"/>
      <c r="AJ34" s="4"/>
      <c r="AK34" s="41">
        <v>0.80555555555555702</v>
      </c>
      <c r="AL34" s="42">
        <f t="shared" si="9"/>
        <v>1.3333333333333333</v>
      </c>
      <c r="AM34" s="43">
        <f t="shared" si="3"/>
        <v>1.5</v>
      </c>
      <c r="AN34" s="43">
        <f t="shared" si="10"/>
        <v>1.25</v>
      </c>
      <c r="AO34" s="43">
        <f t="shared" si="7"/>
        <v>2</v>
      </c>
      <c r="AP34" s="43">
        <f t="shared" si="8"/>
        <v>2.25</v>
      </c>
      <c r="AQ34" s="54"/>
      <c r="AR34" s="64">
        <f t="shared" si="12"/>
        <v>1.6666666666666665</v>
      </c>
      <c r="AS34" s="662"/>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0">
        <v>0.81944444444444597</v>
      </c>
      <c r="B35" s="101"/>
      <c r="C35" s="101"/>
      <c r="D35" s="101"/>
      <c r="E35" s="12">
        <v>1</v>
      </c>
      <c r="F35" s="12">
        <v>1</v>
      </c>
      <c r="G35" s="12">
        <v>2</v>
      </c>
      <c r="H35" s="12">
        <v>2</v>
      </c>
      <c r="I35" s="101"/>
      <c r="J35" s="101"/>
      <c r="K35" s="12">
        <v>2</v>
      </c>
      <c r="L35" s="12">
        <v>3</v>
      </c>
      <c r="M35" s="12">
        <v>2</v>
      </c>
      <c r="N35" s="12">
        <v>2</v>
      </c>
      <c r="O35" s="12">
        <v>3</v>
      </c>
      <c r="P35" s="101"/>
      <c r="Q35" s="101"/>
      <c r="R35" s="12">
        <v>2</v>
      </c>
      <c r="S35" s="12">
        <v>2</v>
      </c>
      <c r="T35" s="12">
        <v>2</v>
      </c>
      <c r="U35" s="12">
        <v>2</v>
      </c>
      <c r="V35" s="12">
        <v>2</v>
      </c>
      <c r="W35" s="101"/>
      <c r="X35" s="101"/>
      <c r="Y35" s="12">
        <v>2</v>
      </c>
      <c r="Z35" s="12">
        <v>2</v>
      </c>
      <c r="AA35" s="12">
        <v>1</v>
      </c>
      <c r="AB35" s="12">
        <v>1</v>
      </c>
      <c r="AC35" s="12">
        <v>2</v>
      </c>
      <c r="AD35" s="101"/>
      <c r="AE35" s="101"/>
      <c r="AF35" s="12">
        <v>3</v>
      </c>
      <c r="AG35" s="17">
        <f t="shared" si="0"/>
        <v>1.95</v>
      </c>
      <c r="AH35" s="692"/>
      <c r="AI35" s="646"/>
      <c r="AJ35" s="4"/>
      <c r="AK35" s="44">
        <v>0.81944444444444597</v>
      </c>
      <c r="AL35" s="45">
        <f t="shared" si="9"/>
        <v>2</v>
      </c>
      <c r="AM35" s="46">
        <f t="shared" si="3"/>
        <v>2</v>
      </c>
      <c r="AN35" s="46">
        <f t="shared" si="10"/>
        <v>1.5</v>
      </c>
      <c r="AO35" s="46">
        <f t="shared" si="7"/>
        <v>1.75</v>
      </c>
      <c r="AP35" s="46">
        <f t="shared" si="8"/>
        <v>2.25</v>
      </c>
      <c r="AQ35" s="55"/>
      <c r="AR35" s="125">
        <f t="shared" si="12"/>
        <v>1.9</v>
      </c>
      <c r="AS35" s="662"/>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1" x14ac:dyDescent="0.15">
      <c r="A36" s="123" t="s">
        <v>27</v>
      </c>
      <c r="B36" s="1">
        <f>SUM(B6:B17)</f>
        <v>22</v>
      </c>
      <c r="C36" s="106"/>
      <c r="D36" s="106"/>
      <c r="E36" s="1">
        <f>SUM(E6:E17)</f>
        <v>23</v>
      </c>
      <c r="F36" s="1">
        <f>SUM(F6:F17)</f>
        <v>21</v>
      </c>
      <c r="G36" s="1">
        <f>SUM(G6:G17)</f>
        <v>19</v>
      </c>
      <c r="H36" s="1">
        <f>SUM(H6:H35)</f>
        <v>30</v>
      </c>
      <c r="I36" s="1">
        <f>SUM(I6:I17)</f>
        <v>25</v>
      </c>
      <c r="J36" s="106"/>
      <c r="K36" s="1">
        <f t="shared" ref="K36:P36" si="13">SUM(K6:K17)</f>
        <v>15</v>
      </c>
      <c r="L36" s="1">
        <f t="shared" si="13"/>
        <v>14</v>
      </c>
      <c r="M36" s="1">
        <f t="shared" si="13"/>
        <v>17</v>
      </c>
      <c r="N36" s="1">
        <f t="shared" si="13"/>
        <v>17</v>
      </c>
      <c r="O36" s="1">
        <f t="shared" si="13"/>
        <v>18</v>
      </c>
      <c r="P36" s="1">
        <f t="shared" si="13"/>
        <v>25</v>
      </c>
      <c r="Q36" s="106"/>
      <c r="R36" s="1">
        <f t="shared" ref="R36:W36" si="14">SUM(R6:R17)</f>
        <v>17</v>
      </c>
      <c r="S36" s="1">
        <f t="shared" si="14"/>
        <v>16</v>
      </c>
      <c r="T36" s="1">
        <f t="shared" si="14"/>
        <v>17</v>
      </c>
      <c r="U36" s="1">
        <f t="shared" si="14"/>
        <v>14</v>
      </c>
      <c r="V36" s="1">
        <f t="shared" si="14"/>
        <v>15</v>
      </c>
      <c r="W36" s="1">
        <f t="shared" si="14"/>
        <v>26</v>
      </c>
      <c r="X36" s="106"/>
      <c r="Y36" s="1">
        <f t="shared" ref="Y36:AD36" si="15">SUM(Y6:Y17)</f>
        <v>11</v>
      </c>
      <c r="Z36" s="1">
        <f t="shared" si="15"/>
        <v>11</v>
      </c>
      <c r="AA36" s="1">
        <f t="shared" si="15"/>
        <v>9</v>
      </c>
      <c r="AB36" s="1">
        <f t="shared" si="15"/>
        <v>17</v>
      </c>
      <c r="AC36" s="1">
        <f t="shared" si="15"/>
        <v>18</v>
      </c>
      <c r="AD36" s="1">
        <f t="shared" si="15"/>
        <v>26</v>
      </c>
      <c r="AE36" s="106"/>
      <c r="AF36" s="1">
        <f>SUM(AF6:AF17)</f>
        <v>22</v>
      </c>
      <c r="AG36" s="21">
        <f>SUM(AG6:AG17)</f>
        <v>18.080000000000002</v>
      </c>
      <c r="AH36" s="690"/>
      <c r="AI36" s="112">
        <f>SUM(AI6:AI17)</f>
        <v>21</v>
      </c>
      <c r="AJ36" s="4"/>
      <c r="AK36" s="123" t="s">
        <v>27</v>
      </c>
      <c r="AL36" s="118">
        <f t="shared" ref="AL36:AQ36" si="16">SUM(AL6:AL17)</f>
        <v>16.25</v>
      </c>
      <c r="AM36" s="118">
        <f t="shared" si="16"/>
        <v>16</v>
      </c>
      <c r="AN36" s="118">
        <f t="shared" si="16"/>
        <v>16</v>
      </c>
      <c r="AO36" s="118">
        <f t="shared" si="16"/>
        <v>16.75</v>
      </c>
      <c r="AP36" s="118">
        <f t="shared" si="16"/>
        <v>17</v>
      </c>
      <c r="AQ36" s="119">
        <f t="shared" si="16"/>
        <v>24.8</v>
      </c>
      <c r="AR36" s="65">
        <f t="shared" si="12"/>
        <v>16.399999999999999</v>
      </c>
      <c r="AS36" s="669"/>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21" x14ac:dyDescent="0.15">
      <c r="A37" s="124" t="s">
        <v>45</v>
      </c>
      <c r="B37" s="83"/>
      <c r="C37" s="107"/>
      <c r="D37" s="107"/>
      <c r="E37" s="83">
        <f>SUM(E18:E23)</f>
        <v>0</v>
      </c>
      <c r="F37" s="83"/>
      <c r="G37" s="83">
        <f>SUM(G18:G23)</f>
        <v>0</v>
      </c>
      <c r="H37" s="83">
        <f>SUM(H18:H23)</f>
        <v>0</v>
      </c>
      <c r="I37" s="83"/>
      <c r="J37" s="107"/>
      <c r="K37" s="83"/>
      <c r="L37" s="83">
        <f>SUM(L18:L23)</f>
        <v>0</v>
      </c>
      <c r="M37" s="83"/>
      <c r="N37" s="83">
        <f>SUM(N18:N23)</f>
        <v>0</v>
      </c>
      <c r="O37" s="83">
        <f>SUM(O18:O23)</f>
        <v>0</v>
      </c>
      <c r="P37" s="83"/>
      <c r="Q37" s="107"/>
      <c r="R37" s="83"/>
      <c r="S37" s="83">
        <f>SUM(S18:S23)</f>
        <v>0</v>
      </c>
      <c r="T37" s="83"/>
      <c r="U37" s="83">
        <f>SUM(U18:U23)</f>
        <v>0</v>
      </c>
      <c r="V37" s="83">
        <f>SUM(V18:V23)</f>
        <v>0</v>
      </c>
      <c r="W37" s="83"/>
      <c r="X37" s="107"/>
      <c r="Y37" s="83"/>
      <c r="Z37" s="83">
        <f>SUM(Z18:Z23)</f>
        <v>0</v>
      </c>
      <c r="AA37" s="83"/>
      <c r="AB37" s="83">
        <f>SUM(AB18:AB23)</f>
        <v>0</v>
      </c>
      <c r="AC37" s="83">
        <f>SUM(AC18:AC23)</f>
        <v>1</v>
      </c>
      <c r="AD37" s="83"/>
      <c r="AE37" s="107"/>
      <c r="AF37" s="83"/>
      <c r="AG37" s="84"/>
      <c r="AH37" s="691"/>
      <c r="AI37" s="114"/>
      <c r="AJ37" s="4"/>
      <c r="AK37" s="124" t="s">
        <v>45</v>
      </c>
      <c r="AL37" s="120"/>
      <c r="AM37" s="121">
        <f>SUM(AM18:AM23)</f>
        <v>0</v>
      </c>
      <c r="AN37" s="120"/>
      <c r="AO37" s="121">
        <f>SUM(AO18:AO23)</f>
        <v>0</v>
      </c>
      <c r="AP37" s="121">
        <f>SUM(AP18:AP23)</f>
        <v>0.25</v>
      </c>
      <c r="AQ37" s="122"/>
      <c r="AR37" s="66">
        <f t="shared" si="12"/>
        <v>8.3333333333333329E-2</v>
      </c>
      <c r="AS37" s="662"/>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21.75" thickBot="1" x14ac:dyDescent="0.2">
      <c r="A38" s="137" t="s">
        <v>28</v>
      </c>
      <c r="B38" s="2"/>
      <c r="C38" s="108"/>
      <c r="D38" s="108"/>
      <c r="E38" s="2">
        <f>SUM(E24:E35)</f>
        <v>17</v>
      </c>
      <c r="F38" s="2">
        <f>SUM(F24:F35)</f>
        <v>7</v>
      </c>
      <c r="G38" s="2">
        <f>SUM(G24:G35)</f>
        <v>22</v>
      </c>
      <c r="H38" s="2">
        <f>SUM(H24:H35)</f>
        <v>13</v>
      </c>
      <c r="I38" s="2"/>
      <c r="J38" s="108"/>
      <c r="K38" s="2">
        <f>SUM(K24:K35)</f>
        <v>23</v>
      </c>
      <c r="L38" s="2">
        <f>SUM(L24:L35)</f>
        <v>19</v>
      </c>
      <c r="M38" s="2">
        <f>SUM(M24:M35)</f>
        <v>22</v>
      </c>
      <c r="N38" s="2">
        <f>SUM(N24:N35)</f>
        <v>22</v>
      </c>
      <c r="O38" s="2">
        <f>SUM(O24:O35)</f>
        <v>18</v>
      </c>
      <c r="P38" s="2"/>
      <c r="Q38" s="108"/>
      <c r="R38" s="2">
        <f>SUM(R24:R35)</f>
        <v>17</v>
      </c>
      <c r="S38" s="2">
        <f>SUM(S24:S35)</f>
        <v>15</v>
      </c>
      <c r="T38" s="2">
        <f>SUM(T24:T35)</f>
        <v>12</v>
      </c>
      <c r="U38" s="2">
        <f>SUM(U24:U35)</f>
        <v>13</v>
      </c>
      <c r="V38" s="2">
        <f>SUM(V24:V35)</f>
        <v>18</v>
      </c>
      <c r="W38" s="2"/>
      <c r="X38" s="108"/>
      <c r="Y38" s="2">
        <f>SUM(Y24:Y35)</f>
        <v>14</v>
      </c>
      <c r="Z38" s="2">
        <f>SUM(Z24:Z35)</f>
        <v>15</v>
      </c>
      <c r="AA38" s="2">
        <f>SUM(AA24:AA35)</f>
        <v>10</v>
      </c>
      <c r="AB38" s="2">
        <f>SUM(AB24:AB35)</f>
        <v>19</v>
      </c>
      <c r="AC38" s="2">
        <f>SUM(AC24:AC35)</f>
        <v>20</v>
      </c>
      <c r="AD38" s="2"/>
      <c r="AE38" s="108"/>
      <c r="AF38" s="2">
        <f>SUM(AF24:AF35)</f>
        <v>28</v>
      </c>
      <c r="AG38" s="22">
        <f>SUM(AG24:AG35)</f>
        <v>17.2</v>
      </c>
      <c r="AH38" s="691"/>
      <c r="AI38" s="23">
        <f>SUM(AI24:AI35)</f>
        <v>20</v>
      </c>
      <c r="AJ38" s="4"/>
      <c r="AK38" s="126" t="s">
        <v>28</v>
      </c>
      <c r="AL38" s="127">
        <f>SUM(AL24:AL35)</f>
        <v>18</v>
      </c>
      <c r="AM38" s="127">
        <f>SUM(AM24:AM35)</f>
        <v>16.5</v>
      </c>
      <c r="AN38" s="127">
        <f>SUM(AN24:AN35)</f>
        <v>12.75</v>
      </c>
      <c r="AO38" s="127">
        <f>SUM(AO24:AO35)</f>
        <v>19</v>
      </c>
      <c r="AP38" s="127">
        <f>SUM(AP24:AP35)</f>
        <v>17.25</v>
      </c>
      <c r="AQ38" s="128"/>
      <c r="AR38" s="85">
        <f t="shared" si="12"/>
        <v>16.7</v>
      </c>
      <c r="AS38" s="662"/>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21.75" thickBot="1" x14ac:dyDescent="0.2">
      <c r="A39" s="138" t="s">
        <v>40</v>
      </c>
      <c r="B39" s="3">
        <f>SUM(B36:B38)</f>
        <v>22</v>
      </c>
      <c r="C39" s="13"/>
      <c r="D39" s="109"/>
      <c r="E39" s="3">
        <f>SUM(E36:E38)</f>
        <v>40</v>
      </c>
      <c r="F39" s="3">
        <f>SUM(F36:F38)</f>
        <v>28</v>
      </c>
      <c r="G39" s="3">
        <f>SUM(G36:G38)</f>
        <v>41</v>
      </c>
      <c r="H39" s="3">
        <f>SUM(H36:H38)</f>
        <v>43</v>
      </c>
      <c r="I39" s="3">
        <f>SUM(I36:I38)</f>
        <v>25</v>
      </c>
      <c r="J39" s="13"/>
      <c r="K39" s="3">
        <f t="shared" ref="K39:P39" si="17">SUM(K36:K38)</f>
        <v>38</v>
      </c>
      <c r="L39" s="3">
        <f t="shared" si="17"/>
        <v>33</v>
      </c>
      <c r="M39" s="3">
        <f t="shared" si="17"/>
        <v>39</v>
      </c>
      <c r="N39" s="3">
        <f t="shared" si="17"/>
        <v>39</v>
      </c>
      <c r="O39" s="3">
        <f t="shared" si="17"/>
        <v>36</v>
      </c>
      <c r="P39" s="3">
        <f t="shared" si="17"/>
        <v>25</v>
      </c>
      <c r="Q39" s="13"/>
      <c r="R39" s="3">
        <f t="shared" ref="R39:W39" si="18">SUM(R36:R38)</f>
        <v>34</v>
      </c>
      <c r="S39" s="3">
        <f t="shared" si="18"/>
        <v>31</v>
      </c>
      <c r="T39" s="3">
        <f t="shared" si="18"/>
        <v>29</v>
      </c>
      <c r="U39" s="3">
        <f t="shared" si="18"/>
        <v>27</v>
      </c>
      <c r="V39" s="3">
        <f t="shared" si="18"/>
        <v>33</v>
      </c>
      <c r="W39" s="3">
        <f t="shared" si="18"/>
        <v>26</v>
      </c>
      <c r="X39" s="13"/>
      <c r="Y39" s="3">
        <f t="shared" ref="Y39:AD39" si="19">SUM(Y36:Y38)</f>
        <v>25</v>
      </c>
      <c r="Z39" s="3">
        <f t="shared" si="19"/>
        <v>26</v>
      </c>
      <c r="AA39" s="3">
        <f t="shared" si="19"/>
        <v>19</v>
      </c>
      <c r="AB39" s="3">
        <f t="shared" si="19"/>
        <v>36</v>
      </c>
      <c r="AC39" s="3">
        <f t="shared" si="19"/>
        <v>39</v>
      </c>
      <c r="AD39" s="3">
        <f t="shared" si="19"/>
        <v>26</v>
      </c>
      <c r="AE39" s="109"/>
      <c r="AF39" s="3">
        <f>SUM(AF36:AF38)</f>
        <v>50</v>
      </c>
      <c r="AG39" s="24">
        <f>SUM(AG36:AG38)</f>
        <v>35.28</v>
      </c>
      <c r="AH39" s="692"/>
      <c r="AI39" s="25">
        <f>SUM(AI36:AI38)</f>
        <v>41</v>
      </c>
      <c r="AJ39" s="4"/>
      <c r="AK39" s="129" t="s">
        <v>40</v>
      </c>
      <c r="AL39" s="130">
        <f t="shared" ref="AL39:AQ39" si="20">SUM(AL36:AL38)</f>
        <v>34.25</v>
      </c>
      <c r="AM39" s="130">
        <f t="shared" si="20"/>
        <v>32.5</v>
      </c>
      <c r="AN39" s="130">
        <f t="shared" si="20"/>
        <v>28.75</v>
      </c>
      <c r="AO39" s="130">
        <f t="shared" si="20"/>
        <v>35.75</v>
      </c>
      <c r="AP39" s="130">
        <f t="shared" si="20"/>
        <v>34.5</v>
      </c>
      <c r="AQ39" s="131">
        <f t="shared" si="20"/>
        <v>24.8</v>
      </c>
      <c r="AR39" s="132"/>
      <c r="AS39" s="132">
        <f>AVERAGE(AL39:AQ39)</f>
        <v>31.758333333333336</v>
      </c>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63"/>
      <c r="C40" s="63"/>
      <c r="D40" s="707">
        <f>AVERAGE(E39:I39)</f>
        <v>35.4</v>
      </c>
      <c r="E40" s="707"/>
      <c r="F40" s="707"/>
      <c r="G40" s="707"/>
      <c r="H40" s="707"/>
      <c r="I40" s="63"/>
      <c r="J40" s="63"/>
      <c r="K40" s="707">
        <f>AVERAGE(L39:P39)</f>
        <v>34.4</v>
      </c>
      <c r="L40" s="707"/>
      <c r="M40" s="707"/>
      <c r="N40" s="707"/>
      <c r="O40" s="707"/>
      <c r="P40" s="63"/>
      <c r="Q40" s="63"/>
      <c r="R40" s="707">
        <f>AVERAGE(S39:W39)</f>
        <v>29.2</v>
      </c>
      <c r="S40" s="707"/>
      <c r="T40" s="707"/>
      <c r="U40" s="707"/>
      <c r="V40" s="707"/>
      <c r="W40" s="63"/>
      <c r="X40" s="63"/>
      <c r="Y40" s="707">
        <f>AVERAGE(Z39:AD39)</f>
        <v>29.2</v>
      </c>
      <c r="Z40" s="707"/>
      <c r="AA40" s="707"/>
      <c r="AB40" s="707"/>
      <c r="AC40" s="707"/>
      <c r="AD40" s="63"/>
      <c r="AE40" s="63"/>
      <c r="AF40" s="63">
        <f>AVERAGE(B39,I39,P39,W39,AF39)</f>
        <v>29.6</v>
      </c>
      <c r="AG40" s="26"/>
      <c r="AH40" s="4"/>
      <c r="AI40" s="27"/>
      <c r="AJ40" s="4"/>
      <c r="AK40" s="4"/>
      <c r="AL40" s="27"/>
      <c r="AM40" s="27"/>
      <c r="AN40" s="27"/>
      <c r="AO40" s="27"/>
      <c r="AP40" s="27"/>
      <c r="AQ40" s="27"/>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41" s="34"/>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6"/>
      <c r="AH41" s="4"/>
      <c r="AI41" s="27"/>
      <c r="AJ41" s="4"/>
      <c r="AK41" s="4"/>
      <c r="AL41" s="4"/>
      <c r="AM41" s="4"/>
      <c r="AN41" s="4"/>
      <c r="AO41" s="4"/>
      <c r="AP41" s="4"/>
      <c r="AQ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8.75" x14ac:dyDescent="0.15">
      <c r="A42" s="3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26"/>
      <c r="AH42" s="4"/>
      <c r="AI42" s="27"/>
      <c r="AJ42" s="4"/>
      <c r="AK42" s="4"/>
      <c r="AL42" s="4"/>
      <c r="AM42" s="4"/>
      <c r="AN42" s="4"/>
      <c r="AO42" s="4"/>
      <c r="AP42" s="4"/>
      <c r="AQ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8.75" x14ac:dyDescent="0.15">
      <c r="A43" s="34"/>
      <c r="B43" s="4"/>
      <c r="C43" s="4"/>
      <c r="D43" s="4"/>
      <c r="E43" s="4"/>
      <c r="F43" s="4"/>
      <c r="G43" s="4"/>
      <c r="H43" s="4"/>
      <c r="I43" s="4"/>
      <c r="J43" s="4"/>
      <c r="K43" s="4"/>
      <c r="L43" s="4"/>
      <c r="M43" s="4"/>
      <c r="N43" s="4"/>
      <c r="O43" s="4"/>
      <c r="P43" s="4"/>
      <c r="Q43" s="10"/>
      <c r="R43" s="10"/>
      <c r="S43" s="10"/>
      <c r="T43" s="10"/>
      <c r="U43" s="4"/>
      <c r="V43" s="4"/>
      <c r="W43" s="4"/>
      <c r="X43" s="4"/>
      <c r="Y43" s="4"/>
      <c r="Z43" s="4"/>
      <c r="AA43" s="4"/>
      <c r="AB43" s="4"/>
      <c r="AC43" s="4"/>
      <c r="AD43" s="4"/>
      <c r="AE43" s="4"/>
      <c r="AF43" s="4"/>
      <c r="AG43" s="26"/>
      <c r="AH43" s="4"/>
      <c r="AI43" s="27"/>
      <c r="AJ43" s="4"/>
      <c r="AK43" s="4"/>
      <c r="AL43" s="4"/>
      <c r="AM43" s="4"/>
      <c r="AN43" s="4"/>
      <c r="AO43" s="4"/>
      <c r="AP43" s="4"/>
      <c r="AQ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8.75" x14ac:dyDescent="0.15">
      <c r="A44" s="3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26"/>
      <c r="AH44" s="4"/>
      <c r="AI44" s="27"/>
      <c r="AJ44" s="4"/>
      <c r="AK44" s="4"/>
      <c r="AL44" s="4"/>
      <c r="AM44" s="4"/>
      <c r="AN44" s="4"/>
      <c r="AO44" s="4"/>
      <c r="AP44" s="4"/>
      <c r="AQ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18.75" x14ac:dyDescent="0.15">
      <c r="A45" s="34"/>
      <c r="B45" s="4"/>
      <c r="C45" s="4"/>
      <c r="D45" s="4"/>
      <c r="E45" s="4"/>
      <c r="F45" s="4"/>
      <c r="G45" s="4"/>
      <c r="H45" s="4"/>
      <c r="I45" s="4"/>
      <c r="J45" s="4"/>
      <c r="K45" s="4"/>
      <c r="L45" s="4"/>
      <c r="M45" s="4"/>
      <c r="N45" s="4"/>
      <c r="O45" s="4"/>
      <c r="P45" s="4"/>
      <c r="Q45" s="10"/>
      <c r="R45" s="10"/>
      <c r="S45" s="10"/>
      <c r="T45" s="10"/>
      <c r="U45" s="4"/>
      <c r="V45" s="4"/>
      <c r="W45" s="4"/>
      <c r="X45" s="4"/>
      <c r="Y45" s="4"/>
      <c r="Z45" s="4"/>
      <c r="AA45" s="4"/>
      <c r="AB45" s="4"/>
      <c r="AC45" s="4"/>
      <c r="AD45" s="4"/>
      <c r="AE45" s="4"/>
      <c r="AF45" s="4"/>
      <c r="AG45" s="26"/>
      <c r="AH45" s="4"/>
      <c r="AI45" s="27"/>
      <c r="AJ45" s="4"/>
      <c r="AK45" s="4"/>
      <c r="AL45" s="4"/>
      <c r="AM45" s="4"/>
      <c r="AN45" s="4"/>
      <c r="AO45" s="4"/>
      <c r="AP45" s="4"/>
      <c r="AQ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sheetData>
  <mergeCells count="42">
    <mergeCell ref="B1:M3"/>
    <mergeCell ref="AR4:AR5"/>
    <mergeCell ref="AS4:AS5"/>
    <mergeCell ref="AH6:AH8"/>
    <mergeCell ref="AI6:AI8"/>
    <mergeCell ref="AS6:AS8"/>
    <mergeCell ref="AH9:AH11"/>
    <mergeCell ref="AI9:AI11"/>
    <mergeCell ref="AS9:AS11"/>
    <mergeCell ref="AH12:AH14"/>
    <mergeCell ref="AI12:AI14"/>
    <mergeCell ref="AS12:AS14"/>
    <mergeCell ref="AH15:AH17"/>
    <mergeCell ref="AI15:AI17"/>
    <mergeCell ref="AS15:AS17"/>
    <mergeCell ref="AH18:AH19"/>
    <mergeCell ref="AI18:AI19"/>
    <mergeCell ref="AS18:AS19"/>
    <mergeCell ref="AH20:AH21"/>
    <mergeCell ref="AI20:AI21"/>
    <mergeCell ref="AS20:AS21"/>
    <mergeCell ref="AH22:AH23"/>
    <mergeCell ref="AI22:AI23"/>
    <mergeCell ref="AS22:AS23"/>
    <mergeCell ref="AH24:AH26"/>
    <mergeCell ref="AI24:AI26"/>
    <mergeCell ref="AS24:AS26"/>
    <mergeCell ref="AH27:AH29"/>
    <mergeCell ref="AI27:AI29"/>
    <mergeCell ref="AS27:AS29"/>
    <mergeCell ref="AH30:AH32"/>
    <mergeCell ref="AI30:AI32"/>
    <mergeCell ref="AS30:AS32"/>
    <mergeCell ref="AH33:AH35"/>
    <mergeCell ref="AI33:AI35"/>
    <mergeCell ref="AS33:AS35"/>
    <mergeCell ref="AS36:AS38"/>
    <mergeCell ref="D40:H40"/>
    <mergeCell ref="K40:O40"/>
    <mergeCell ref="R40:V40"/>
    <mergeCell ref="Y40:AC40"/>
    <mergeCell ref="AH36:AH39"/>
  </mergeCells>
  <phoneticPr fontId="23"/>
  <conditionalFormatting sqref="B39 I39 P39 W39 AD39">
    <cfRule type="cellIs" dxfId="13" priority="1" operator="greaterThanOrEqual">
      <formula>24</formula>
    </cfRule>
  </conditionalFormatting>
  <conditionalFormatting sqref="B6:AF35">
    <cfRule type="cellIs" dxfId="12" priority="11" stopIfTrue="1" operator="greaterThanOrEqual">
      <formula>3</formula>
    </cfRule>
    <cfRule type="cellIs" dxfId="11" priority="12" stopIfTrue="1" operator="greaterThanOrEqual">
      <formula>2</formula>
    </cfRule>
  </conditionalFormatting>
  <conditionalFormatting sqref="B36:AG36 B38:AG38">
    <cfRule type="cellIs" dxfId="10" priority="5" operator="greaterThanOrEqual">
      <formula>20</formula>
    </cfRule>
  </conditionalFormatting>
  <conditionalFormatting sqref="C39:H39 J39:O39 Q39:V39 X39:AC39 AE39:AG39">
    <cfRule type="cellIs" dxfId="9" priority="4" operator="greaterThanOrEqual">
      <formula>40</formula>
    </cfRule>
  </conditionalFormatting>
  <conditionalFormatting sqref="E39:H39 K39:O39 R39:V39 Y39:AC39 AF39">
    <cfRule type="cellIs" dxfId="8" priority="2" operator="lessThanOrEqual">
      <formula>30</formula>
    </cfRule>
  </conditionalFormatting>
  <conditionalFormatting sqref="AL6:AQ17 AL24:AP35">
    <cfRule type="cellIs" dxfId="7" priority="104" stopIfTrue="1" operator="lessThanOrEqual">
      <formula>1.3</formula>
    </cfRule>
    <cfRule type="cellIs" dxfId="6" priority="105" stopIfTrue="1" operator="greaterThanOrEqual">
      <formula>2.3</formula>
    </cfRule>
  </conditionalFormatting>
  <conditionalFormatting sqref="AL36:AQ36 AL38:AP38">
    <cfRule type="cellIs" dxfId="5" priority="8" operator="greaterThanOrEqual">
      <formula>22</formula>
    </cfRule>
    <cfRule type="cellIs" dxfId="4" priority="103" stopIfTrue="1" operator="lessThanOrEqual">
      <formula>16</formula>
    </cfRule>
  </conditionalFormatting>
  <conditionalFormatting sqref="AR6:AR17">
    <cfRule type="cellIs" dxfId="3" priority="108" stopIfTrue="1" operator="lessThanOrEqual">
      <formula>1.4</formula>
    </cfRule>
  </conditionalFormatting>
  <conditionalFormatting sqref="AR24:AR36 AR38">
    <cfRule type="cellIs" dxfId="2" priority="7" stopIfTrue="1" operator="lessThanOrEqual">
      <formula>1.4</formula>
    </cfRule>
  </conditionalFormatting>
  <conditionalFormatting sqref="AS6:AS17 AS24:AS33">
    <cfRule type="cellIs" dxfId="1" priority="99" stopIfTrue="1" operator="lessThanOrEqual">
      <formula>3</formula>
    </cfRule>
    <cfRule type="cellIs" dxfId="0" priority="100"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5"/>
  <sheetViews>
    <sheetView workbookViewId="0"/>
  </sheetViews>
  <sheetFormatPr defaultColWidth="9" defaultRowHeight="13.5" x14ac:dyDescent="0.15"/>
  <cols>
    <col min="1" max="1" width="87.125" customWidth="1"/>
  </cols>
  <sheetData>
    <row r="1" spans="1:1" ht="19.5" x14ac:dyDescent="0.15">
      <c r="A1" s="57" t="s">
        <v>0</v>
      </c>
    </row>
    <row r="2" spans="1:1" ht="18.75" x14ac:dyDescent="0.15">
      <c r="A2" s="58" t="s">
        <v>1</v>
      </c>
    </row>
    <row r="3" spans="1:1" ht="18.75" x14ac:dyDescent="0.15">
      <c r="A3" s="58" t="s">
        <v>2</v>
      </c>
    </row>
    <row r="4" spans="1:1" ht="18.75" x14ac:dyDescent="0.15">
      <c r="A4" s="59"/>
    </row>
    <row r="5" spans="1:1" ht="19.5" x14ac:dyDescent="0.15">
      <c r="A5" s="57" t="s">
        <v>3</v>
      </c>
    </row>
    <row r="6" spans="1:1" ht="18.75" x14ac:dyDescent="0.15">
      <c r="A6" s="58" t="s">
        <v>4</v>
      </c>
    </row>
    <row r="7" spans="1:1" ht="18.75" x14ac:dyDescent="0.15">
      <c r="A7" s="59" t="s">
        <v>5</v>
      </c>
    </row>
    <row r="8" spans="1:1" ht="37.5" x14ac:dyDescent="0.15">
      <c r="A8" s="59" t="s">
        <v>6</v>
      </c>
    </row>
    <row r="9" spans="1:1" ht="18.75" x14ac:dyDescent="0.15">
      <c r="A9" s="60" t="s">
        <v>7</v>
      </c>
    </row>
    <row r="12" spans="1:1" x14ac:dyDescent="0.15">
      <c r="A12" s="61" t="s">
        <v>8</v>
      </c>
    </row>
    <row r="13" spans="1:1" x14ac:dyDescent="0.15">
      <c r="A13" s="61" t="s">
        <v>9</v>
      </c>
    </row>
    <row r="15" spans="1:1" x14ac:dyDescent="0.15">
      <c r="A15" t="s">
        <v>10</v>
      </c>
    </row>
    <row r="16" spans="1:1" x14ac:dyDescent="0.15">
      <c r="A16" t="s">
        <v>11</v>
      </c>
    </row>
    <row r="17" spans="1:1" x14ac:dyDescent="0.15">
      <c r="A17" t="s">
        <v>12</v>
      </c>
    </row>
    <row r="18" spans="1:1" x14ac:dyDescent="0.15">
      <c r="A18" t="s">
        <v>13</v>
      </c>
    </row>
    <row r="20" spans="1:1" x14ac:dyDescent="0.15">
      <c r="A20" t="s">
        <v>14</v>
      </c>
    </row>
    <row r="21" spans="1:1" x14ac:dyDescent="0.15">
      <c r="A21" s="62" t="s">
        <v>15</v>
      </c>
    </row>
    <row r="22" spans="1:1" x14ac:dyDescent="0.15">
      <c r="A22" t="s">
        <v>16</v>
      </c>
    </row>
    <row r="23" spans="1:1" x14ac:dyDescent="0.15">
      <c r="A23" t="s">
        <v>17</v>
      </c>
    </row>
    <row r="24" spans="1:1" x14ac:dyDescent="0.15">
      <c r="A24" t="s">
        <v>18</v>
      </c>
    </row>
    <row r="25" spans="1:1" x14ac:dyDescent="0.15">
      <c r="A25" t="s">
        <v>19</v>
      </c>
    </row>
    <row r="27" spans="1:1" x14ac:dyDescent="0.15">
      <c r="A27" t="s">
        <v>20</v>
      </c>
    </row>
    <row r="28" spans="1:1" x14ac:dyDescent="0.15">
      <c r="A28" t="s">
        <v>21</v>
      </c>
    </row>
    <row r="29" spans="1:1" x14ac:dyDescent="0.15">
      <c r="A29" t="s">
        <v>22</v>
      </c>
    </row>
    <row r="31" spans="1:1" x14ac:dyDescent="0.15">
      <c r="A31" t="s">
        <v>23</v>
      </c>
    </row>
    <row r="33" spans="1:1" x14ac:dyDescent="0.15">
      <c r="A33" t="s">
        <v>24</v>
      </c>
    </row>
    <row r="34" spans="1:1" x14ac:dyDescent="0.15">
      <c r="A34" t="s">
        <v>25</v>
      </c>
    </row>
    <row r="35" spans="1:1" x14ac:dyDescent="0.15">
      <c r="A35" t="s">
        <v>26</v>
      </c>
    </row>
  </sheetData>
  <phoneticPr fontId="23"/>
  <pageMargins left="0.75" right="0.75" top="1" bottom="1" header="0.51180555555555551" footer="0.5118055555555555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17C02-F7BE-4F34-BCD8-C41E66889B53}">
  <dimension ref="A1:IV41"/>
  <sheetViews>
    <sheetView workbookViewId="0"/>
  </sheetViews>
  <sheetFormatPr defaultColWidth="9" defaultRowHeight="13.5" x14ac:dyDescent="0.15"/>
  <cols>
    <col min="1" max="1" width="18.375" customWidth="1"/>
    <col min="2" max="32" width="4.5" customWidth="1"/>
    <col min="33" max="35" width="10" customWidth="1"/>
    <col min="37" max="37" width="22.625" bestFit="1" customWidth="1"/>
    <col min="38" max="43" width="10.375" bestFit="1" customWidth="1"/>
    <col min="44" max="45" width="8.375" customWidth="1"/>
  </cols>
  <sheetData>
    <row r="1" spans="1:256" ht="18.75" customHeight="1" x14ac:dyDescent="0.15">
      <c r="A1" s="4"/>
      <c r="B1" s="651" t="s">
        <v>77</v>
      </c>
      <c r="C1" s="651"/>
      <c r="D1" s="651"/>
      <c r="E1" s="651"/>
      <c r="F1" s="651"/>
      <c r="G1" s="651"/>
      <c r="H1" s="651"/>
      <c r="I1" s="651"/>
      <c r="J1" s="651"/>
      <c r="K1" s="651"/>
      <c r="L1" s="651"/>
      <c r="M1" s="651"/>
      <c r="N1" s="4"/>
      <c r="O1" s="652" t="s">
        <v>64</v>
      </c>
      <c r="P1" s="652"/>
      <c r="Q1" s="652"/>
      <c r="R1" s="652"/>
      <c r="S1" s="653">
        <f>AVERAGE(D32:H32,K32:O32,R32:V32,Y32:AC32)</f>
        <v>29.25</v>
      </c>
      <c r="T1" s="653"/>
      <c r="U1" s="653"/>
      <c r="V1" s="4"/>
      <c r="W1" s="4"/>
      <c r="X1" s="4"/>
      <c r="Y1" s="4"/>
      <c r="Z1" s="4"/>
      <c r="AA1" s="4"/>
      <c r="AB1" s="4"/>
      <c r="AC1" s="26"/>
      <c r="AD1" s="27"/>
      <c r="AE1" s="27"/>
      <c r="AF1" s="27"/>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t="e">
        <f>AVERAGE(B32,I32,P32,W32,AD32)</f>
        <v>#DIV/0!</v>
      </c>
      <c r="T2" s="653"/>
      <c r="U2" s="653"/>
      <c r="V2" s="4"/>
      <c r="W2" s="4"/>
      <c r="X2" s="4"/>
      <c r="Y2" s="4"/>
      <c r="Z2" s="4"/>
      <c r="AA2" s="4"/>
      <c r="AB2" s="4"/>
      <c r="AC2" s="26"/>
      <c r="AD2" s="27"/>
      <c r="AE2" s="27"/>
      <c r="AF2" s="27"/>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46054</v>
      </c>
      <c r="C3" s="197">
        <v>46055</v>
      </c>
      <c r="D3" s="197">
        <v>46056</v>
      </c>
      <c r="E3" s="197">
        <v>46057</v>
      </c>
      <c r="F3" s="197">
        <v>46058</v>
      </c>
      <c r="G3" s="197">
        <v>46059</v>
      </c>
      <c r="H3" s="197">
        <v>46060</v>
      </c>
      <c r="I3" s="197">
        <v>46061</v>
      </c>
      <c r="J3" s="197">
        <v>46062</v>
      </c>
      <c r="K3" s="197">
        <v>46063</v>
      </c>
      <c r="L3" s="197">
        <v>46064</v>
      </c>
      <c r="M3" s="197">
        <v>46065</v>
      </c>
      <c r="N3" s="197">
        <v>46066</v>
      </c>
      <c r="O3" s="197">
        <v>46067</v>
      </c>
      <c r="P3" s="197">
        <v>46068</v>
      </c>
      <c r="Q3" s="197">
        <v>46069</v>
      </c>
      <c r="R3" s="197">
        <v>46070</v>
      </c>
      <c r="S3" s="197">
        <v>46071</v>
      </c>
      <c r="T3" s="197">
        <v>46072</v>
      </c>
      <c r="U3" s="197">
        <v>46073</v>
      </c>
      <c r="V3" s="197">
        <v>46074</v>
      </c>
      <c r="W3" s="197">
        <v>46075</v>
      </c>
      <c r="X3" s="197">
        <v>46076</v>
      </c>
      <c r="Y3" s="197">
        <v>46077</v>
      </c>
      <c r="Z3" s="197">
        <v>46078</v>
      </c>
      <c r="AA3" s="197">
        <v>46079</v>
      </c>
      <c r="AB3" s="197">
        <v>46080</v>
      </c>
      <c r="AC3" s="197">
        <v>46081</v>
      </c>
      <c r="AD3" s="197"/>
      <c r="AE3" s="197"/>
      <c r="AF3" s="197"/>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日</v>
      </c>
      <c r="C4" s="97" t="str">
        <f t="shared" ref="C4:AC4" si="0">TEXT(C3,"aaa")</f>
        <v>月</v>
      </c>
      <c r="D4" s="97" t="str">
        <f t="shared" si="0"/>
        <v>火</v>
      </c>
      <c r="E4" s="97" t="str">
        <f t="shared" si="0"/>
        <v>水</v>
      </c>
      <c r="F4" s="97" t="str">
        <f t="shared" si="0"/>
        <v>木</v>
      </c>
      <c r="G4" s="97" t="str">
        <f t="shared" si="0"/>
        <v>金</v>
      </c>
      <c r="H4" s="97" t="str">
        <f t="shared" si="0"/>
        <v>土</v>
      </c>
      <c r="I4" s="97" t="str">
        <f t="shared" si="0"/>
        <v>日</v>
      </c>
      <c r="J4" s="97" t="str">
        <f t="shared" si="0"/>
        <v>月</v>
      </c>
      <c r="K4" s="97" t="str">
        <f t="shared" si="0"/>
        <v>火</v>
      </c>
      <c r="L4" s="97" t="str">
        <f t="shared" si="0"/>
        <v>水</v>
      </c>
      <c r="M4" s="97" t="str">
        <f t="shared" si="0"/>
        <v>木</v>
      </c>
      <c r="N4" s="97" t="str">
        <f t="shared" si="0"/>
        <v>金</v>
      </c>
      <c r="O4" s="97" t="str">
        <f t="shared" si="0"/>
        <v>土</v>
      </c>
      <c r="P4" s="97" t="str">
        <f t="shared" si="0"/>
        <v>日</v>
      </c>
      <c r="Q4" s="97" t="str">
        <f t="shared" si="0"/>
        <v>月</v>
      </c>
      <c r="R4" s="97" t="str">
        <f t="shared" si="0"/>
        <v>火</v>
      </c>
      <c r="S4" s="97" t="str">
        <f t="shared" si="0"/>
        <v>水</v>
      </c>
      <c r="T4" s="97" t="str">
        <f t="shared" si="0"/>
        <v>木</v>
      </c>
      <c r="U4" s="97" t="str">
        <f t="shared" si="0"/>
        <v>金</v>
      </c>
      <c r="V4" s="97" t="str">
        <f t="shared" si="0"/>
        <v>土</v>
      </c>
      <c r="W4" s="97" t="str">
        <f t="shared" si="0"/>
        <v>日</v>
      </c>
      <c r="X4" s="97" t="str">
        <f t="shared" si="0"/>
        <v>月</v>
      </c>
      <c r="Y4" s="97" t="str">
        <f t="shared" si="0"/>
        <v>火</v>
      </c>
      <c r="Z4" s="97" t="str">
        <f t="shared" si="0"/>
        <v>水</v>
      </c>
      <c r="AA4" s="97" t="str">
        <f t="shared" si="0"/>
        <v>木</v>
      </c>
      <c r="AB4" s="97" t="str">
        <f t="shared" si="0"/>
        <v>金</v>
      </c>
      <c r="AC4" s="97" t="str">
        <f t="shared" si="0"/>
        <v>土</v>
      </c>
      <c r="AD4" s="97"/>
      <c r="AE4" s="97"/>
      <c r="AF4" s="97"/>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c r="C5" s="31">
        <v>0</v>
      </c>
      <c r="D5" s="31">
        <v>1</v>
      </c>
      <c r="E5" s="31">
        <v>1</v>
      </c>
      <c r="F5" s="31">
        <v>1</v>
      </c>
      <c r="G5" s="31">
        <v>3</v>
      </c>
      <c r="H5" s="31">
        <v>3</v>
      </c>
      <c r="I5" s="31"/>
      <c r="J5" s="31">
        <v>2</v>
      </c>
      <c r="K5" s="31">
        <v>1</v>
      </c>
      <c r="L5" s="31">
        <v>3</v>
      </c>
      <c r="M5" s="31">
        <v>1</v>
      </c>
      <c r="N5" s="31">
        <v>2</v>
      </c>
      <c r="O5" s="31">
        <v>3</v>
      </c>
      <c r="P5" s="31"/>
      <c r="Q5" s="31">
        <v>2</v>
      </c>
      <c r="R5" s="31">
        <v>0</v>
      </c>
      <c r="S5" s="31">
        <v>2</v>
      </c>
      <c r="T5" s="31">
        <v>1</v>
      </c>
      <c r="U5" s="31">
        <v>2</v>
      </c>
      <c r="V5" s="11">
        <v>2</v>
      </c>
      <c r="W5" s="31"/>
      <c r="X5" s="31">
        <v>3</v>
      </c>
      <c r="Y5" s="31">
        <v>1</v>
      </c>
      <c r="Z5" s="31">
        <v>2</v>
      </c>
      <c r="AA5" s="31">
        <v>1</v>
      </c>
      <c r="AB5" s="31">
        <v>2</v>
      </c>
      <c r="AC5" s="31">
        <v>3</v>
      </c>
      <c r="AD5" s="31"/>
      <c r="AE5" s="31"/>
      <c r="AF5" s="31"/>
      <c r="AG5" s="302">
        <f t="shared" ref="AG5:AG16" si="1">AVERAGE(B5:AF5)</f>
        <v>1.75</v>
      </c>
      <c r="AH5" s="643">
        <f>AVERAGE(AG5:AG7)*3</f>
        <v>4.166666666666667</v>
      </c>
      <c r="AI5" s="644">
        <v>5</v>
      </c>
      <c r="AJ5" s="4"/>
      <c r="AK5" s="38">
        <v>0.33333333333333298</v>
      </c>
      <c r="AL5" s="39">
        <f>AVERAGE(C5,J5,Q5,X5)</f>
        <v>1.75</v>
      </c>
      <c r="AM5" s="39">
        <f t="shared" ref="AM5:AQ5" si="2">AVERAGE(D5,K5,R5,Y5)</f>
        <v>0.75</v>
      </c>
      <c r="AN5" s="39">
        <f t="shared" si="2"/>
        <v>2</v>
      </c>
      <c r="AO5" s="39">
        <f t="shared" si="2"/>
        <v>1</v>
      </c>
      <c r="AP5" s="39">
        <f t="shared" si="2"/>
        <v>2.25</v>
      </c>
      <c r="AQ5" s="89">
        <f t="shared" si="2"/>
        <v>2.75</v>
      </c>
      <c r="AR5" s="65">
        <f>AVERAGE(AL5:AQ5)</f>
        <v>1.75</v>
      </c>
      <c r="AS5" s="656">
        <f>SUM(AR5:AR7)</f>
        <v>4.166666666666667</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c r="C6" s="9">
        <v>2</v>
      </c>
      <c r="D6" s="9">
        <v>1</v>
      </c>
      <c r="E6" s="9">
        <v>0</v>
      </c>
      <c r="F6" s="9">
        <v>1</v>
      </c>
      <c r="G6" s="9">
        <v>1</v>
      </c>
      <c r="H6" s="9">
        <v>2</v>
      </c>
      <c r="I6" s="9"/>
      <c r="J6" s="9">
        <v>2</v>
      </c>
      <c r="K6" s="9">
        <v>0</v>
      </c>
      <c r="L6" s="9">
        <v>1</v>
      </c>
      <c r="M6" s="9">
        <v>1</v>
      </c>
      <c r="N6" s="9">
        <v>0</v>
      </c>
      <c r="O6" s="9">
        <v>2</v>
      </c>
      <c r="P6" s="9"/>
      <c r="Q6" s="9">
        <v>2</v>
      </c>
      <c r="R6" s="9">
        <v>0</v>
      </c>
      <c r="S6" s="9">
        <v>2</v>
      </c>
      <c r="T6" s="9">
        <v>0</v>
      </c>
      <c r="U6" s="9">
        <v>1</v>
      </c>
      <c r="V6" s="9">
        <v>2</v>
      </c>
      <c r="W6" s="9"/>
      <c r="X6" s="9">
        <v>2</v>
      </c>
      <c r="Y6" s="9">
        <v>1</v>
      </c>
      <c r="Z6" s="9">
        <v>0</v>
      </c>
      <c r="AA6" s="9">
        <v>0</v>
      </c>
      <c r="AB6" s="9">
        <v>2</v>
      </c>
      <c r="AC6" s="9">
        <v>2</v>
      </c>
      <c r="AD6" s="9"/>
      <c r="AE6" s="9"/>
      <c r="AF6" s="9"/>
      <c r="AG6" s="303">
        <f t="shared" si="1"/>
        <v>1.125</v>
      </c>
      <c r="AH6" s="641"/>
      <c r="AI6" s="645"/>
      <c r="AJ6" s="4"/>
      <c r="AK6" s="41">
        <v>0.34722222222222199</v>
      </c>
      <c r="AL6" s="42">
        <f t="shared" ref="AL6:AL16" si="3">AVERAGE(C6,J6,Q6,X6)</f>
        <v>2</v>
      </c>
      <c r="AM6" s="43">
        <f t="shared" ref="AM6:AM16" si="4">AVERAGE(D6,K6,R6,Y6)</f>
        <v>0.5</v>
      </c>
      <c r="AN6" s="43">
        <f t="shared" ref="AN6:AN16" si="5">AVERAGE(E6,L6,S6,Z6)</f>
        <v>0.75</v>
      </c>
      <c r="AO6" s="43">
        <f t="shared" ref="AO6:AO16" si="6">AVERAGE(F6,M6,T6,AA6)</f>
        <v>0.5</v>
      </c>
      <c r="AP6" s="43">
        <f t="shared" ref="AP6:AP16" si="7">AVERAGE(G6,N6,U6,AB6)</f>
        <v>1</v>
      </c>
      <c r="AQ6" s="90">
        <f t="shared" ref="AQ6:AQ16" si="8">AVERAGE(H6,O6,V6,AC6)</f>
        <v>2</v>
      </c>
      <c r="AR6" s="66">
        <f t="shared" ref="AR6:AR16" si="9">AVERAGE(AL6:AQ6)</f>
        <v>1.125</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c r="C7" s="8">
        <v>1</v>
      </c>
      <c r="D7" s="8">
        <v>1</v>
      </c>
      <c r="E7" s="8">
        <v>0</v>
      </c>
      <c r="F7" s="8">
        <v>1</v>
      </c>
      <c r="G7" s="8">
        <v>2</v>
      </c>
      <c r="H7" s="8">
        <v>2</v>
      </c>
      <c r="I7" s="8"/>
      <c r="J7" s="8">
        <v>1</v>
      </c>
      <c r="K7" s="8">
        <v>1</v>
      </c>
      <c r="L7" s="8">
        <v>1</v>
      </c>
      <c r="M7" s="8">
        <v>1</v>
      </c>
      <c r="N7" s="8">
        <v>2</v>
      </c>
      <c r="O7" s="8">
        <v>2</v>
      </c>
      <c r="P7" s="8"/>
      <c r="Q7" s="8">
        <v>0</v>
      </c>
      <c r="R7" s="8">
        <v>1</v>
      </c>
      <c r="S7" s="8">
        <v>1</v>
      </c>
      <c r="T7" s="8">
        <v>1</v>
      </c>
      <c r="U7" s="8">
        <v>1</v>
      </c>
      <c r="V7" s="8">
        <v>2</v>
      </c>
      <c r="W7" s="8"/>
      <c r="X7" s="8">
        <v>2</v>
      </c>
      <c r="Y7" s="8">
        <v>1</v>
      </c>
      <c r="Z7" s="8">
        <v>1</v>
      </c>
      <c r="AA7" s="8">
        <v>2</v>
      </c>
      <c r="AB7" s="8">
        <v>2</v>
      </c>
      <c r="AC7" s="8">
        <v>2</v>
      </c>
      <c r="AD7" s="8"/>
      <c r="AE7" s="8"/>
      <c r="AF7" s="8"/>
      <c r="AG7" s="305">
        <f t="shared" si="1"/>
        <v>1.2916666666666667</v>
      </c>
      <c r="AH7" s="642"/>
      <c r="AI7" s="646"/>
      <c r="AJ7" s="4"/>
      <c r="AK7" s="44">
        <v>0.36111111111111099</v>
      </c>
      <c r="AL7" s="45">
        <f t="shared" si="3"/>
        <v>1</v>
      </c>
      <c r="AM7" s="46">
        <f t="shared" si="4"/>
        <v>1</v>
      </c>
      <c r="AN7" s="46">
        <f t="shared" si="5"/>
        <v>0.75</v>
      </c>
      <c r="AO7" s="46">
        <f t="shared" si="6"/>
        <v>1.25</v>
      </c>
      <c r="AP7" s="46">
        <f t="shared" si="7"/>
        <v>1.75</v>
      </c>
      <c r="AQ7" s="91">
        <f t="shared" si="8"/>
        <v>2</v>
      </c>
      <c r="AR7" s="67">
        <f t="shared" si="9"/>
        <v>1.2916666666666667</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c r="C8" s="7">
        <v>1</v>
      </c>
      <c r="D8" s="7">
        <v>1</v>
      </c>
      <c r="E8" s="7">
        <v>2</v>
      </c>
      <c r="F8" s="7">
        <v>1</v>
      </c>
      <c r="G8" s="7">
        <v>2</v>
      </c>
      <c r="H8" s="7">
        <v>2</v>
      </c>
      <c r="I8" s="7"/>
      <c r="J8" s="7">
        <v>0</v>
      </c>
      <c r="K8" s="7">
        <v>2</v>
      </c>
      <c r="L8" s="7">
        <v>1</v>
      </c>
      <c r="M8" s="7">
        <v>2</v>
      </c>
      <c r="N8" s="7">
        <v>2</v>
      </c>
      <c r="O8" s="7">
        <v>3</v>
      </c>
      <c r="P8" s="7"/>
      <c r="Q8" s="7">
        <v>2</v>
      </c>
      <c r="R8" s="7">
        <v>2</v>
      </c>
      <c r="S8" s="7">
        <v>1</v>
      </c>
      <c r="T8" s="7">
        <v>1</v>
      </c>
      <c r="U8" s="7">
        <v>2</v>
      </c>
      <c r="V8" s="7">
        <v>3</v>
      </c>
      <c r="W8" s="7"/>
      <c r="X8" s="7">
        <v>3</v>
      </c>
      <c r="Y8" s="7">
        <v>2</v>
      </c>
      <c r="Z8" s="7">
        <v>1</v>
      </c>
      <c r="AA8" s="7">
        <v>1</v>
      </c>
      <c r="AB8" s="7">
        <v>2</v>
      </c>
      <c r="AC8" s="7">
        <v>1</v>
      </c>
      <c r="AD8" s="7"/>
      <c r="AE8" s="7"/>
      <c r="AF8" s="7"/>
      <c r="AG8" s="306">
        <f t="shared" si="1"/>
        <v>1.6666666666666667</v>
      </c>
      <c r="AH8" s="643">
        <f>AVERAGE(AG8:AG10)*3</f>
        <v>3.8863636363636367</v>
      </c>
      <c r="AI8" s="644">
        <v>5</v>
      </c>
      <c r="AJ8" s="4"/>
      <c r="AK8" s="47">
        <v>0.375</v>
      </c>
      <c r="AL8" s="48">
        <f t="shared" si="3"/>
        <v>1.5</v>
      </c>
      <c r="AM8" s="49">
        <f t="shared" si="4"/>
        <v>1.75</v>
      </c>
      <c r="AN8" s="49">
        <f t="shared" si="5"/>
        <v>1.25</v>
      </c>
      <c r="AO8" s="49">
        <f t="shared" si="6"/>
        <v>1.25</v>
      </c>
      <c r="AP8" s="49">
        <f t="shared" si="7"/>
        <v>2</v>
      </c>
      <c r="AQ8" s="92">
        <f t="shared" si="8"/>
        <v>2.25</v>
      </c>
      <c r="AR8" s="65">
        <f t="shared" si="9"/>
        <v>1.6666666666666667</v>
      </c>
      <c r="AS8" s="656">
        <f>SUM(AR8:AR10)</f>
        <v>3.9027777777777777</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c r="C9" s="9">
        <v>1</v>
      </c>
      <c r="D9" s="9">
        <v>1</v>
      </c>
      <c r="E9" s="9">
        <v>2</v>
      </c>
      <c r="F9" s="9">
        <v>0</v>
      </c>
      <c r="G9" s="9">
        <v>0</v>
      </c>
      <c r="H9" s="9">
        <v>2</v>
      </c>
      <c r="I9" s="9"/>
      <c r="J9" s="9">
        <v>1</v>
      </c>
      <c r="K9" s="9">
        <v>1</v>
      </c>
      <c r="L9" s="9"/>
      <c r="M9" s="9"/>
      <c r="N9" s="9">
        <v>0</v>
      </c>
      <c r="O9" s="9">
        <v>2</v>
      </c>
      <c r="P9" s="9"/>
      <c r="Q9" s="9">
        <v>1</v>
      </c>
      <c r="R9" s="9">
        <v>1</v>
      </c>
      <c r="S9" s="9">
        <v>2</v>
      </c>
      <c r="T9" s="9">
        <v>1</v>
      </c>
      <c r="U9" s="9">
        <v>0</v>
      </c>
      <c r="V9" s="5">
        <v>2</v>
      </c>
      <c r="W9" s="9"/>
      <c r="X9" s="9">
        <v>2</v>
      </c>
      <c r="Y9" s="9">
        <v>1</v>
      </c>
      <c r="Z9" s="9">
        <v>2</v>
      </c>
      <c r="AA9" s="9">
        <v>1</v>
      </c>
      <c r="AB9" s="9">
        <v>1</v>
      </c>
      <c r="AC9" s="9">
        <v>1</v>
      </c>
      <c r="AD9" s="9"/>
      <c r="AE9" s="9"/>
      <c r="AF9" s="9"/>
      <c r="AG9" s="303">
        <f t="shared" si="1"/>
        <v>1.1363636363636365</v>
      </c>
      <c r="AH9" s="641"/>
      <c r="AI9" s="645"/>
      <c r="AJ9" s="4"/>
      <c r="AK9" s="41">
        <v>0.38888888888888901</v>
      </c>
      <c r="AL9" s="42">
        <f t="shared" si="3"/>
        <v>1.25</v>
      </c>
      <c r="AM9" s="43">
        <f t="shared" si="4"/>
        <v>1</v>
      </c>
      <c r="AN9" s="43">
        <f t="shared" si="5"/>
        <v>2</v>
      </c>
      <c r="AO9" s="43">
        <f t="shared" si="6"/>
        <v>0.66666666666666663</v>
      </c>
      <c r="AP9" s="43">
        <f t="shared" si="7"/>
        <v>0.25</v>
      </c>
      <c r="AQ9" s="90">
        <f t="shared" si="8"/>
        <v>1.75</v>
      </c>
      <c r="AR9" s="66">
        <f t="shared" si="9"/>
        <v>1.1527777777777779</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c r="C10" s="8">
        <v>0</v>
      </c>
      <c r="D10" s="8">
        <v>1</v>
      </c>
      <c r="E10" s="8">
        <v>1</v>
      </c>
      <c r="F10" s="8">
        <v>0</v>
      </c>
      <c r="G10" s="8">
        <v>0</v>
      </c>
      <c r="H10" s="8">
        <v>2</v>
      </c>
      <c r="I10" s="8"/>
      <c r="J10" s="8">
        <v>0</v>
      </c>
      <c r="K10" s="8">
        <v>1</v>
      </c>
      <c r="L10" s="8">
        <v>2</v>
      </c>
      <c r="M10" s="8">
        <v>1</v>
      </c>
      <c r="N10" s="8">
        <v>2</v>
      </c>
      <c r="O10" s="8">
        <v>2</v>
      </c>
      <c r="P10" s="8"/>
      <c r="Q10" s="8">
        <v>2</v>
      </c>
      <c r="R10" s="8">
        <v>1</v>
      </c>
      <c r="S10" s="8">
        <v>1</v>
      </c>
      <c r="T10" s="8">
        <v>0</v>
      </c>
      <c r="U10" s="8">
        <v>1</v>
      </c>
      <c r="V10" s="8">
        <v>1</v>
      </c>
      <c r="W10" s="8"/>
      <c r="X10" s="8">
        <v>2</v>
      </c>
      <c r="Y10" s="8">
        <v>1</v>
      </c>
      <c r="Z10" s="8">
        <v>0</v>
      </c>
      <c r="AA10" s="8">
        <v>1</v>
      </c>
      <c r="AB10" s="8">
        <v>2</v>
      </c>
      <c r="AC10" s="8">
        <v>2</v>
      </c>
      <c r="AD10" s="8"/>
      <c r="AE10" s="8"/>
      <c r="AF10" s="8"/>
      <c r="AG10" s="305">
        <f t="shared" si="1"/>
        <v>1.0833333333333333</v>
      </c>
      <c r="AH10" s="642"/>
      <c r="AI10" s="646"/>
      <c r="AJ10" s="4"/>
      <c r="AK10" s="44">
        <v>0.40277777777777801</v>
      </c>
      <c r="AL10" s="45">
        <f t="shared" si="3"/>
        <v>1</v>
      </c>
      <c r="AM10" s="46">
        <f t="shared" si="4"/>
        <v>1</v>
      </c>
      <c r="AN10" s="46">
        <f t="shared" si="5"/>
        <v>1</v>
      </c>
      <c r="AO10" s="46">
        <f t="shared" si="6"/>
        <v>0.5</v>
      </c>
      <c r="AP10" s="46">
        <f t="shared" si="7"/>
        <v>1.25</v>
      </c>
      <c r="AQ10" s="91">
        <f t="shared" si="8"/>
        <v>1.75</v>
      </c>
      <c r="AR10" s="67">
        <f t="shared" si="9"/>
        <v>1.0833333333333333</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c r="C11" s="7">
        <v>2</v>
      </c>
      <c r="D11" s="7">
        <v>2</v>
      </c>
      <c r="E11" s="7">
        <v>2</v>
      </c>
      <c r="F11" s="7">
        <v>1</v>
      </c>
      <c r="G11" s="7">
        <v>2</v>
      </c>
      <c r="H11" s="7">
        <v>3</v>
      </c>
      <c r="I11" s="7"/>
      <c r="J11" s="7">
        <v>2</v>
      </c>
      <c r="K11" s="7">
        <v>2</v>
      </c>
      <c r="L11" s="7">
        <v>1</v>
      </c>
      <c r="M11" s="7">
        <v>2</v>
      </c>
      <c r="N11" s="7">
        <v>2</v>
      </c>
      <c r="O11" s="7">
        <v>2</v>
      </c>
      <c r="P11" s="7"/>
      <c r="Q11" s="7">
        <v>2</v>
      </c>
      <c r="R11" s="7">
        <v>2</v>
      </c>
      <c r="S11" s="7">
        <v>0</v>
      </c>
      <c r="T11" s="7">
        <v>0</v>
      </c>
      <c r="U11" s="7">
        <v>2</v>
      </c>
      <c r="V11" s="7">
        <v>3</v>
      </c>
      <c r="W11" s="7"/>
      <c r="X11" s="7">
        <v>3</v>
      </c>
      <c r="Y11" s="7">
        <v>2</v>
      </c>
      <c r="Z11" s="7">
        <v>0</v>
      </c>
      <c r="AA11" s="7">
        <v>0</v>
      </c>
      <c r="AB11" s="7">
        <v>2</v>
      </c>
      <c r="AC11" s="7">
        <v>3</v>
      </c>
      <c r="AD11" s="7"/>
      <c r="AE11" s="7"/>
      <c r="AF11" s="7"/>
      <c r="AG11" s="306">
        <f t="shared" si="1"/>
        <v>1.75</v>
      </c>
      <c r="AH11" s="643">
        <f>AVERAGE(AG11:AG13)*3</f>
        <v>4.5</v>
      </c>
      <c r="AI11" s="644">
        <v>5</v>
      </c>
      <c r="AJ11" s="4"/>
      <c r="AK11" s="47">
        <v>0.41666666666666702</v>
      </c>
      <c r="AL11" s="48">
        <f t="shared" si="3"/>
        <v>2.25</v>
      </c>
      <c r="AM11" s="49">
        <f t="shared" si="4"/>
        <v>2</v>
      </c>
      <c r="AN11" s="49">
        <f t="shared" si="5"/>
        <v>0.75</v>
      </c>
      <c r="AO11" s="49">
        <f t="shared" si="6"/>
        <v>0.75</v>
      </c>
      <c r="AP11" s="49">
        <f t="shared" si="7"/>
        <v>2</v>
      </c>
      <c r="AQ11" s="92">
        <f t="shared" si="8"/>
        <v>2.75</v>
      </c>
      <c r="AR11" s="65">
        <f t="shared" si="9"/>
        <v>1.75</v>
      </c>
      <c r="AS11" s="656">
        <f>SUM(AR11:AR13)</f>
        <v>4.5</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c r="C12" s="9">
        <v>2</v>
      </c>
      <c r="D12" s="9">
        <v>0</v>
      </c>
      <c r="E12" s="9">
        <v>2</v>
      </c>
      <c r="F12" s="9">
        <v>0</v>
      </c>
      <c r="G12" s="9">
        <v>2</v>
      </c>
      <c r="H12" s="9">
        <v>2</v>
      </c>
      <c r="I12" s="9"/>
      <c r="J12" s="9">
        <v>2</v>
      </c>
      <c r="K12" s="9">
        <v>1</v>
      </c>
      <c r="L12" s="9">
        <v>2</v>
      </c>
      <c r="M12" s="9">
        <v>1</v>
      </c>
      <c r="N12" s="9">
        <v>2</v>
      </c>
      <c r="O12" s="9">
        <v>2</v>
      </c>
      <c r="P12" s="9"/>
      <c r="Q12" s="9">
        <v>2</v>
      </c>
      <c r="R12" s="9">
        <v>1</v>
      </c>
      <c r="S12" s="9">
        <v>1</v>
      </c>
      <c r="T12" s="9">
        <v>1</v>
      </c>
      <c r="U12" s="9">
        <v>2</v>
      </c>
      <c r="V12" s="9">
        <v>3</v>
      </c>
      <c r="W12" s="9"/>
      <c r="X12" s="9">
        <v>2</v>
      </c>
      <c r="Y12" s="9">
        <v>1</v>
      </c>
      <c r="Z12" s="9">
        <v>1</v>
      </c>
      <c r="AA12" s="9">
        <v>1</v>
      </c>
      <c r="AB12" s="9">
        <v>2</v>
      </c>
      <c r="AC12" s="9">
        <v>2</v>
      </c>
      <c r="AD12" s="9"/>
      <c r="AE12" s="9"/>
      <c r="AF12" s="9"/>
      <c r="AG12" s="303">
        <f t="shared" si="1"/>
        <v>1.5416666666666667</v>
      </c>
      <c r="AH12" s="641"/>
      <c r="AI12" s="645"/>
      <c r="AJ12" s="4"/>
      <c r="AK12" s="41">
        <v>0.43055555555555602</v>
      </c>
      <c r="AL12" s="42">
        <f t="shared" si="3"/>
        <v>2</v>
      </c>
      <c r="AM12" s="43">
        <f t="shared" si="4"/>
        <v>0.75</v>
      </c>
      <c r="AN12" s="43">
        <f t="shared" si="5"/>
        <v>1.5</v>
      </c>
      <c r="AO12" s="43">
        <f t="shared" si="6"/>
        <v>0.75</v>
      </c>
      <c r="AP12" s="43">
        <f t="shared" si="7"/>
        <v>2</v>
      </c>
      <c r="AQ12" s="90">
        <f t="shared" si="8"/>
        <v>2.25</v>
      </c>
      <c r="AR12" s="66">
        <f t="shared" si="9"/>
        <v>1.5416666666666667</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c r="C13" s="8">
        <v>2</v>
      </c>
      <c r="D13" s="8">
        <v>1</v>
      </c>
      <c r="E13" s="8">
        <v>0</v>
      </c>
      <c r="F13" s="8">
        <v>0</v>
      </c>
      <c r="G13" s="8">
        <v>2</v>
      </c>
      <c r="H13" s="8">
        <v>1</v>
      </c>
      <c r="I13" s="8"/>
      <c r="J13" s="8">
        <v>2</v>
      </c>
      <c r="K13" s="8">
        <v>1</v>
      </c>
      <c r="L13" s="8">
        <v>0</v>
      </c>
      <c r="M13" s="8">
        <v>1</v>
      </c>
      <c r="N13" s="8">
        <v>1</v>
      </c>
      <c r="O13" s="8">
        <v>2</v>
      </c>
      <c r="P13" s="8"/>
      <c r="Q13" s="8">
        <v>2</v>
      </c>
      <c r="R13" s="8">
        <v>1</v>
      </c>
      <c r="S13" s="8">
        <v>1</v>
      </c>
      <c r="T13" s="8">
        <v>0</v>
      </c>
      <c r="U13" s="8">
        <v>2</v>
      </c>
      <c r="V13" s="8">
        <v>2</v>
      </c>
      <c r="W13" s="8"/>
      <c r="X13" s="8">
        <v>2</v>
      </c>
      <c r="Y13" s="8">
        <v>1</v>
      </c>
      <c r="Z13" s="8">
        <v>1</v>
      </c>
      <c r="AA13" s="8">
        <v>0</v>
      </c>
      <c r="AB13" s="8">
        <v>2</v>
      </c>
      <c r="AC13" s="8">
        <v>2</v>
      </c>
      <c r="AD13" s="8"/>
      <c r="AE13" s="8"/>
      <c r="AF13" s="8"/>
      <c r="AG13" s="305">
        <f t="shared" si="1"/>
        <v>1.2083333333333333</v>
      </c>
      <c r="AH13" s="642"/>
      <c r="AI13" s="646"/>
      <c r="AJ13" s="4"/>
      <c r="AK13" s="44">
        <v>0.44444444444444497</v>
      </c>
      <c r="AL13" s="45">
        <f t="shared" si="3"/>
        <v>2</v>
      </c>
      <c r="AM13" s="46">
        <f t="shared" si="4"/>
        <v>1</v>
      </c>
      <c r="AN13" s="46">
        <f t="shared" si="5"/>
        <v>0.5</v>
      </c>
      <c r="AO13" s="46">
        <f t="shared" si="6"/>
        <v>0.25</v>
      </c>
      <c r="AP13" s="46">
        <f t="shared" si="7"/>
        <v>1.75</v>
      </c>
      <c r="AQ13" s="91">
        <f t="shared" si="8"/>
        <v>1.75</v>
      </c>
      <c r="AR13" s="67">
        <f t="shared" si="9"/>
        <v>1.2083333333333333</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c r="C14" s="7">
        <v>2</v>
      </c>
      <c r="D14" s="7">
        <v>2</v>
      </c>
      <c r="E14" s="7">
        <v>2</v>
      </c>
      <c r="F14" s="7">
        <v>1</v>
      </c>
      <c r="G14" s="7">
        <v>2</v>
      </c>
      <c r="H14" s="7">
        <v>2</v>
      </c>
      <c r="I14" s="7"/>
      <c r="J14" s="7">
        <v>2</v>
      </c>
      <c r="K14" s="7">
        <v>2</v>
      </c>
      <c r="L14" s="7">
        <v>2</v>
      </c>
      <c r="M14" s="7">
        <v>2</v>
      </c>
      <c r="N14" s="7">
        <v>2</v>
      </c>
      <c r="O14" s="7">
        <v>2</v>
      </c>
      <c r="P14" s="7"/>
      <c r="Q14" s="7">
        <v>2</v>
      </c>
      <c r="R14" s="7">
        <v>2</v>
      </c>
      <c r="S14" s="7">
        <v>1</v>
      </c>
      <c r="T14" s="7">
        <v>2</v>
      </c>
      <c r="U14" s="7">
        <v>1</v>
      </c>
      <c r="V14" s="7">
        <v>2</v>
      </c>
      <c r="W14" s="7"/>
      <c r="X14" s="7">
        <v>3</v>
      </c>
      <c r="Y14" s="7">
        <v>2</v>
      </c>
      <c r="Z14" s="7">
        <v>2</v>
      </c>
      <c r="AA14" s="7">
        <v>2</v>
      </c>
      <c r="AB14" s="7">
        <v>2</v>
      </c>
      <c r="AC14" s="7">
        <v>3</v>
      </c>
      <c r="AD14" s="7"/>
      <c r="AE14" s="7"/>
      <c r="AF14" s="7"/>
      <c r="AG14" s="306">
        <f t="shared" si="1"/>
        <v>1.9583333333333333</v>
      </c>
      <c r="AH14" s="643">
        <f>AVERAGE(AG14:AG16)*3</f>
        <v>3.2916666666666661</v>
      </c>
      <c r="AI14" s="644">
        <v>4.5</v>
      </c>
      <c r="AJ14" s="4"/>
      <c r="AK14" s="47">
        <v>0.45833333333333398</v>
      </c>
      <c r="AL14" s="48">
        <f t="shared" si="3"/>
        <v>2.25</v>
      </c>
      <c r="AM14" s="49">
        <f t="shared" si="4"/>
        <v>2</v>
      </c>
      <c r="AN14" s="49">
        <f t="shared" si="5"/>
        <v>1.75</v>
      </c>
      <c r="AO14" s="49">
        <f t="shared" si="6"/>
        <v>1.75</v>
      </c>
      <c r="AP14" s="49">
        <f t="shared" si="7"/>
        <v>1.75</v>
      </c>
      <c r="AQ14" s="92">
        <f t="shared" si="8"/>
        <v>2.25</v>
      </c>
      <c r="AR14" s="65">
        <f t="shared" si="9"/>
        <v>1.9583333333333333</v>
      </c>
      <c r="AS14" s="656">
        <f>SUM(AR14:AR16)</f>
        <v>3.2916666666666665</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c r="C15" s="9">
        <v>2</v>
      </c>
      <c r="D15" s="9">
        <v>1</v>
      </c>
      <c r="E15" s="9">
        <v>0</v>
      </c>
      <c r="F15" s="9">
        <v>0</v>
      </c>
      <c r="G15" s="9">
        <v>1</v>
      </c>
      <c r="H15" s="9">
        <v>1</v>
      </c>
      <c r="I15" s="9"/>
      <c r="J15" s="9">
        <v>1</v>
      </c>
      <c r="K15" s="9">
        <v>1</v>
      </c>
      <c r="L15" s="9">
        <v>1</v>
      </c>
      <c r="M15" s="9">
        <v>0</v>
      </c>
      <c r="N15" s="9">
        <v>2</v>
      </c>
      <c r="O15" s="9">
        <v>1</v>
      </c>
      <c r="P15" s="9"/>
      <c r="Q15" s="9">
        <v>1</v>
      </c>
      <c r="R15" s="9">
        <v>1</v>
      </c>
      <c r="S15" s="9">
        <v>0</v>
      </c>
      <c r="T15" s="9">
        <v>0</v>
      </c>
      <c r="U15" s="9">
        <v>0</v>
      </c>
      <c r="V15" s="9">
        <v>1</v>
      </c>
      <c r="W15" s="9"/>
      <c r="X15" s="9">
        <v>2</v>
      </c>
      <c r="Y15" s="9">
        <v>1</v>
      </c>
      <c r="Z15" s="9">
        <v>0</v>
      </c>
      <c r="AA15" s="9">
        <v>1</v>
      </c>
      <c r="AB15" s="9">
        <v>1</v>
      </c>
      <c r="AC15" s="9">
        <v>1</v>
      </c>
      <c r="AD15" s="9"/>
      <c r="AE15" s="9"/>
      <c r="AF15" s="9"/>
      <c r="AG15" s="303">
        <f t="shared" si="1"/>
        <v>0.83333333333333337</v>
      </c>
      <c r="AH15" s="641"/>
      <c r="AI15" s="645"/>
      <c r="AJ15" s="4"/>
      <c r="AK15" s="41">
        <v>0.47222222222222299</v>
      </c>
      <c r="AL15" s="42">
        <f t="shared" si="3"/>
        <v>1.5</v>
      </c>
      <c r="AM15" s="43">
        <f t="shared" si="4"/>
        <v>1</v>
      </c>
      <c r="AN15" s="43">
        <f t="shared" si="5"/>
        <v>0.25</v>
      </c>
      <c r="AO15" s="43">
        <f t="shared" si="6"/>
        <v>0.25</v>
      </c>
      <c r="AP15" s="43">
        <f t="shared" si="7"/>
        <v>1</v>
      </c>
      <c r="AQ15" s="90">
        <f t="shared" si="8"/>
        <v>1</v>
      </c>
      <c r="AR15" s="66">
        <f t="shared" si="9"/>
        <v>0.83333333333333337</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c r="C16" s="76">
        <v>0</v>
      </c>
      <c r="D16" s="76">
        <v>1</v>
      </c>
      <c r="E16" s="76">
        <v>0</v>
      </c>
      <c r="F16" s="76">
        <v>0</v>
      </c>
      <c r="G16" s="76">
        <v>1</v>
      </c>
      <c r="H16" s="76">
        <v>2</v>
      </c>
      <c r="I16" s="76"/>
      <c r="J16" s="76">
        <v>1</v>
      </c>
      <c r="K16" s="76">
        <v>1</v>
      </c>
      <c r="L16" s="76">
        <v>0</v>
      </c>
      <c r="M16" s="76">
        <v>0</v>
      </c>
      <c r="N16" s="76">
        <v>0</v>
      </c>
      <c r="O16" s="76">
        <v>2</v>
      </c>
      <c r="P16" s="76"/>
      <c r="Q16" s="76">
        <v>0</v>
      </c>
      <c r="R16" s="76">
        <v>0</v>
      </c>
      <c r="S16" s="76">
        <v>0</v>
      </c>
      <c r="T16" s="76">
        <v>0</v>
      </c>
      <c r="U16" s="76">
        <v>0</v>
      </c>
      <c r="V16" s="76">
        <v>2</v>
      </c>
      <c r="W16" s="76"/>
      <c r="X16" s="76">
        <v>2</v>
      </c>
      <c r="Y16" s="76">
        <v>0</v>
      </c>
      <c r="Z16" s="76">
        <v>0</v>
      </c>
      <c r="AA16" s="76">
        <v>0</v>
      </c>
      <c r="AB16" s="76">
        <v>0</v>
      </c>
      <c r="AC16" s="8">
        <v>0</v>
      </c>
      <c r="AD16" s="76"/>
      <c r="AE16" s="76"/>
      <c r="AF16" s="76"/>
      <c r="AG16" s="307">
        <f t="shared" si="1"/>
        <v>0.5</v>
      </c>
      <c r="AH16" s="650"/>
      <c r="AI16" s="659"/>
      <c r="AJ16" s="4"/>
      <c r="AK16" s="143">
        <v>0.48611111111111099</v>
      </c>
      <c r="AL16" s="81">
        <f t="shared" si="3"/>
        <v>0.75</v>
      </c>
      <c r="AM16" s="82">
        <f t="shared" si="4"/>
        <v>0.5</v>
      </c>
      <c r="AN16" s="82">
        <f t="shared" si="5"/>
        <v>0</v>
      </c>
      <c r="AO16" s="82">
        <f t="shared" si="6"/>
        <v>0</v>
      </c>
      <c r="AP16" s="82">
        <f t="shared" si="7"/>
        <v>0.25</v>
      </c>
      <c r="AQ16" s="94">
        <f t="shared" si="8"/>
        <v>1.5</v>
      </c>
      <c r="AR16" s="162">
        <f t="shared" si="9"/>
        <v>0.5</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c r="C18" s="73">
        <v>1</v>
      </c>
      <c r="D18" s="73">
        <v>1</v>
      </c>
      <c r="E18" s="73">
        <v>0</v>
      </c>
      <c r="F18" s="73">
        <v>2</v>
      </c>
      <c r="G18" s="73">
        <v>0</v>
      </c>
      <c r="H18" s="73"/>
      <c r="I18" s="73"/>
      <c r="J18" s="73">
        <v>2</v>
      </c>
      <c r="K18" s="73">
        <v>0</v>
      </c>
      <c r="L18" s="73">
        <v>2</v>
      </c>
      <c r="M18" s="73">
        <v>2</v>
      </c>
      <c r="N18" s="73">
        <v>0</v>
      </c>
      <c r="O18" s="73"/>
      <c r="P18" s="73"/>
      <c r="Q18" s="73">
        <v>0</v>
      </c>
      <c r="R18" s="73">
        <v>2</v>
      </c>
      <c r="S18" s="73">
        <v>2</v>
      </c>
      <c r="T18" s="73">
        <v>2</v>
      </c>
      <c r="U18" s="73">
        <v>2</v>
      </c>
      <c r="V18" s="73"/>
      <c r="W18" s="73"/>
      <c r="X18" s="73">
        <v>3</v>
      </c>
      <c r="Y18" s="73">
        <v>2</v>
      </c>
      <c r="Z18" s="73">
        <v>1</v>
      </c>
      <c r="AA18" s="73">
        <v>1</v>
      </c>
      <c r="AB18" s="73">
        <v>2</v>
      </c>
      <c r="AC18" s="73"/>
      <c r="AD18" s="73"/>
      <c r="AE18" s="73"/>
      <c r="AF18" s="73"/>
      <c r="AG18" s="309">
        <f t="shared" ref="AG18:AG29" si="10">AVERAGE(B18:AF18)</f>
        <v>1.35</v>
      </c>
      <c r="AH18" s="640">
        <f>AVERAGE(AG18:AG20)*3</f>
        <v>3.55</v>
      </c>
      <c r="AI18" s="661">
        <v>5</v>
      </c>
      <c r="AJ18" s="4"/>
      <c r="AK18" s="38">
        <v>0.66666666666666796</v>
      </c>
      <c r="AL18" s="39">
        <f t="shared" ref="AL18:AL32" si="11">AVERAGE(C18,J18,Q18,X18)</f>
        <v>1.5</v>
      </c>
      <c r="AM18" s="40">
        <f t="shared" ref="AM18:AM32" si="12">AVERAGE(D18,K18,R18,Y18)</f>
        <v>1.25</v>
      </c>
      <c r="AN18" s="40">
        <f t="shared" ref="AN18:AN32" si="13">AVERAGE(E18,L18,S18,Z18)</f>
        <v>1.25</v>
      </c>
      <c r="AO18" s="40">
        <f t="shared" ref="AO18:AO32" si="14">AVERAGE(F18,M18,T18,AA18)</f>
        <v>1.75</v>
      </c>
      <c r="AP18" s="40">
        <f t="shared" ref="AP18:AP32" si="15">AVERAGE(G18,N18,U18,AB18)</f>
        <v>1</v>
      </c>
      <c r="AQ18" s="95"/>
      <c r="AR18" s="66">
        <f>AVERAGE(AL18:AP18)</f>
        <v>1.35</v>
      </c>
      <c r="AS18" s="662">
        <f>SUM(AR18:AR20)</f>
        <v>3.55</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c r="C19" s="9">
        <v>3</v>
      </c>
      <c r="D19" s="9">
        <v>1</v>
      </c>
      <c r="E19" s="9">
        <v>0</v>
      </c>
      <c r="F19" s="9">
        <v>2</v>
      </c>
      <c r="G19" s="9">
        <v>1</v>
      </c>
      <c r="H19" s="9"/>
      <c r="I19" s="9"/>
      <c r="J19" s="9">
        <v>2</v>
      </c>
      <c r="K19" s="9">
        <v>2</v>
      </c>
      <c r="L19" s="9">
        <v>1</v>
      </c>
      <c r="M19" s="9">
        <v>1</v>
      </c>
      <c r="N19" s="9">
        <v>2</v>
      </c>
      <c r="O19" s="9"/>
      <c r="P19" s="9"/>
      <c r="Q19" s="9">
        <v>2</v>
      </c>
      <c r="R19" s="9">
        <v>1</v>
      </c>
      <c r="S19" s="9">
        <v>0</v>
      </c>
      <c r="T19" s="9">
        <v>1</v>
      </c>
      <c r="U19" s="9">
        <v>2</v>
      </c>
      <c r="V19" s="9"/>
      <c r="W19" s="9"/>
      <c r="X19" s="9">
        <v>2</v>
      </c>
      <c r="Y19" s="9">
        <v>1</v>
      </c>
      <c r="Z19" s="9">
        <v>0</v>
      </c>
      <c r="AA19" s="9">
        <v>0</v>
      </c>
      <c r="AB19" s="9">
        <v>1</v>
      </c>
      <c r="AC19" s="9"/>
      <c r="AD19" s="9"/>
      <c r="AE19" s="9"/>
      <c r="AF19" s="9"/>
      <c r="AG19" s="303">
        <f t="shared" si="10"/>
        <v>1.25</v>
      </c>
      <c r="AH19" s="641"/>
      <c r="AI19" s="645"/>
      <c r="AJ19" s="4"/>
      <c r="AK19" s="41">
        <v>0.68055555555555702</v>
      </c>
      <c r="AL19" s="42">
        <f t="shared" si="11"/>
        <v>2.25</v>
      </c>
      <c r="AM19" s="43">
        <f t="shared" si="12"/>
        <v>1.25</v>
      </c>
      <c r="AN19" s="43">
        <f t="shared" si="13"/>
        <v>0.25</v>
      </c>
      <c r="AO19" s="43">
        <f t="shared" si="14"/>
        <v>1</v>
      </c>
      <c r="AP19" s="43">
        <f t="shared" si="15"/>
        <v>1.5</v>
      </c>
      <c r="AQ19" s="90"/>
      <c r="AR19" s="66">
        <f>AVERAGE(AL19:AP19)</f>
        <v>1.25</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c r="C20" s="8">
        <v>0</v>
      </c>
      <c r="D20" s="8">
        <v>0</v>
      </c>
      <c r="E20" s="8">
        <v>0</v>
      </c>
      <c r="F20" s="8">
        <v>2</v>
      </c>
      <c r="G20" s="8">
        <v>1</v>
      </c>
      <c r="H20" s="8"/>
      <c r="I20" s="8"/>
      <c r="J20" s="8">
        <v>1</v>
      </c>
      <c r="K20" s="8">
        <v>1</v>
      </c>
      <c r="L20" s="8">
        <v>1</v>
      </c>
      <c r="M20" s="8">
        <v>1</v>
      </c>
      <c r="N20" s="8">
        <v>1</v>
      </c>
      <c r="O20" s="8"/>
      <c r="P20" s="8"/>
      <c r="Q20" s="8">
        <v>0</v>
      </c>
      <c r="R20" s="8">
        <v>2</v>
      </c>
      <c r="S20" s="8">
        <v>0</v>
      </c>
      <c r="T20" s="8">
        <v>1</v>
      </c>
      <c r="U20" s="8">
        <v>1</v>
      </c>
      <c r="V20" s="8"/>
      <c r="W20" s="8"/>
      <c r="X20" s="8">
        <v>1</v>
      </c>
      <c r="Y20" s="8">
        <v>2</v>
      </c>
      <c r="Z20" s="8">
        <v>2</v>
      </c>
      <c r="AA20" s="8">
        <v>1</v>
      </c>
      <c r="AB20" s="8">
        <v>1</v>
      </c>
      <c r="AC20" s="8"/>
      <c r="AD20" s="8"/>
      <c r="AE20" s="8"/>
      <c r="AF20" s="8"/>
      <c r="AG20" s="310">
        <f t="shared" si="10"/>
        <v>0.95</v>
      </c>
      <c r="AH20" s="642"/>
      <c r="AI20" s="646"/>
      <c r="AJ20" s="4"/>
      <c r="AK20" s="44">
        <v>0.69444444444444597</v>
      </c>
      <c r="AL20" s="45">
        <f t="shared" si="11"/>
        <v>0.5</v>
      </c>
      <c r="AM20" s="46">
        <f t="shared" si="12"/>
        <v>1.25</v>
      </c>
      <c r="AN20" s="46">
        <f t="shared" si="13"/>
        <v>0.75</v>
      </c>
      <c r="AO20" s="46">
        <f t="shared" si="14"/>
        <v>1.25</v>
      </c>
      <c r="AP20" s="46">
        <f t="shared" si="15"/>
        <v>1</v>
      </c>
      <c r="AQ20" s="91"/>
      <c r="AR20" s="67">
        <f t="shared" ref="AR20:AR31" si="16">AVERAGE(AL20:AP20)</f>
        <v>0.95</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c r="C21" s="7">
        <v>1</v>
      </c>
      <c r="D21" s="7">
        <v>1</v>
      </c>
      <c r="E21" s="7">
        <v>1</v>
      </c>
      <c r="F21" s="7">
        <v>2</v>
      </c>
      <c r="G21" s="7">
        <v>0</v>
      </c>
      <c r="H21" s="7"/>
      <c r="I21" s="7"/>
      <c r="J21" s="7">
        <v>1</v>
      </c>
      <c r="K21" s="7">
        <v>1</v>
      </c>
      <c r="L21" s="7">
        <v>1</v>
      </c>
      <c r="M21" s="7">
        <v>1</v>
      </c>
      <c r="N21" s="7">
        <v>1</v>
      </c>
      <c r="O21" s="7"/>
      <c r="P21" s="7"/>
      <c r="Q21" s="7">
        <v>1</v>
      </c>
      <c r="R21" s="7">
        <v>1</v>
      </c>
      <c r="S21" s="7">
        <v>1</v>
      </c>
      <c r="T21" s="7">
        <v>2</v>
      </c>
      <c r="U21" s="7">
        <v>2</v>
      </c>
      <c r="V21" s="7"/>
      <c r="W21" s="7"/>
      <c r="X21" s="7">
        <v>3</v>
      </c>
      <c r="Y21" s="7">
        <v>2</v>
      </c>
      <c r="Z21" s="7">
        <v>1</v>
      </c>
      <c r="AA21" s="7">
        <v>1</v>
      </c>
      <c r="AB21" s="7">
        <v>1</v>
      </c>
      <c r="AC21" s="7"/>
      <c r="AD21" s="7"/>
      <c r="AE21" s="7"/>
      <c r="AF21" s="7"/>
      <c r="AG21" s="302">
        <f t="shared" si="10"/>
        <v>1.25</v>
      </c>
      <c r="AH21" s="643">
        <f>AVERAGE(AG21:AG23)*3</f>
        <v>3.95</v>
      </c>
      <c r="AI21" s="644">
        <v>4.5</v>
      </c>
      <c r="AJ21" s="4"/>
      <c r="AK21" s="47">
        <v>0.70833333333333504</v>
      </c>
      <c r="AL21" s="48">
        <f t="shared" si="11"/>
        <v>1.5</v>
      </c>
      <c r="AM21" s="49">
        <f t="shared" si="12"/>
        <v>1.25</v>
      </c>
      <c r="AN21" s="49">
        <f t="shared" si="13"/>
        <v>1</v>
      </c>
      <c r="AO21" s="49">
        <f t="shared" si="14"/>
        <v>1.5</v>
      </c>
      <c r="AP21" s="49">
        <f t="shared" si="15"/>
        <v>1</v>
      </c>
      <c r="AQ21" s="92"/>
      <c r="AR21" s="65">
        <f t="shared" si="16"/>
        <v>1.25</v>
      </c>
      <c r="AS21" s="656">
        <f>SUM(AR21:AR23)</f>
        <v>3.95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c r="C22" s="9">
        <v>0</v>
      </c>
      <c r="D22" s="9">
        <v>1</v>
      </c>
      <c r="E22" s="9">
        <v>1</v>
      </c>
      <c r="F22" s="9">
        <v>2</v>
      </c>
      <c r="G22" s="9">
        <v>0</v>
      </c>
      <c r="H22" s="9"/>
      <c r="I22" s="9"/>
      <c r="J22" s="9">
        <v>0</v>
      </c>
      <c r="K22" s="9">
        <v>2</v>
      </c>
      <c r="L22" s="9">
        <v>0</v>
      </c>
      <c r="M22" s="9">
        <v>1</v>
      </c>
      <c r="N22" s="9">
        <v>1</v>
      </c>
      <c r="O22" s="9"/>
      <c r="P22" s="9"/>
      <c r="Q22" s="9">
        <v>1</v>
      </c>
      <c r="R22" s="9">
        <v>2</v>
      </c>
      <c r="S22" s="9">
        <v>1</v>
      </c>
      <c r="T22" s="9">
        <v>1</v>
      </c>
      <c r="U22" s="9">
        <v>2</v>
      </c>
      <c r="V22" s="9"/>
      <c r="W22" s="9"/>
      <c r="X22" s="9">
        <v>2</v>
      </c>
      <c r="Y22" s="9">
        <v>1</v>
      </c>
      <c r="Z22" s="9">
        <v>2</v>
      </c>
      <c r="AA22" s="9">
        <v>2</v>
      </c>
      <c r="AB22" s="9">
        <v>2</v>
      </c>
      <c r="AC22" s="9"/>
      <c r="AD22" s="9"/>
      <c r="AE22" s="9"/>
      <c r="AF22" s="9"/>
      <c r="AG22" s="303">
        <f t="shared" si="10"/>
        <v>1.2</v>
      </c>
      <c r="AH22" s="641"/>
      <c r="AI22" s="645"/>
      <c r="AJ22" s="4"/>
      <c r="AK22" s="41">
        <v>0.72222222222222399</v>
      </c>
      <c r="AL22" s="42">
        <f t="shared" si="11"/>
        <v>0.75</v>
      </c>
      <c r="AM22" s="43">
        <f t="shared" si="12"/>
        <v>1.5</v>
      </c>
      <c r="AN22" s="43">
        <f t="shared" si="13"/>
        <v>1</v>
      </c>
      <c r="AO22" s="43">
        <f t="shared" si="14"/>
        <v>1.5</v>
      </c>
      <c r="AP22" s="43">
        <f t="shared" si="15"/>
        <v>1.25</v>
      </c>
      <c r="AQ22" s="90"/>
      <c r="AR22" s="66">
        <f t="shared" si="16"/>
        <v>1.2</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c r="C23" s="8">
        <v>2</v>
      </c>
      <c r="D23" s="8">
        <v>1</v>
      </c>
      <c r="E23" s="8">
        <v>2</v>
      </c>
      <c r="F23" s="8">
        <v>2</v>
      </c>
      <c r="G23" s="8">
        <v>2</v>
      </c>
      <c r="H23" s="8"/>
      <c r="I23" s="8"/>
      <c r="J23" s="8">
        <v>1</v>
      </c>
      <c r="K23" s="8">
        <v>1</v>
      </c>
      <c r="L23" s="8">
        <v>1</v>
      </c>
      <c r="M23" s="8">
        <v>1</v>
      </c>
      <c r="N23" s="8">
        <v>1</v>
      </c>
      <c r="O23" s="8"/>
      <c r="P23" s="8"/>
      <c r="Q23" s="8">
        <v>2</v>
      </c>
      <c r="R23" s="8">
        <v>2</v>
      </c>
      <c r="S23" s="8">
        <v>1</v>
      </c>
      <c r="T23" s="8">
        <v>1</v>
      </c>
      <c r="U23" s="8">
        <v>1</v>
      </c>
      <c r="V23" s="8"/>
      <c r="W23" s="8"/>
      <c r="X23" s="8">
        <v>2</v>
      </c>
      <c r="Y23" s="8">
        <v>2</v>
      </c>
      <c r="Z23" s="8">
        <v>1</v>
      </c>
      <c r="AA23" s="8">
        <v>2</v>
      </c>
      <c r="AB23" s="8">
        <v>2</v>
      </c>
      <c r="AC23" s="8"/>
      <c r="AD23" s="8"/>
      <c r="AE23" s="8"/>
      <c r="AF23" s="8"/>
      <c r="AG23" s="305">
        <f t="shared" si="10"/>
        <v>1.5</v>
      </c>
      <c r="AH23" s="642"/>
      <c r="AI23" s="646"/>
      <c r="AJ23" s="4"/>
      <c r="AK23" s="44">
        <v>0.73611111111111305</v>
      </c>
      <c r="AL23" s="45">
        <f t="shared" si="11"/>
        <v>1.75</v>
      </c>
      <c r="AM23" s="46">
        <f t="shared" si="12"/>
        <v>1.5</v>
      </c>
      <c r="AN23" s="46">
        <f t="shared" si="13"/>
        <v>1.25</v>
      </c>
      <c r="AO23" s="46">
        <f t="shared" si="14"/>
        <v>1.5</v>
      </c>
      <c r="AP23" s="46">
        <f t="shared" si="15"/>
        <v>1.5</v>
      </c>
      <c r="AQ23" s="91"/>
      <c r="AR23" s="67">
        <f t="shared" si="16"/>
        <v>1.5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c r="C24" s="7">
        <v>2</v>
      </c>
      <c r="D24" s="7">
        <v>2</v>
      </c>
      <c r="E24" s="7">
        <v>3</v>
      </c>
      <c r="F24" s="7">
        <v>2</v>
      </c>
      <c r="G24" s="7">
        <v>2</v>
      </c>
      <c r="H24" s="7"/>
      <c r="I24" s="7"/>
      <c r="J24" s="7">
        <v>1</v>
      </c>
      <c r="K24" s="7">
        <v>2</v>
      </c>
      <c r="L24" s="7">
        <v>1</v>
      </c>
      <c r="M24" s="7">
        <v>0</v>
      </c>
      <c r="N24" s="7">
        <v>1</v>
      </c>
      <c r="O24" s="7"/>
      <c r="P24" s="7"/>
      <c r="Q24" s="7">
        <v>2</v>
      </c>
      <c r="R24" s="7">
        <v>2</v>
      </c>
      <c r="S24" s="7">
        <v>1</v>
      </c>
      <c r="T24" s="7">
        <v>0</v>
      </c>
      <c r="U24" s="7">
        <v>2</v>
      </c>
      <c r="V24" s="7"/>
      <c r="W24" s="7"/>
      <c r="X24" s="7">
        <v>2</v>
      </c>
      <c r="Y24" s="7">
        <v>2</v>
      </c>
      <c r="Z24" s="7">
        <v>2</v>
      </c>
      <c r="AA24" s="7">
        <v>2</v>
      </c>
      <c r="AB24" s="7">
        <v>1</v>
      </c>
      <c r="AC24" s="7"/>
      <c r="AD24" s="7"/>
      <c r="AE24" s="7"/>
      <c r="AF24" s="7"/>
      <c r="AG24" s="306">
        <f t="shared" si="10"/>
        <v>1.6</v>
      </c>
      <c r="AH24" s="643">
        <f>AVERAGE(AG24:AG26)*3</f>
        <v>4.9000000000000004</v>
      </c>
      <c r="AI24" s="644">
        <v>5.5</v>
      </c>
      <c r="AJ24" s="4"/>
      <c r="AK24" s="47">
        <v>0.750000000000002</v>
      </c>
      <c r="AL24" s="48">
        <f t="shared" si="11"/>
        <v>1.75</v>
      </c>
      <c r="AM24" s="49">
        <f t="shared" si="12"/>
        <v>2</v>
      </c>
      <c r="AN24" s="49">
        <f t="shared" si="13"/>
        <v>1.75</v>
      </c>
      <c r="AO24" s="49">
        <f t="shared" si="14"/>
        <v>1</v>
      </c>
      <c r="AP24" s="49">
        <f t="shared" si="15"/>
        <v>1.5</v>
      </c>
      <c r="AQ24" s="92"/>
      <c r="AR24" s="65">
        <f t="shared" si="16"/>
        <v>1.6</v>
      </c>
      <c r="AS24" s="656">
        <f>SUM(AR24:AR26)</f>
        <v>4.9000000000000004</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c r="C25" s="9">
        <v>0</v>
      </c>
      <c r="D25" s="9">
        <v>2</v>
      </c>
      <c r="E25" s="9">
        <v>0</v>
      </c>
      <c r="F25" s="9">
        <v>2</v>
      </c>
      <c r="G25" s="9">
        <v>2</v>
      </c>
      <c r="H25" s="9"/>
      <c r="I25" s="9"/>
      <c r="J25" s="9">
        <v>2</v>
      </c>
      <c r="K25" s="9">
        <v>2</v>
      </c>
      <c r="L25" s="9">
        <v>2</v>
      </c>
      <c r="M25" s="9">
        <v>1</v>
      </c>
      <c r="N25" s="9">
        <v>2</v>
      </c>
      <c r="O25" s="9"/>
      <c r="P25" s="9"/>
      <c r="Q25" s="9">
        <v>1</v>
      </c>
      <c r="R25" s="9">
        <v>2</v>
      </c>
      <c r="S25" s="9">
        <v>1</v>
      </c>
      <c r="T25" s="9">
        <v>1</v>
      </c>
      <c r="U25" s="9">
        <v>2</v>
      </c>
      <c r="V25" s="9"/>
      <c r="W25" s="9"/>
      <c r="X25" s="9">
        <v>2</v>
      </c>
      <c r="Y25" s="9">
        <v>1</v>
      </c>
      <c r="Z25" s="9">
        <v>2</v>
      </c>
      <c r="AA25" s="9">
        <v>1</v>
      </c>
      <c r="AB25" s="9">
        <v>2</v>
      </c>
      <c r="AC25" s="9"/>
      <c r="AD25" s="9"/>
      <c r="AE25" s="9"/>
      <c r="AF25" s="9"/>
      <c r="AG25" s="303">
        <f t="shared" si="10"/>
        <v>1.5</v>
      </c>
      <c r="AH25" s="641"/>
      <c r="AI25" s="645"/>
      <c r="AJ25" s="4"/>
      <c r="AK25" s="41">
        <v>0.76388888888888995</v>
      </c>
      <c r="AL25" s="42">
        <f t="shared" si="11"/>
        <v>1.25</v>
      </c>
      <c r="AM25" s="43">
        <f t="shared" si="12"/>
        <v>1.75</v>
      </c>
      <c r="AN25" s="43">
        <f t="shared" si="13"/>
        <v>1.25</v>
      </c>
      <c r="AO25" s="43">
        <f t="shared" si="14"/>
        <v>1.25</v>
      </c>
      <c r="AP25" s="43">
        <f t="shared" si="15"/>
        <v>2</v>
      </c>
      <c r="AQ25" s="90"/>
      <c r="AR25" s="66">
        <f t="shared" si="16"/>
        <v>1.5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c r="C26" s="8">
        <v>2</v>
      </c>
      <c r="D26" s="8">
        <v>2</v>
      </c>
      <c r="E26" s="8">
        <v>2</v>
      </c>
      <c r="F26" s="8">
        <v>1</v>
      </c>
      <c r="G26" s="8">
        <v>2</v>
      </c>
      <c r="H26" s="8"/>
      <c r="I26" s="8"/>
      <c r="J26" s="8">
        <v>2</v>
      </c>
      <c r="K26" s="8">
        <v>2</v>
      </c>
      <c r="L26" s="8">
        <v>2</v>
      </c>
      <c r="M26" s="8">
        <v>2</v>
      </c>
      <c r="N26" s="8">
        <v>2</v>
      </c>
      <c r="O26" s="8"/>
      <c r="P26" s="8"/>
      <c r="Q26" s="8">
        <v>2</v>
      </c>
      <c r="R26" s="8">
        <v>2</v>
      </c>
      <c r="S26" s="8">
        <v>2</v>
      </c>
      <c r="T26" s="8">
        <v>2</v>
      </c>
      <c r="U26" s="8">
        <v>2</v>
      </c>
      <c r="V26" s="8"/>
      <c r="W26" s="8"/>
      <c r="X26" s="8">
        <v>2</v>
      </c>
      <c r="Y26" s="8">
        <v>1</v>
      </c>
      <c r="Z26" s="8">
        <v>2</v>
      </c>
      <c r="AA26" s="8">
        <v>0</v>
      </c>
      <c r="AB26" s="8">
        <v>2</v>
      </c>
      <c r="AC26" s="8"/>
      <c r="AD26" s="8"/>
      <c r="AE26" s="8"/>
      <c r="AF26" s="8"/>
      <c r="AG26" s="305">
        <f t="shared" si="10"/>
        <v>1.8</v>
      </c>
      <c r="AH26" s="642"/>
      <c r="AI26" s="646"/>
      <c r="AJ26" s="4"/>
      <c r="AK26" s="50">
        <v>0.77777777777777901</v>
      </c>
      <c r="AL26" s="51">
        <f t="shared" si="11"/>
        <v>2</v>
      </c>
      <c r="AM26" s="52">
        <f t="shared" si="12"/>
        <v>1.75</v>
      </c>
      <c r="AN26" s="52">
        <f t="shared" si="13"/>
        <v>2</v>
      </c>
      <c r="AO26" s="52">
        <f t="shared" si="14"/>
        <v>1.25</v>
      </c>
      <c r="AP26" s="52">
        <f t="shared" si="15"/>
        <v>2</v>
      </c>
      <c r="AQ26" s="96"/>
      <c r="AR26" s="67">
        <f t="shared" si="16"/>
        <v>1.8</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c r="C27" s="7">
        <v>1</v>
      </c>
      <c r="D27" s="7">
        <v>2</v>
      </c>
      <c r="E27" s="7">
        <v>2</v>
      </c>
      <c r="F27" s="7">
        <v>2</v>
      </c>
      <c r="G27" s="7">
        <v>2</v>
      </c>
      <c r="H27" s="7"/>
      <c r="I27" s="7"/>
      <c r="J27" s="7">
        <v>1</v>
      </c>
      <c r="K27" s="7">
        <v>2</v>
      </c>
      <c r="L27" s="7">
        <v>2</v>
      </c>
      <c r="M27" s="7">
        <v>1</v>
      </c>
      <c r="N27" s="7">
        <v>2</v>
      </c>
      <c r="O27" s="7"/>
      <c r="P27" s="7"/>
      <c r="Q27" s="7">
        <v>2</v>
      </c>
      <c r="R27" s="7">
        <v>1</v>
      </c>
      <c r="S27" s="7">
        <v>2</v>
      </c>
      <c r="T27" s="7">
        <v>1</v>
      </c>
      <c r="U27" s="7">
        <v>1</v>
      </c>
      <c r="V27" s="7"/>
      <c r="W27" s="7"/>
      <c r="X27" s="7">
        <v>1</v>
      </c>
      <c r="Y27" s="7">
        <v>2</v>
      </c>
      <c r="Z27" s="7">
        <v>2</v>
      </c>
      <c r="AA27" s="7">
        <v>0</v>
      </c>
      <c r="AB27" s="7">
        <v>2</v>
      </c>
      <c r="AC27" s="7"/>
      <c r="AD27" s="7"/>
      <c r="AE27" s="7"/>
      <c r="AF27" s="7"/>
      <c r="AG27" s="306">
        <f t="shared" si="10"/>
        <v>1.55</v>
      </c>
      <c r="AH27" s="643">
        <f>AVERAGE(AG27:AG29)*3</f>
        <v>5.35</v>
      </c>
      <c r="AI27" s="644">
        <v>5.5</v>
      </c>
      <c r="AJ27" s="4"/>
      <c r="AK27" s="38">
        <v>0.79166666666666796</v>
      </c>
      <c r="AL27" s="39">
        <f t="shared" si="11"/>
        <v>1.25</v>
      </c>
      <c r="AM27" s="40">
        <f t="shared" si="12"/>
        <v>1.75</v>
      </c>
      <c r="AN27" s="40">
        <f t="shared" si="13"/>
        <v>2</v>
      </c>
      <c r="AO27" s="40">
        <f t="shared" si="14"/>
        <v>1</v>
      </c>
      <c r="AP27" s="40">
        <f t="shared" si="15"/>
        <v>1.75</v>
      </c>
      <c r="AQ27" s="53"/>
      <c r="AR27" s="64">
        <f t="shared" si="16"/>
        <v>1.55</v>
      </c>
      <c r="AS27" s="669">
        <f>SUM(AR27:AR29)</f>
        <v>5.35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c r="C28" s="9">
        <v>2</v>
      </c>
      <c r="D28" s="9">
        <v>2</v>
      </c>
      <c r="E28" s="9">
        <v>1</v>
      </c>
      <c r="F28" s="9">
        <v>0</v>
      </c>
      <c r="G28" s="9">
        <v>2</v>
      </c>
      <c r="H28" s="9"/>
      <c r="I28" s="9"/>
      <c r="J28" s="9">
        <v>0</v>
      </c>
      <c r="K28" s="9">
        <v>2</v>
      </c>
      <c r="L28" s="9">
        <v>2</v>
      </c>
      <c r="M28" s="9">
        <v>2</v>
      </c>
      <c r="N28" s="9">
        <v>0</v>
      </c>
      <c r="O28" s="9"/>
      <c r="P28" s="9"/>
      <c r="Q28" s="9">
        <v>2</v>
      </c>
      <c r="R28" s="9">
        <v>3</v>
      </c>
      <c r="S28" s="9">
        <v>2</v>
      </c>
      <c r="T28" s="9">
        <v>0</v>
      </c>
      <c r="U28" s="9">
        <v>2</v>
      </c>
      <c r="V28" s="9"/>
      <c r="W28" s="9"/>
      <c r="X28" s="9">
        <v>1</v>
      </c>
      <c r="Y28" s="9">
        <v>2</v>
      </c>
      <c r="Z28" s="9">
        <v>2</v>
      </c>
      <c r="AA28" s="9">
        <v>1</v>
      </c>
      <c r="AB28" s="9">
        <v>1</v>
      </c>
      <c r="AC28" s="9"/>
      <c r="AD28" s="9"/>
      <c r="AE28" s="9"/>
      <c r="AF28" s="9"/>
      <c r="AG28" s="303">
        <f t="shared" si="10"/>
        <v>1.45</v>
      </c>
      <c r="AH28" s="641"/>
      <c r="AI28" s="645"/>
      <c r="AJ28" s="4"/>
      <c r="AK28" s="41">
        <v>0.80555555555555702</v>
      </c>
      <c r="AL28" s="42">
        <f t="shared" si="11"/>
        <v>1.25</v>
      </c>
      <c r="AM28" s="43">
        <f t="shared" si="12"/>
        <v>2.25</v>
      </c>
      <c r="AN28" s="43">
        <f t="shared" si="13"/>
        <v>1.75</v>
      </c>
      <c r="AO28" s="43">
        <f t="shared" si="14"/>
        <v>0.75</v>
      </c>
      <c r="AP28" s="43">
        <f t="shared" si="15"/>
        <v>1.25</v>
      </c>
      <c r="AQ28" s="54"/>
      <c r="AR28" s="64">
        <f t="shared" si="16"/>
        <v>1.45</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c r="C29" s="12">
        <v>1</v>
      </c>
      <c r="D29" s="12">
        <v>2</v>
      </c>
      <c r="E29" s="12">
        <v>2</v>
      </c>
      <c r="F29" s="12">
        <v>3</v>
      </c>
      <c r="G29" s="12">
        <v>3</v>
      </c>
      <c r="H29" s="12"/>
      <c r="I29" s="12"/>
      <c r="J29" s="12">
        <v>2</v>
      </c>
      <c r="K29" s="12">
        <v>3</v>
      </c>
      <c r="L29" s="12">
        <v>2</v>
      </c>
      <c r="M29" s="12">
        <v>3</v>
      </c>
      <c r="N29" s="12">
        <v>3</v>
      </c>
      <c r="O29" s="12"/>
      <c r="P29" s="12"/>
      <c r="Q29" s="12">
        <v>3</v>
      </c>
      <c r="R29" s="12">
        <v>3</v>
      </c>
      <c r="S29" s="12">
        <v>3</v>
      </c>
      <c r="T29" s="12">
        <v>3</v>
      </c>
      <c r="U29" s="12">
        <v>2</v>
      </c>
      <c r="V29" s="12"/>
      <c r="W29" s="12"/>
      <c r="X29" s="12">
        <v>2</v>
      </c>
      <c r="Y29" s="12">
        <v>1</v>
      </c>
      <c r="Z29" s="12">
        <v>1</v>
      </c>
      <c r="AA29" s="12">
        <v>2</v>
      </c>
      <c r="AB29" s="12">
        <v>3</v>
      </c>
      <c r="AC29" s="12"/>
      <c r="AD29" s="12"/>
      <c r="AE29" s="12"/>
      <c r="AF29" s="12"/>
      <c r="AG29" s="305">
        <f t="shared" si="10"/>
        <v>2.35</v>
      </c>
      <c r="AH29" s="642"/>
      <c r="AI29" s="645"/>
      <c r="AJ29" s="4"/>
      <c r="AK29" s="44">
        <v>0.81944444444444597</v>
      </c>
      <c r="AL29" s="45">
        <f t="shared" si="11"/>
        <v>2</v>
      </c>
      <c r="AM29" s="46">
        <f t="shared" si="12"/>
        <v>2.25</v>
      </c>
      <c r="AN29" s="46">
        <f t="shared" si="13"/>
        <v>2</v>
      </c>
      <c r="AO29" s="46">
        <f t="shared" si="14"/>
        <v>2.75</v>
      </c>
      <c r="AP29" s="46">
        <f t="shared" si="15"/>
        <v>2.75</v>
      </c>
      <c r="AQ29" s="55"/>
      <c r="AR29" s="125">
        <f t="shared" si="16"/>
        <v>2.35</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466" t="s">
        <v>88</v>
      </c>
      <c r="B30" s="467"/>
      <c r="C30" s="467">
        <f t="shared" ref="C30:G30" si="17">SUM(C5:C16)</f>
        <v>15</v>
      </c>
      <c r="D30" s="467">
        <f t="shared" si="17"/>
        <v>13</v>
      </c>
      <c r="E30" s="469">
        <f t="shared" si="17"/>
        <v>12</v>
      </c>
      <c r="F30" s="469">
        <f t="shared" si="17"/>
        <v>6</v>
      </c>
      <c r="G30" s="467">
        <f t="shared" si="17"/>
        <v>18</v>
      </c>
      <c r="H30" s="468">
        <f t="shared" ref="H30:AB30" si="18">SUM(H5:H16)</f>
        <v>24</v>
      </c>
      <c r="I30" s="467"/>
      <c r="J30" s="467">
        <f t="shared" si="18"/>
        <v>16</v>
      </c>
      <c r="K30" s="468">
        <f t="shared" si="18"/>
        <v>14</v>
      </c>
      <c r="L30" s="469">
        <f t="shared" si="18"/>
        <v>14</v>
      </c>
      <c r="M30" s="468">
        <f t="shared" si="18"/>
        <v>12</v>
      </c>
      <c r="N30" s="467">
        <f t="shared" si="18"/>
        <v>17</v>
      </c>
      <c r="O30" s="468">
        <f t="shared" ref="O30" si="19">SUM(O5:O16)</f>
        <v>25</v>
      </c>
      <c r="P30" s="467"/>
      <c r="Q30" s="467">
        <f t="shared" si="18"/>
        <v>18</v>
      </c>
      <c r="R30" s="467">
        <f t="shared" si="18"/>
        <v>12</v>
      </c>
      <c r="S30" s="469">
        <f t="shared" si="18"/>
        <v>12</v>
      </c>
      <c r="T30" s="469">
        <f t="shared" si="18"/>
        <v>7</v>
      </c>
      <c r="U30" s="467">
        <f t="shared" si="18"/>
        <v>14</v>
      </c>
      <c r="V30" s="468">
        <f t="shared" ref="V30" si="20">SUM(V5:V16)</f>
        <v>25</v>
      </c>
      <c r="W30" s="467"/>
      <c r="X30" s="468">
        <f t="shared" si="18"/>
        <v>28</v>
      </c>
      <c r="Y30" s="468">
        <f t="shared" si="18"/>
        <v>14</v>
      </c>
      <c r="Z30" s="469">
        <f t="shared" si="18"/>
        <v>10</v>
      </c>
      <c r="AA30" s="467">
        <f t="shared" si="18"/>
        <v>10</v>
      </c>
      <c r="AB30" s="468">
        <f t="shared" si="18"/>
        <v>20</v>
      </c>
      <c r="AC30" s="467">
        <f t="shared" ref="AC30" si="21">SUM(AC5:AC16)</f>
        <v>22</v>
      </c>
      <c r="AD30" s="467"/>
      <c r="AE30" s="467"/>
      <c r="AF30" s="467"/>
      <c r="AG30" s="470">
        <f>SUM(AG5:AG16)</f>
        <v>15.844696969696972</v>
      </c>
      <c r="AH30" s="647"/>
      <c r="AI30" s="471">
        <f>SUM(AI5:AI16)</f>
        <v>19.5</v>
      </c>
      <c r="AJ30" s="4"/>
      <c r="AK30" s="500" t="s">
        <v>88</v>
      </c>
      <c r="AL30" s="550">
        <f>AVERAGE(C30,J30,Q30,X30)</f>
        <v>19.25</v>
      </c>
      <c r="AM30" s="118">
        <f t="shared" si="12"/>
        <v>13.25</v>
      </c>
      <c r="AN30" s="552">
        <f t="shared" si="13"/>
        <v>12</v>
      </c>
      <c r="AO30" s="552">
        <f t="shared" si="14"/>
        <v>8.75</v>
      </c>
      <c r="AP30" s="118">
        <f t="shared" si="15"/>
        <v>17.25</v>
      </c>
      <c r="AQ30" s="495">
        <f t="shared" ref="AQ30:AQ32" si="22">AVERAGE(H30,O30,V30,AC30)</f>
        <v>24</v>
      </c>
      <c r="AR30" s="65">
        <f t="shared" si="16"/>
        <v>14.1</v>
      </c>
      <c r="AS30" s="66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527" t="s">
        <v>89</v>
      </c>
      <c r="B31" s="473"/>
      <c r="C31" s="473">
        <f t="shared" ref="C31:G31" si="23">SUM(C18:C29)</f>
        <v>15</v>
      </c>
      <c r="D31" s="473">
        <f t="shared" si="23"/>
        <v>17</v>
      </c>
      <c r="E31" s="475">
        <f t="shared" si="23"/>
        <v>14</v>
      </c>
      <c r="F31" s="474">
        <f t="shared" si="23"/>
        <v>22</v>
      </c>
      <c r="G31" s="473">
        <f t="shared" si="23"/>
        <v>17</v>
      </c>
      <c r="H31" s="473"/>
      <c r="I31" s="473"/>
      <c r="J31" s="473">
        <f t="shared" ref="J31:AB31" si="24">SUM(J18:J29)</f>
        <v>15</v>
      </c>
      <c r="K31" s="474">
        <f t="shared" si="24"/>
        <v>20</v>
      </c>
      <c r="L31" s="473">
        <f t="shared" si="24"/>
        <v>17</v>
      </c>
      <c r="M31" s="473">
        <f t="shared" si="24"/>
        <v>16</v>
      </c>
      <c r="N31" s="473">
        <f t="shared" si="24"/>
        <v>16</v>
      </c>
      <c r="O31" s="473"/>
      <c r="P31" s="473"/>
      <c r="Q31" s="473">
        <f t="shared" si="24"/>
        <v>18</v>
      </c>
      <c r="R31" s="474">
        <f t="shared" si="24"/>
        <v>23</v>
      </c>
      <c r="S31" s="473">
        <f t="shared" si="24"/>
        <v>16</v>
      </c>
      <c r="T31" s="473">
        <f t="shared" si="24"/>
        <v>15</v>
      </c>
      <c r="U31" s="473">
        <f t="shared" si="24"/>
        <v>21</v>
      </c>
      <c r="V31" s="473"/>
      <c r="W31" s="473"/>
      <c r="X31" s="474">
        <f t="shared" si="24"/>
        <v>23</v>
      </c>
      <c r="Y31" s="473">
        <f t="shared" si="24"/>
        <v>19</v>
      </c>
      <c r="Z31" s="473">
        <f t="shared" si="24"/>
        <v>18</v>
      </c>
      <c r="AA31" s="475">
        <f t="shared" si="24"/>
        <v>13</v>
      </c>
      <c r="AB31" s="473">
        <f t="shared" si="24"/>
        <v>20</v>
      </c>
      <c r="AC31" s="473"/>
      <c r="AD31" s="473"/>
      <c r="AE31" s="473"/>
      <c r="AF31" s="473"/>
      <c r="AG31" s="528">
        <f>SUM(AG18:AG29)</f>
        <v>17.75</v>
      </c>
      <c r="AH31" s="648"/>
      <c r="AI31" s="477">
        <f>SUM(AI18:AI29)</f>
        <v>20.5</v>
      </c>
      <c r="AJ31" s="4"/>
      <c r="AK31" s="501" t="s">
        <v>89</v>
      </c>
      <c r="AL31" s="496">
        <f t="shared" si="11"/>
        <v>17.75</v>
      </c>
      <c r="AM31" s="551">
        <f t="shared" si="12"/>
        <v>19.75</v>
      </c>
      <c r="AN31" s="553">
        <f t="shared" si="13"/>
        <v>16.25</v>
      </c>
      <c r="AO31" s="497">
        <f t="shared" si="14"/>
        <v>16.5</v>
      </c>
      <c r="AP31" s="497">
        <f t="shared" si="15"/>
        <v>18.5</v>
      </c>
      <c r="AQ31" s="498"/>
      <c r="AR31" s="85">
        <f t="shared" si="16"/>
        <v>17.75</v>
      </c>
      <c r="AS31" s="665"/>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532" t="s">
        <v>90</v>
      </c>
      <c r="B32" s="533"/>
      <c r="C32" s="533">
        <f t="shared" ref="C32:G32" si="25">SUM(C30:C31)</f>
        <v>30</v>
      </c>
      <c r="D32" s="533">
        <f t="shared" si="25"/>
        <v>30</v>
      </c>
      <c r="E32" s="533">
        <f t="shared" si="25"/>
        <v>26</v>
      </c>
      <c r="F32" s="533">
        <f t="shared" si="25"/>
        <v>28</v>
      </c>
      <c r="G32" s="533">
        <f t="shared" si="25"/>
        <v>35</v>
      </c>
      <c r="H32" s="533">
        <f t="shared" ref="H32:AB32" si="26">SUM(H30:H31)</f>
        <v>24</v>
      </c>
      <c r="I32" s="533"/>
      <c r="J32" s="533">
        <f t="shared" si="26"/>
        <v>31</v>
      </c>
      <c r="K32" s="533">
        <f t="shared" si="26"/>
        <v>34</v>
      </c>
      <c r="L32" s="533">
        <f t="shared" si="26"/>
        <v>31</v>
      </c>
      <c r="M32" s="533">
        <f t="shared" si="26"/>
        <v>28</v>
      </c>
      <c r="N32" s="533">
        <f t="shared" si="26"/>
        <v>33</v>
      </c>
      <c r="O32" s="533">
        <f t="shared" ref="O32" si="27">SUM(O30:O31)</f>
        <v>25</v>
      </c>
      <c r="P32" s="533"/>
      <c r="Q32" s="533">
        <f t="shared" si="26"/>
        <v>36</v>
      </c>
      <c r="R32" s="533">
        <f t="shared" si="26"/>
        <v>35</v>
      </c>
      <c r="S32" s="533">
        <f t="shared" si="26"/>
        <v>28</v>
      </c>
      <c r="T32" s="533">
        <f t="shared" si="26"/>
        <v>22</v>
      </c>
      <c r="U32" s="533">
        <f t="shared" si="26"/>
        <v>35</v>
      </c>
      <c r="V32" s="533">
        <f t="shared" ref="V32" si="28">SUM(V30:V31)</f>
        <v>25</v>
      </c>
      <c r="W32" s="533"/>
      <c r="X32" s="548">
        <f t="shared" si="26"/>
        <v>51</v>
      </c>
      <c r="Y32" s="533">
        <f t="shared" si="26"/>
        <v>33</v>
      </c>
      <c r="Z32" s="533">
        <f t="shared" si="26"/>
        <v>28</v>
      </c>
      <c r="AA32" s="533">
        <f t="shared" si="26"/>
        <v>23</v>
      </c>
      <c r="AB32" s="533">
        <f t="shared" si="26"/>
        <v>40</v>
      </c>
      <c r="AC32" s="533">
        <f t="shared" ref="AC32" si="29">SUM(AC30:AC31)</f>
        <v>22</v>
      </c>
      <c r="AD32" s="533"/>
      <c r="AE32" s="533"/>
      <c r="AF32" s="533"/>
      <c r="AG32" s="534">
        <f>SUM(AG30:AG31)</f>
        <v>33.594696969696969</v>
      </c>
      <c r="AH32" s="670"/>
      <c r="AI32" s="482">
        <f>SUM(AI30:AI31)</f>
        <v>40</v>
      </c>
      <c r="AJ32" s="4"/>
      <c r="AK32" s="502" t="s">
        <v>90</v>
      </c>
      <c r="AL32" s="555">
        <f t="shared" si="11"/>
        <v>37</v>
      </c>
      <c r="AM32" s="452">
        <f t="shared" si="12"/>
        <v>33</v>
      </c>
      <c r="AN32" s="452">
        <f t="shared" si="13"/>
        <v>28.25</v>
      </c>
      <c r="AO32" s="554">
        <f t="shared" si="14"/>
        <v>25.25</v>
      </c>
      <c r="AP32" s="452">
        <f t="shared" si="15"/>
        <v>35.75</v>
      </c>
      <c r="AQ32" s="557">
        <f t="shared" si="22"/>
        <v>24</v>
      </c>
      <c r="AR32" s="132"/>
      <c r="AS32" s="523">
        <f>AVERAGE(AL32:AQ32)</f>
        <v>30.541666666666668</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466" t="s">
        <v>91</v>
      </c>
      <c r="B33" s="467"/>
      <c r="C33" s="467">
        <v>2</v>
      </c>
      <c r="D33" s="467">
        <v>2</v>
      </c>
      <c r="E33" s="467">
        <v>2</v>
      </c>
      <c r="F33" s="467">
        <v>1</v>
      </c>
      <c r="G33" s="467">
        <v>1</v>
      </c>
      <c r="H33" s="467">
        <v>4</v>
      </c>
      <c r="I33" s="467"/>
      <c r="J33" s="467">
        <v>1</v>
      </c>
      <c r="K33" s="467">
        <v>1</v>
      </c>
      <c r="L33" s="467">
        <v>1</v>
      </c>
      <c r="M33" s="467">
        <v>2</v>
      </c>
      <c r="N33" s="467">
        <v>1</v>
      </c>
      <c r="O33" s="467">
        <v>3</v>
      </c>
      <c r="P33" s="467"/>
      <c r="Q33" s="467">
        <v>2</v>
      </c>
      <c r="R33" s="467"/>
      <c r="S33" s="467"/>
      <c r="T33" s="467"/>
      <c r="U33" s="467"/>
      <c r="V33" s="467">
        <v>1</v>
      </c>
      <c r="W33" s="467"/>
      <c r="X33" s="467">
        <v>2</v>
      </c>
      <c r="Y33" s="467"/>
      <c r="Z33" s="467">
        <v>1</v>
      </c>
      <c r="AA33" s="467">
        <v>2</v>
      </c>
      <c r="AB33" s="467">
        <v>2</v>
      </c>
      <c r="AC33" s="467">
        <v>2</v>
      </c>
      <c r="AD33" s="467"/>
      <c r="AE33" s="467"/>
      <c r="AF33" s="467"/>
      <c r="AG33" s="483">
        <f t="shared" ref="AG33:AG36" si="30">AVERAGE(B33:AF33)</f>
        <v>1.736842105263158</v>
      </c>
      <c r="AH33" s="647">
        <f>AVERAGE(B35:AF35)</f>
        <v>2.35</v>
      </c>
      <c r="AI33" s="666">
        <v>3</v>
      </c>
      <c r="AJ33" s="4"/>
      <c r="AK33" s="503" t="s">
        <v>91</v>
      </c>
      <c r="AL33" s="504">
        <f t="shared" ref="AL33:AL35" si="31">AVERAGE(C33,J33,Q33,X33)</f>
        <v>1.75</v>
      </c>
      <c r="AM33" s="505">
        <f t="shared" ref="AM33:AM36" si="32">AVERAGE(D33,K33,R33,Y33)</f>
        <v>1.5</v>
      </c>
      <c r="AN33" s="505">
        <f t="shared" ref="AN33:AN36" si="33">AVERAGE(E33,L33,S33,Z33)</f>
        <v>1.3333333333333333</v>
      </c>
      <c r="AO33" s="505">
        <f t="shared" ref="AO33:AO36" si="34">AVERAGE(F33,M33,T33,AA33)</f>
        <v>1.6666666666666667</v>
      </c>
      <c r="AP33" s="505">
        <f t="shared" ref="AP33:AP36" si="35">AVERAGE(G33,N33,U33,AB33)</f>
        <v>1.3333333333333333</v>
      </c>
      <c r="AQ33" s="506">
        <f t="shared" ref="AQ33" si="36">AVERAGE(H33,O33,V33,AC33)</f>
        <v>2.5</v>
      </c>
      <c r="AR33" s="507">
        <f>AVERAGE(AL33:AQ33)</f>
        <v>1.6805555555555554</v>
      </c>
      <c r="AS33" s="508"/>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75" thickBot="1" x14ac:dyDescent="0.2">
      <c r="A34" s="484" t="s">
        <v>92</v>
      </c>
      <c r="B34" s="479"/>
      <c r="C34" s="479">
        <v>1</v>
      </c>
      <c r="D34" s="479">
        <v>2</v>
      </c>
      <c r="E34" s="479">
        <v>0</v>
      </c>
      <c r="F34" s="479">
        <v>0</v>
      </c>
      <c r="G34" s="479">
        <v>1</v>
      </c>
      <c r="H34" s="479"/>
      <c r="I34" s="479"/>
      <c r="J34" s="479">
        <v>0</v>
      </c>
      <c r="K34" s="479">
        <v>2</v>
      </c>
      <c r="L34" s="479">
        <v>0</v>
      </c>
      <c r="M34" s="479">
        <v>0</v>
      </c>
      <c r="N34" s="479">
        <v>1</v>
      </c>
      <c r="O34" s="479"/>
      <c r="P34" s="479"/>
      <c r="Q34" s="479">
        <v>0</v>
      </c>
      <c r="R34" s="479"/>
      <c r="S34" s="479"/>
      <c r="T34" s="479"/>
      <c r="U34" s="479"/>
      <c r="V34" s="479"/>
      <c r="W34" s="479"/>
      <c r="X34" s="479">
        <v>1</v>
      </c>
      <c r="Y34" s="479">
        <v>1</v>
      </c>
      <c r="Z34" s="479">
        <v>1</v>
      </c>
      <c r="AA34" s="479">
        <v>2</v>
      </c>
      <c r="AB34" s="479">
        <v>2</v>
      </c>
      <c r="AC34" s="479"/>
      <c r="AD34" s="479"/>
      <c r="AE34" s="479"/>
      <c r="AF34" s="479"/>
      <c r="AG34" s="485">
        <f t="shared" si="30"/>
        <v>0.875</v>
      </c>
      <c r="AH34" s="648"/>
      <c r="AI34" s="667"/>
      <c r="AJ34" s="4"/>
      <c r="AK34" s="509" t="s">
        <v>92</v>
      </c>
      <c r="AL34" s="510">
        <f t="shared" si="31"/>
        <v>0.5</v>
      </c>
      <c r="AM34" s="510">
        <f t="shared" si="32"/>
        <v>1.6666666666666667</v>
      </c>
      <c r="AN34" s="510">
        <f t="shared" si="33"/>
        <v>0.33333333333333331</v>
      </c>
      <c r="AO34" s="510">
        <f t="shared" si="34"/>
        <v>0.66666666666666663</v>
      </c>
      <c r="AP34" s="510">
        <f t="shared" si="35"/>
        <v>1.3333333333333333</v>
      </c>
      <c r="AQ34" s="511"/>
      <c r="AR34" s="512">
        <f>AVERAGE(AL34:AP34)</f>
        <v>0.9</v>
      </c>
      <c r="AS34" s="513"/>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535" t="s">
        <v>93</v>
      </c>
      <c r="B35" s="536"/>
      <c r="C35" s="537">
        <f t="shared" ref="C35:H35" si="37">SUM(C33:C34)</f>
        <v>3</v>
      </c>
      <c r="D35" s="537">
        <f t="shared" si="37"/>
        <v>4</v>
      </c>
      <c r="E35" s="536">
        <f t="shared" si="37"/>
        <v>2</v>
      </c>
      <c r="F35" s="536">
        <f t="shared" si="37"/>
        <v>1</v>
      </c>
      <c r="G35" s="536">
        <f t="shared" si="37"/>
        <v>2</v>
      </c>
      <c r="H35" s="537">
        <f t="shared" si="37"/>
        <v>4</v>
      </c>
      <c r="I35" s="536"/>
      <c r="J35" s="536">
        <f t="shared" ref="J35" si="38">SUM(J33:J34)</f>
        <v>1</v>
      </c>
      <c r="K35" s="537">
        <f t="shared" ref="K35:O35" si="39">SUM(K33:K34)</f>
        <v>3</v>
      </c>
      <c r="L35" s="536">
        <f t="shared" si="39"/>
        <v>1</v>
      </c>
      <c r="M35" s="536">
        <f t="shared" si="39"/>
        <v>2</v>
      </c>
      <c r="N35" s="536">
        <f t="shared" si="39"/>
        <v>2</v>
      </c>
      <c r="O35" s="537">
        <f t="shared" si="39"/>
        <v>3</v>
      </c>
      <c r="P35" s="536"/>
      <c r="Q35" s="536">
        <f t="shared" ref="Q35:V35" si="40">SUM(Q33:Q34)</f>
        <v>2</v>
      </c>
      <c r="R35" s="536"/>
      <c r="S35" s="536"/>
      <c r="T35" s="536"/>
      <c r="U35" s="536"/>
      <c r="V35" s="536">
        <f t="shared" si="40"/>
        <v>1</v>
      </c>
      <c r="W35" s="536"/>
      <c r="X35" s="537">
        <f t="shared" ref="X35:AC35" si="41">SUM(X33:X34)</f>
        <v>3</v>
      </c>
      <c r="Y35" s="536">
        <f t="shared" si="41"/>
        <v>1</v>
      </c>
      <c r="Z35" s="536">
        <f t="shared" si="41"/>
        <v>2</v>
      </c>
      <c r="AA35" s="537">
        <f t="shared" si="41"/>
        <v>4</v>
      </c>
      <c r="AB35" s="537">
        <f t="shared" si="41"/>
        <v>4</v>
      </c>
      <c r="AC35" s="536">
        <f t="shared" si="41"/>
        <v>2</v>
      </c>
      <c r="AD35" s="536"/>
      <c r="AE35" s="536"/>
      <c r="AF35" s="536"/>
      <c r="AG35" s="538">
        <f>SUM(B35:AF35)</f>
        <v>47</v>
      </c>
      <c r="AH35" s="649"/>
      <c r="AI35" s="668"/>
      <c r="AJ35" s="4"/>
      <c r="AK35" s="514" t="s">
        <v>93</v>
      </c>
      <c r="AL35" s="515">
        <f t="shared" si="31"/>
        <v>2.25</v>
      </c>
      <c r="AM35" s="515">
        <f t="shared" si="32"/>
        <v>2.6666666666666665</v>
      </c>
      <c r="AN35" s="515">
        <f t="shared" si="33"/>
        <v>1.6666666666666667</v>
      </c>
      <c r="AO35" s="515">
        <f t="shared" si="34"/>
        <v>2.3333333333333335</v>
      </c>
      <c r="AP35" s="515">
        <f t="shared" si="35"/>
        <v>2.6666666666666665</v>
      </c>
      <c r="AQ35" s="516">
        <f t="shared" ref="AQ35:AQ36" si="42">AVERAGE(H35,O35,V35,AC35)</f>
        <v>2.5</v>
      </c>
      <c r="AR35" s="517">
        <f>AVERAGE(AL35:AP35)</f>
        <v>2.3166666666666664</v>
      </c>
      <c r="AS35" s="518"/>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9.5" thickBot="1" x14ac:dyDescent="0.2">
      <c r="A36" s="529" t="s">
        <v>94</v>
      </c>
      <c r="B36" s="294"/>
      <c r="C36" s="294">
        <f t="shared" ref="C36" si="43">SUM(C32,C35)</f>
        <v>33</v>
      </c>
      <c r="D36" s="539">
        <f t="shared" ref="D36:H36" si="44">SUM(D32,D35)</f>
        <v>34</v>
      </c>
      <c r="E36" s="295">
        <f t="shared" si="44"/>
        <v>28</v>
      </c>
      <c r="F36" s="295">
        <f t="shared" si="44"/>
        <v>29</v>
      </c>
      <c r="G36" s="294">
        <f t="shared" si="44"/>
        <v>37</v>
      </c>
      <c r="H36" s="296">
        <f t="shared" si="44"/>
        <v>28</v>
      </c>
      <c r="I36" s="294"/>
      <c r="J36" s="294">
        <f t="shared" ref="J36" si="45">SUM(J32,J35)</f>
        <v>32</v>
      </c>
      <c r="K36" s="294">
        <f t="shared" ref="K36:O36" si="46">SUM(K32,K35)</f>
        <v>37</v>
      </c>
      <c r="L36" s="294">
        <f t="shared" si="46"/>
        <v>32</v>
      </c>
      <c r="M36" s="294">
        <f t="shared" si="46"/>
        <v>30</v>
      </c>
      <c r="N36" s="294">
        <f t="shared" si="46"/>
        <v>35</v>
      </c>
      <c r="O36" s="296">
        <f t="shared" si="46"/>
        <v>28</v>
      </c>
      <c r="P36" s="294"/>
      <c r="Q36" s="294">
        <f t="shared" ref="Q36:V36" si="47">SUM(Q32,Q35)</f>
        <v>38</v>
      </c>
      <c r="R36" s="294">
        <f t="shared" si="47"/>
        <v>35</v>
      </c>
      <c r="S36" s="294">
        <f t="shared" si="47"/>
        <v>28</v>
      </c>
      <c r="T36" s="294">
        <f t="shared" si="47"/>
        <v>22</v>
      </c>
      <c r="U36" s="294">
        <f t="shared" si="47"/>
        <v>35</v>
      </c>
      <c r="V36" s="294">
        <f t="shared" si="47"/>
        <v>26</v>
      </c>
      <c r="W36" s="294"/>
      <c r="X36" s="294">
        <f t="shared" ref="X36:AC36" si="48">SUM(X32,X35)</f>
        <v>54</v>
      </c>
      <c r="Y36" s="294">
        <f t="shared" si="48"/>
        <v>34</v>
      </c>
      <c r="Z36" s="294">
        <f t="shared" si="48"/>
        <v>30</v>
      </c>
      <c r="AA36" s="294">
        <f t="shared" si="48"/>
        <v>27</v>
      </c>
      <c r="AB36" s="294">
        <f t="shared" si="48"/>
        <v>44</v>
      </c>
      <c r="AC36" s="294">
        <f t="shared" si="48"/>
        <v>24</v>
      </c>
      <c r="AD36" s="294"/>
      <c r="AE36" s="294"/>
      <c r="AF36" s="294"/>
      <c r="AG36" s="330">
        <f t="shared" si="30"/>
        <v>32.5</v>
      </c>
      <c r="AH36" s="530"/>
      <c r="AI36" s="531"/>
      <c r="AJ36" s="4"/>
      <c r="AK36" s="373" t="s">
        <v>94</v>
      </c>
      <c r="AL36" s="556">
        <f>AVERAGE(C36,J36,Q36,X36)</f>
        <v>39.25</v>
      </c>
      <c r="AM36" s="519">
        <f t="shared" si="32"/>
        <v>35</v>
      </c>
      <c r="AN36" s="519">
        <f t="shared" si="33"/>
        <v>29.5</v>
      </c>
      <c r="AO36" s="519">
        <f t="shared" si="34"/>
        <v>27</v>
      </c>
      <c r="AP36" s="519">
        <f t="shared" si="35"/>
        <v>37.75</v>
      </c>
      <c r="AQ36" s="558">
        <f t="shared" si="42"/>
        <v>26.5</v>
      </c>
      <c r="AR36" s="521"/>
      <c r="AS36" s="522"/>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4"/>
      <c r="AG38" s="26"/>
      <c r="AH38" s="4"/>
      <c r="AI38" s="27"/>
      <c r="AJ38" s="4"/>
      <c r="AK38" s="4"/>
      <c r="AL38" s="4"/>
      <c r="AM38" s="4"/>
      <c r="AN38" s="4"/>
      <c r="AO38" s="4"/>
      <c r="AP38" s="4"/>
      <c r="AQ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8.75" x14ac:dyDescent="0.15">
      <c r="A39" s="3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26"/>
      <c r="AH39" s="4"/>
      <c r="AI39" s="27"/>
      <c r="AJ39" s="4"/>
      <c r="AK39" s="4"/>
      <c r="AL39" s="4"/>
      <c r="AM39" s="4"/>
      <c r="AN39" s="4"/>
      <c r="AO39" s="4"/>
      <c r="AP39" s="4"/>
      <c r="AQ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4"/>
      <c r="C40" s="4"/>
      <c r="D40" s="4"/>
      <c r="E40" s="4"/>
      <c r="F40" s="4"/>
      <c r="G40" s="4"/>
      <c r="H40" s="4"/>
      <c r="I40" s="4"/>
      <c r="J40" s="4"/>
      <c r="K40" s="4"/>
      <c r="L40" s="4"/>
      <c r="M40" s="4"/>
      <c r="N40" s="4"/>
      <c r="O40" s="4"/>
      <c r="P40" s="4"/>
      <c r="Q40" s="10"/>
      <c r="R40" s="10"/>
      <c r="S40" s="10"/>
      <c r="T40" s="10"/>
      <c r="U40" s="4"/>
      <c r="V40" s="4"/>
      <c r="W40" s="4"/>
      <c r="X40" s="4"/>
      <c r="Y40" s="4"/>
      <c r="Z40" s="4"/>
      <c r="AA40" s="4"/>
      <c r="AB40" s="4"/>
      <c r="AC40" s="4"/>
      <c r="AD40" s="4"/>
      <c r="AE40" s="4"/>
      <c r="AF40" s="4"/>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K41" s="4"/>
    </row>
  </sheetData>
  <mergeCells count="35">
    <mergeCell ref="AH30:AH32"/>
    <mergeCell ref="AS30:AS31"/>
    <mergeCell ref="AI33:AI35"/>
    <mergeCell ref="AS11:AS13"/>
    <mergeCell ref="AI14:AI16"/>
    <mergeCell ref="AS14:AS16"/>
    <mergeCell ref="AI18:AI20"/>
    <mergeCell ref="AS18:AS20"/>
    <mergeCell ref="AI21:AI23"/>
    <mergeCell ref="AS21:AS23"/>
    <mergeCell ref="AS24:AS26"/>
    <mergeCell ref="AI27:AI29"/>
    <mergeCell ref="AS27:AS29"/>
    <mergeCell ref="AH33:AH35"/>
    <mergeCell ref="AI11:AI13"/>
    <mergeCell ref="AH24:AH26"/>
    <mergeCell ref="AS3:AS4"/>
    <mergeCell ref="AI5:AI7"/>
    <mergeCell ref="AS5:AS7"/>
    <mergeCell ref="AI8:AI10"/>
    <mergeCell ref="AS8:AS10"/>
    <mergeCell ref="AR3:AR4"/>
    <mergeCell ref="AH27:AH29"/>
    <mergeCell ref="AI24:AI26"/>
    <mergeCell ref="AH18:AH20"/>
    <mergeCell ref="AH21:AH23"/>
    <mergeCell ref="AH11:AH13"/>
    <mergeCell ref="AH14:AH16"/>
    <mergeCell ref="AH5:AH7"/>
    <mergeCell ref="AH8:AH10"/>
    <mergeCell ref="B1:M2"/>
    <mergeCell ref="O1:R1"/>
    <mergeCell ref="S1:U1"/>
    <mergeCell ref="O2:R2"/>
    <mergeCell ref="S2:U2"/>
  </mergeCells>
  <phoneticPr fontId="23"/>
  <conditionalFormatting sqref="B4:AF4">
    <cfRule type="cellIs" dxfId="1890" priority="17" operator="equal">
      <formula>"木"</formula>
    </cfRule>
    <cfRule type="cellIs" dxfId="1889" priority="18" operator="equal">
      <formula>"火"</formula>
    </cfRule>
  </conditionalFormatting>
  <conditionalFormatting sqref="B5:AF29">
    <cfRule type="cellIs" dxfId="1888" priority="20" stopIfTrue="1" operator="greaterThanOrEqual">
      <formula>3</formula>
    </cfRule>
    <cfRule type="cellIs" dxfId="1887" priority="21" stopIfTrue="1" operator="greaterThanOrEqual">
      <formula>2</formula>
    </cfRule>
  </conditionalFormatting>
  <conditionalFormatting sqref="B5:AF36">
    <cfRule type="expression" dxfId="1886" priority="7">
      <formula>B$4="日"</formula>
    </cfRule>
  </conditionalFormatting>
  <conditionalFormatting sqref="B18:AF29">
    <cfRule type="expression" dxfId="1885" priority="19">
      <formula>B$4="土"</formula>
    </cfRule>
  </conditionalFormatting>
  <conditionalFormatting sqref="B31:AF31">
    <cfRule type="expression" dxfId="1884" priority="8">
      <formula>B$4="土"</formula>
    </cfRule>
  </conditionalFormatting>
  <conditionalFormatting sqref="B34:AF34">
    <cfRule type="expression" dxfId="1883" priority="6">
      <formula>B$4="土"</formula>
    </cfRule>
  </conditionalFormatting>
  <conditionalFormatting sqref="AL5:AL16 AN5:AN16 AP5:AQ16 AL18:AP29">
    <cfRule type="cellIs" dxfId="1882" priority="4" operator="between">
      <formula>1.1</formula>
      <formula>1.9</formula>
    </cfRule>
    <cfRule type="cellIs" dxfId="1881" priority="5" operator="greaterThanOrEqual">
      <formula>2</formula>
    </cfRule>
    <cfRule type="cellIs" dxfId="1880" priority="13" operator="lessThanOrEqual">
      <formula>1</formula>
    </cfRule>
  </conditionalFormatting>
  <conditionalFormatting sqref="AM5:AM16 AO5:AO16">
    <cfRule type="cellIs" dxfId="1879" priority="1" operator="between">
      <formula>0.6</formula>
      <formula>0.9</formula>
    </cfRule>
    <cfRule type="cellIs" dxfId="1878" priority="2" operator="greaterThanOrEqual">
      <formula>1</formula>
    </cfRule>
    <cfRule type="cellIs" dxfId="1877" priority="3" operator="lessThanOrEqual">
      <formula>0.5</formula>
    </cfRule>
  </conditionalFormatting>
  <conditionalFormatting sqref="AR5:AR16">
    <cfRule type="cellIs" dxfId="1876" priority="14" stopIfTrue="1" operator="lessThanOrEqual">
      <formula>1.4</formula>
    </cfRule>
  </conditionalFormatting>
  <conditionalFormatting sqref="AR18:AR29">
    <cfRule type="cellIs" dxfId="1875" priority="9" stopIfTrue="1" operator="lessThanOrEqual">
      <formula>1.4</formula>
    </cfRule>
  </conditionalFormatting>
  <conditionalFormatting sqref="AS5:AS16 AS18:AS27">
    <cfRule type="cellIs" dxfId="1874" priority="15" stopIfTrue="1" operator="lessThanOrEqual">
      <formula>3</formula>
    </cfRule>
    <cfRule type="cellIs" dxfId="1873" priority="16"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273D0-8ECC-4CAF-93AE-084652B610F3}">
  <dimension ref="A1:IV41"/>
  <sheetViews>
    <sheetView workbookViewId="0"/>
  </sheetViews>
  <sheetFormatPr defaultColWidth="9" defaultRowHeight="13.5" x14ac:dyDescent="0.15"/>
  <cols>
    <col min="1" max="1" width="18.375" customWidth="1"/>
    <col min="2" max="32" width="4.5" customWidth="1"/>
    <col min="33" max="35" width="10" customWidth="1"/>
    <col min="37" max="37" width="22.625" bestFit="1" customWidth="1"/>
    <col min="38" max="43" width="10.375" bestFit="1" customWidth="1"/>
    <col min="44" max="45" width="8.375" customWidth="1"/>
  </cols>
  <sheetData>
    <row r="1" spans="1:256" ht="18.75" customHeight="1" x14ac:dyDescent="0.15">
      <c r="A1" s="4"/>
      <c r="B1" s="651" t="s">
        <v>76</v>
      </c>
      <c r="C1" s="651"/>
      <c r="D1" s="651"/>
      <c r="E1" s="651"/>
      <c r="F1" s="651"/>
      <c r="G1" s="651"/>
      <c r="H1" s="651"/>
      <c r="I1" s="651"/>
      <c r="J1" s="651"/>
      <c r="K1" s="651"/>
      <c r="L1" s="651"/>
      <c r="M1" s="651"/>
      <c r="N1" s="4"/>
      <c r="O1" s="652" t="s">
        <v>64</v>
      </c>
      <c r="P1" s="652"/>
      <c r="Q1" s="652"/>
      <c r="R1" s="652"/>
      <c r="S1" s="653">
        <f>AVERAGE(D32:H32,K32:O32,R32:V32,Y32:AC32)</f>
        <v>32.799999999999997</v>
      </c>
      <c r="T1" s="653"/>
      <c r="U1" s="653"/>
      <c r="V1" s="4"/>
      <c r="W1" s="4"/>
      <c r="X1" s="4"/>
      <c r="Y1" s="4"/>
      <c r="Z1" s="4"/>
      <c r="AA1" s="4"/>
      <c r="AB1" s="4"/>
      <c r="AC1" s="26"/>
      <c r="AD1" s="27"/>
      <c r="AE1" s="27"/>
      <c r="AF1" s="27"/>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AVERAGE(B32,I32,P32,W32,AD32)</f>
        <v>25</v>
      </c>
      <c r="T2" s="653"/>
      <c r="U2" s="653"/>
      <c r="V2" s="4"/>
      <c r="W2" s="4"/>
      <c r="X2" s="4"/>
      <c r="Y2" s="4"/>
      <c r="Z2" s="4"/>
      <c r="AA2" s="4"/>
      <c r="AB2" s="4"/>
      <c r="AC2" s="26"/>
      <c r="AD2" s="27"/>
      <c r="AE2" s="27"/>
      <c r="AF2" s="27"/>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46023</v>
      </c>
      <c r="C3" s="197">
        <v>46024</v>
      </c>
      <c r="D3" s="197">
        <v>46025</v>
      </c>
      <c r="E3" s="197">
        <v>46026</v>
      </c>
      <c r="F3" s="197">
        <v>46027</v>
      </c>
      <c r="G3" s="197">
        <v>46028</v>
      </c>
      <c r="H3" s="197">
        <v>46029</v>
      </c>
      <c r="I3" s="197">
        <v>46030</v>
      </c>
      <c r="J3" s="197">
        <v>46031</v>
      </c>
      <c r="K3" s="197">
        <v>46032</v>
      </c>
      <c r="L3" s="197">
        <v>46033</v>
      </c>
      <c r="M3" s="197">
        <v>46034</v>
      </c>
      <c r="N3" s="197">
        <v>46035</v>
      </c>
      <c r="O3" s="197">
        <v>46036</v>
      </c>
      <c r="P3" s="197">
        <v>46037</v>
      </c>
      <c r="Q3" s="197">
        <v>46038</v>
      </c>
      <c r="R3" s="197">
        <v>46039</v>
      </c>
      <c r="S3" s="197">
        <v>46040</v>
      </c>
      <c r="T3" s="197">
        <v>46041</v>
      </c>
      <c r="U3" s="197">
        <v>46042</v>
      </c>
      <c r="V3" s="197">
        <v>46043</v>
      </c>
      <c r="W3" s="197">
        <v>46044</v>
      </c>
      <c r="X3" s="197">
        <v>46045</v>
      </c>
      <c r="Y3" s="197">
        <v>46046</v>
      </c>
      <c r="Z3" s="197">
        <v>46047</v>
      </c>
      <c r="AA3" s="197">
        <v>46048</v>
      </c>
      <c r="AB3" s="197">
        <v>46049</v>
      </c>
      <c r="AC3" s="197">
        <v>46050</v>
      </c>
      <c r="AD3" s="197">
        <v>46051</v>
      </c>
      <c r="AE3" s="197">
        <v>46052</v>
      </c>
      <c r="AF3" s="197">
        <v>46053</v>
      </c>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木</v>
      </c>
      <c r="C4" s="97" t="str">
        <f t="shared" ref="C4:AF4" si="0">TEXT(C3,"aaa")</f>
        <v>金</v>
      </c>
      <c r="D4" s="97" t="str">
        <f t="shared" si="0"/>
        <v>土</v>
      </c>
      <c r="E4" s="97" t="str">
        <f t="shared" si="0"/>
        <v>日</v>
      </c>
      <c r="F4" s="97" t="str">
        <f t="shared" si="0"/>
        <v>月</v>
      </c>
      <c r="G4" s="97" t="str">
        <f t="shared" si="0"/>
        <v>火</v>
      </c>
      <c r="H4" s="97" t="str">
        <f t="shared" si="0"/>
        <v>水</v>
      </c>
      <c r="I4" s="97" t="str">
        <f t="shared" si="0"/>
        <v>木</v>
      </c>
      <c r="J4" s="97" t="str">
        <f t="shared" si="0"/>
        <v>金</v>
      </c>
      <c r="K4" s="97" t="str">
        <f t="shared" si="0"/>
        <v>土</v>
      </c>
      <c r="L4" s="97" t="str">
        <f t="shared" si="0"/>
        <v>日</v>
      </c>
      <c r="M4" s="97" t="str">
        <f t="shared" si="0"/>
        <v>月</v>
      </c>
      <c r="N4" s="97" t="str">
        <f t="shared" si="0"/>
        <v>火</v>
      </c>
      <c r="O4" s="97" t="str">
        <f t="shared" si="0"/>
        <v>水</v>
      </c>
      <c r="P4" s="97" t="str">
        <f t="shared" si="0"/>
        <v>木</v>
      </c>
      <c r="Q4" s="97" t="str">
        <f t="shared" si="0"/>
        <v>金</v>
      </c>
      <c r="R4" s="97" t="str">
        <f t="shared" si="0"/>
        <v>土</v>
      </c>
      <c r="S4" s="97" t="str">
        <f t="shared" si="0"/>
        <v>日</v>
      </c>
      <c r="T4" s="97" t="str">
        <f t="shared" si="0"/>
        <v>月</v>
      </c>
      <c r="U4" s="97" t="str">
        <f t="shared" si="0"/>
        <v>火</v>
      </c>
      <c r="V4" s="97" t="str">
        <f t="shared" si="0"/>
        <v>水</v>
      </c>
      <c r="W4" s="97" t="str">
        <f t="shared" si="0"/>
        <v>木</v>
      </c>
      <c r="X4" s="97" t="str">
        <f t="shared" si="0"/>
        <v>金</v>
      </c>
      <c r="Y4" s="97" t="str">
        <f t="shared" si="0"/>
        <v>土</v>
      </c>
      <c r="Z4" s="97" t="str">
        <f t="shared" si="0"/>
        <v>日</v>
      </c>
      <c r="AA4" s="97" t="str">
        <f t="shared" si="0"/>
        <v>月</v>
      </c>
      <c r="AB4" s="97" t="str">
        <f t="shared" si="0"/>
        <v>火</v>
      </c>
      <c r="AC4" s="97" t="str">
        <f t="shared" si="0"/>
        <v>水</v>
      </c>
      <c r="AD4" s="97" t="str">
        <f t="shared" si="0"/>
        <v>木</v>
      </c>
      <c r="AE4" s="97" t="str">
        <f t="shared" si="0"/>
        <v>金</v>
      </c>
      <c r="AF4" s="97" t="str">
        <f t="shared" si="0"/>
        <v>土</v>
      </c>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459"/>
      <c r="C5" s="459"/>
      <c r="D5" s="459"/>
      <c r="E5" s="31"/>
      <c r="F5" s="31">
        <v>2</v>
      </c>
      <c r="G5" s="31">
        <v>2</v>
      </c>
      <c r="H5" s="31">
        <v>1</v>
      </c>
      <c r="I5" s="31">
        <v>1</v>
      </c>
      <c r="J5" s="31">
        <v>2</v>
      </c>
      <c r="K5" s="31">
        <v>3</v>
      </c>
      <c r="L5" s="31"/>
      <c r="M5" s="31">
        <v>3</v>
      </c>
      <c r="N5" s="31">
        <v>0</v>
      </c>
      <c r="O5" s="31">
        <v>0</v>
      </c>
      <c r="P5" s="31">
        <v>2</v>
      </c>
      <c r="Q5" s="31">
        <v>1</v>
      </c>
      <c r="R5" s="31">
        <v>2</v>
      </c>
      <c r="S5" s="31"/>
      <c r="T5" s="31">
        <v>1</v>
      </c>
      <c r="U5" s="31">
        <v>0</v>
      </c>
      <c r="V5" s="31">
        <v>2</v>
      </c>
      <c r="W5" s="31">
        <v>1</v>
      </c>
      <c r="X5" s="31">
        <v>1</v>
      </c>
      <c r="Y5" s="31">
        <v>3</v>
      </c>
      <c r="Z5" s="31"/>
      <c r="AA5" s="31">
        <v>1</v>
      </c>
      <c r="AB5" s="31">
        <v>1</v>
      </c>
      <c r="AC5" s="31">
        <v>1</v>
      </c>
      <c r="AD5" s="31">
        <v>2</v>
      </c>
      <c r="AE5" s="31">
        <v>2</v>
      </c>
      <c r="AF5" s="31">
        <v>3</v>
      </c>
      <c r="AG5" s="302">
        <f t="shared" ref="AG5:AG16" si="1">AVERAGE(B5:AF5)</f>
        <v>1.5416666666666667</v>
      </c>
      <c r="AH5" s="643">
        <f>AVERAGE(AG5:AG7)*3</f>
        <v>3.833333333333333</v>
      </c>
      <c r="AI5" s="644">
        <v>5</v>
      </c>
      <c r="AJ5" s="4"/>
      <c r="AK5" s="38">
        <v>0.33333333333333298</v>
      </c>
      <c r="AL5" s="39">
        <f>AVERAGE(F5,M5,T5,AA5)</f>
        <v>1.75</v>
      </c>
      <c r="AM5" s="39">
        <f t="shared" ref="AM5:AM16" si="2">AVERAGE(G5,N5,U5,AB5)</f>
        <v>0.75</v>
      </c>
      <c r="AN5" s="39">
        <f t="shared" ref="AN5:AN16" si="3">AVERAGE(H5,O5,V5,AC5)</f>
        <v>1</v>
      </c>
      <c r="AO5" s="39">
        <f t="shared" ref="AO5:AO16" si="4">AVERAGE(I5,P5,W5,AD5)</f>
        <v>1.5</v>
      </c>
      <c r="AP5" s="39">
        <f t="shared" ref="AP5:AP16" si="5">AVERAGE(J5,Q5,X5,AE5)</f>
        <v>1.5</v>
      </c>
      <c r="AQ5" s="89">
        <f t="shared" ref="AQ5:AQ16" si="6">AVERAGE(K5,R5,Y5,AF5)</f>
        <v>2.75</v>
      </c>
      <c r="AR5" s="65">
        <f>AVERAGE(AL5:AQ5)</f>
        <v>1.5416666666666667</v>
      </c>
      <c r="AS5" s="656">
        <f>SUM(AR5:AR7)</f>
        <v>3.833333333333333</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460"/>
      <c r="C6" s="460"/>
      <c r="D6" s="460"/>
      <c r="E6" s="9"/>
      <c r="F6" s="9">
        <v>2</v>
      </c>
      <c r="G6" s="9">
        <v>1</v>
      </c>
      <c r="H6" s="9">
        <v>2</v>
      </c>
      <c r="I6" s="9">
        <v>0</v>
      </c>
      <c r="J6" s="9">
        <v>0</v>
      </c>
      <c r="K6" s="9">
        <v>2</v>
      </c>
      <c r="L6" s="9"/>
      <c r="M6" s="9">
        <v>1</v>
      </c>
      <c r="N6" s="9">
        <v>1</v>
      </c>
      <c r="O6" s="9">
        <v>2</v>
      </c>
      <c r="P6" s="9">
        <v>1</v>
      </c>
      <c r="Q6" s="9">
        <v>0</v>
      </c>
      <c r="R6" s="9">
        <v>1</v>
      </c>
      <c r="S6" s="9"/>
      <c r="T6" s="9">
        <v>1</v>
      </c>
      <c r="U6" s="9">
        <v>1</v>
      </c>
      <c r="V6" s="9">
        <v>1</v>
      </c>
      <c r="W6" s="9">
        <v>0</v>
      </c>
      <c r="X6" s="9">
        <v>1</v>
      </c>
      <c r="Y6" s="9">
        <v>2</v>
      </c>
      <c r="Z6" s="9"/>
      <c r="AA6" s="9">
        <v>1</v>
      </c>
      <c r="AB6" s="9">
        <v>1</v>
      </c>
      <c r="AC6" s="9">
        <v>0</v>
      </c>
      <c r="AD6" s="9">
        <v>0</v>
      </c>
      <c r="AE6" s="9">
        <v>0</v>
      </c>
      <c r="AF6" s="9">
        <v>2</v>
      </c>
      <c r="AG6" s="303">
        <f t="shared" si="1"/>
        <v>0.95833333333333337</v>
      </c>
      <c r="AH6" s="641"/>
      <c r="AI6" s="645"/>
      <c r="AJ6" s="4"/>
      <c r="AK6" s="41">
        <v>0.34722222222222199</v>
      </c>
      <c r="AL6" s="42">
        <f t="shared" ref="AL6:AL16" si="7">AVERAGE(F6,M6,T6,AA6)</f>
        <v>1.25</v>
      </c>
      <c r="AM6" s="43">
        <f t="shared" si="2"/>
        <v>1</v>
      </c>
      <c r="AN6" s="43">
        <f t="shared" si="3"/>
        <v>1.25</v>
      </c>
      <c r="AO6" s="43">
        <f t="shared" si="4"/>
        <v>0.25</v>
      </c>
      <c r="AP6" s="43">
        <f t="shared" si="5"/>
        <v>0.25</v>
      </c>
      <c r="AQ6" s="90">
        <f t="shared" si="6"/>
        <v>1.75</v>
      </c>
      <c r="AR6" s="66">
        <f t="shared" ref="AR6:AR16" si="8">AVERAGE(AL6:AQ6)</f>
        <v>0.95833333333333337</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461"/>
      <c r="C7" s="461"/>
      <c r="D7" s="461"/>
      <c r="E7" s="8"/>
      <c r="F7" s="8">
        <v>2</v>
      </c>
      <c r="G7" s="8">
        <v>1</v>
      </c>
      <c r="H7" s="8">
        <v>0</v>
      </c>
      <c r="I7" s="8">
        <v>0</v>
      </c>
      <c r="J7" s="8">
        <v>1</v>
      </c>
      <c r="K7" s="8">
        <v>2</v>
      </c>
      <c r="L7" s="8"/>
      <c r="M7" s="8">
        <v>2</v>
      </c>
      <c r="N7" s="8">
        <v>1</v>
      </c>
      <c r="O7" s="8">
        <v>1</v>
      </c>
      <c r="P7" s="8">
        <v>1</v>
      </c>
      <c r="Q7" s="8">
        <v>2</v>
      </c>
      <c r="R7" s="8">
        <v>2</v>
      </c>
      <c r="S7" s="8"/>
      <c r="T7" s="8">
        <v>2</v>
      </c>
      <c r="U7" s="8">
        <v>1</v>
      </c>
      <c r="V7" s="8">
        <v>0</v>
      </c>
      <c r="W7" s="8">
        <v>0</v>
      </c>
      <c r="X7" s="8">
        <v>2</v>
      </c>
      <c r="Y7" s="8">
        <v>2</v>
      </c>
      <c r="Z7" s="8"/>
      <c r="AA7" s="8">
        <v>2</v>
      </c>
      <c r="AB7" s="8">
        <v>1</v>
      </c>
      <c r="AC7" s="8">
        <v>2</v>
      </c>
      <c r="AD7" s="8">
        <v>1</v>
      </c>
      <c r="AE7" s="8">
        <v>2</v>
      </c>
      <c r="AF7" s="8">
        <v>2</v>
      </c>
      <c r="AG7" s="305">
        <f t="shared" si="1"/>
        <v>1.3333333333333333</v>
      </c>
      <c r="AH7" s="642"/>
      <c r="AI7" s="646"/>
      <c r="AJ7" s="4"/>
      <c r="AK7" s="44">
        <v>0.36111111111111099</v>
      </c>
      <c r="AL7" s="45">
        <f t="shared" si="7"/>
        <v>2</v>
      </c>
      <c r="AM7" s="46">
        <f t="shared" si="2"/>
        <v>1</v>
      </c>
      <c r="AN7" s="46">
        <f t="shared" si="3"/>
        <v>0.75</v>
      </c>
      <c r="AO7" s="46">
        <f t="shared" si="4"/>
        <v>0.5</v>
      </c>
      <c r="AP7" s="46">
        <f t="shared" si="5"/>
        <v>1.75</v>
      </c>
      <c r="AQ7" s="91">
        <f t="shared" si="6"/>
        <v>2</v>
      </c>
      <c r="AR7" s="67">
        <f t="shared" si="8"/>
        <v>1.3333333333333333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462"/>
      <c r="C8" s="462"/>
      <c r="D8" s="462"/>
      <c r="E8" s="7"/>
      <c r="F8" s="7">
        <v>2</v>
      </c>
      <c r="G8" s="7">
        <v>2</v>
      </c>
      <c r="H8" s="7">
        <v>0</v>
      </c>
      <c r="I8" s="7">
        <v>1</v>
      </c>
      <c r="J8" s="7">
        <v>0</v>
      </c>
      <c r="K8" s="7">
        <v>2</v>
      </c>
      <c r="L8" s="7"/>
      <c r="M8" s="7">
        <v>1</v>
      </c>
      <c r="N8" s="7">
        <v>2</v>
      </c>
      <c r="O8" s="7">
        <v>2</v>
      </c>
      <c r="P8" s="7">
        <v>0</v>
      </c>
      <c r="Q8" s="7">
        <v>2</v>
      </c>
      <c r="R8" s="7">
        <v>2</v>
      </c>
      <c r="S8" s="7"/>
      <c r="T8" s="7">
        <v>1</v>
      </c>
      <c r="U8" s="7">
        <v>2</v>
      </c>
      <c r="V8" s="7">
        <v>2</v>
      </c>
      <c r="W8" s="7">
        <v>1</v>
      </c>
      <c r="X8" s="7">
        <v>2</v>
      </c>
      <c r="Y8" s="7">
        <v>3</v>
      </c>
      <c r="Z8" s="7"/>
      <c r="AA8" s="7">
        <v>2</v>
      </c>
      <c r="AB8" s="7">
        <v>2</v>
      </c>
      <c r="AC8" s="7">
        <v>2</v>
      </c>
      <c r="AD8" s="7">
        <v>1</v>
      </c>
      <c r="AE8" s="7">
        <v>1</v>
      </c>
      <c r="AF8" s="7">
        <v>2</v>
      </c>
      <c r="AG8" s="306">
        <f t="shared" si="1"/>
        <v>1.5416666666666667</v>
      </c>
      <c r="AH8" s="643">
        <f>AVERAGE(AG8:AG10)*3</f>
        <v>3.6250000000000004</v>
      </c>
      <c r="AI8" s="644">
        <v>5</v>
      </c>
      <c r="AJ8" s="4"/>
      <c r="AK8" s="47">
        <v>0.375</v>
      </c>
      <c r="AL8" s="48">
        <f t="shared" si="7"/>
        <v>1.5</v>
      </c>
      <c r="AM8" s="49">
        <f t="shared" si="2"/>
        <v>2</v>
      </c>
      <c r="AN8" s="49">
        <f t="shared" si="3"/>
        <v>1.5</v>
      </c>
      <c r="AO8" s="49">
        <f t="shared" si="4"/>
        <v>0.75</v>
      </c>
      <c r="AP8" s="49">
        <f t="shared" si="5"/>
        <v>1.25</v>
      </c>
      <c r="AQ8" s="92">
        <f t="shared" si="6"/>
        <v>2.25</v>
      </c>
      <c r="AR8" s="65">
        <f t="shared" si="8"/>
        <v>1.5416666666666667</v>
      </c>
      <c r="AS8" s="656">
        <f>SUM(AR8:AR10)</f>
        <v>3.6250000000000004</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460"/>
      <c r="C9" s="460"/>
      <c r="D9" s="460"/>
      <c r="E9" s="9"/>
      <c r="F9" s="9">
        <v>2</v>
      </c>
      <c r="G9" s="9">
        <v>0</v>
      </c>
      <c r="H9" s="9">
        <v>2</v>
      </c>
      <c r="I9" s="9">
        <v>1</v>
      </c>
      <c r="J9" s="9">
        <v>1</v>
      </c>
      <c r="K9" s="9">
        <v>2</v>
      </c>
      <c r="L9" s="9"/>
      <c r="M9" s="9">
        <v>3</v>
      </c>
      <c r="N9" s="9">
        <v>0</v>
      </c>
      <c r="O9" s="9">
        <v>2</v>
      </c>
      <c r="P9" s="9">
        <v>0</v>
      </c>
      <c r="Q9" s="9">
        <v>1</v>
      </c>
      <c r="R9" s="9">
        <v>1</v>
      </c>
      <c r="S9" s="9"/>
      <c r="T9" s="9">
        <v>1</v>
      </c>
      <c r="U9" s="9">
        <v>1</v>
      </c>
      <c r="V9" s="9">
        <v>0</v>
      </c>
      <c r="W9" s="9">
        <v>0</v>
      </c>
      <c r="X9" s="9">
        <v>1</v>
      </c>
      <c r="Y9" s="9">
        <v>2</v>
      </c>
      <c r="Z9" s="9"/>
      <c r="AA9" s="9">
        <v>2</v>
      </c>
      <c r="AB9" s="9">
        <v>1</v>
      </c>
      <c r="AC9" s="9">
        <v>2</v>
      </c>
      <c r="AD9" s="9">
        <v>0</v>
      </c>
      <c r="AE9" s="9">
        <v>0</v>
      </c>
      <c r="AF9" s="9">
        <v>2</v>
      </c>
      <c r="AG9" s="303">
        <f t="shared" si="1"/>
        <v>1.125</v>
      </c>
      <c r="AH9" s="641"/>
      <c r="AI9" s="645"/>
      <c r="AJ9" s="4"/>
      <c r="AK9" s="41">
        <v>0.38888888888888901</v>
      </c>
      <c r="AL9" s="42">
        <f t="shared" si="7"/>
        <v>2</v>
      </c>
      <c r="AM9" s="43">
        <f t="shared" si="2"/>
        <v>0.5</v>
      </c>
      <c r="AN9" s="43">
        <f t="shared" si="3"/>
        <v>1.5</v>
      </c>
      <c r="AO9" s="43">
        <f t="shared" si="4"/>
        <v>0.25</v>
      </c>
      <c r="AP9" s="43">
        <f t="shared" si="5"/>
        <v>0.75</v>
      </c>
      <c r="AQ9" s="90">
        <f t="shared" si="6"/>
        <v>1.75</v>
      </c>
      <c r="AR9" s="66">
        <f t="shared" si="8"/>
        <v>1.125</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461"/>
      <c r="C10" s="461"/>
      <c r="D10" s="461"/>
      <c r="E10" s="8"/>
      <c r="F10" s="8">
        <v>2</v>
      </c>
      <c r="G10" s="8">
        <v>1</v>
      </c>
      <c r="H10" s="8">
        <v>0</v>
      </c>
      <c r="I10" s="8">
        <v>0</v>
      </c>
      <c r="J10" s="8">
        <v>0</v>
      </c>
      <c r="K10" s="8">
        <v>2</v>
      </c>
      <c r="L10" s="8"/>
      <c r="M10" s="8">
        <v>2</v>
      </c>
      <c r="N10" s="8">
        <v>1</v>
      </c>
      <c r="O10" s="8">
        <v>0</v>
      </c>
      <c r="P10" s="8">
        <v>0</v>
      </c>
      <c r="Q10" s="8">
        <v>1</v>
      </c>
      <c r="R10" s="8">
        <v>0</v>
      </c>
      <c r="S10" s="8"/>
      <c r="T10" s="8">
        <v>2</v>
      </c>
      <c r="U10" s="8">
        <v>1</v>
      </c>
      <c r="V10" s="8">
        <v>0</v>
      </c>
      <c r="W10" s="8">
        <v>1</v>
      </c>
      <c r="X10" s="8">
        <v>1</v>
      </c>
      <c r="Y10" s="8">
        <v>2</v>
      </c>
      <c r="Z10" s="8"/>
      <c r="AA10" s="8">
        <v>2</v>
      </c>
      <c r="AB10" s="8">
        <v>1</v>
      </c>
      <c r="AC10" s="8">
        <v>1</v>
      </c>
      <c r="AD10" s="8">
        <v>1</v>
      </c>
      <c r="AE10" s="8">
        <v>2</v>
      </c>
      <c r="AF10" s="8">
        <v>0</v>
      </c>
      <c r="AG10" s="305">
        <f t="shared" si="1"/>
        <v>0.95833333333333337</v>
      </c>
      <c r="AH10" s="642"/>
      <c r="AI10" s="646"/>
      <c r="AJ10" s="4"/>
      <c r="AK10" s="44">
        <v>0.40277777777777801</v>
      </c>
      <c r="AL10" s="45">
        <f t="shared" si="7"/>
        <v>2</v>
      </c>
      <c r="AM10" s="46">
        <f t="shared" si="2"/>
        <v>1</v>
      </c>
      <c r="AN10" s="46">
        <f t="shared" si="3"/>
        <v>0.25</v>
      </c>
      <c r="AO10" s="46">
        <f t="shared" si="4"/>
        <v>0.5</v>
      </c>
      <c r="AP10" s="46">
        <f t="shared" si="5"/>
        <v>1</v>
      </c>
      <c r="AQ10" s="91">
        <f t="shared" si="6"/>
        <v>1</v>
      </c>
      <c r="AR10" s="67">
        <f t="shared" si="8"/>
        <v>0.95833333333333337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462"/>
      <c r="C11" s="462"/>
      <c r="D11" s="462"/>
      <c r="E11" s="7"/>
      <c r="F11" s="7">
        <v>3</v>
      </c>
      <c r="G11" s="7">
        <v>2</v>
      </c>
      <c r="H11" s="7">
        <v>2</v>
      </c>
      <c r="I11" s="7">
        <v>1</v>
      </c>
      <c r="J11" s="7">
        <v>2</v>
      </c>
      <c r="K11" s="7">
        <v>2</v>
      </c>
      <c r="L11" s="7"/>
      <c r="M11" s="7">
        <v>2</v>
      </c>
      <c r="N11" s="7">
        <v>2</v>
      </c>
      <c r="O11" s="7">
        <v>2</v>
      </c>
      <c r="P11" s="7">
        <v>0</v>
      </c>
      <c r="Q11" s="7">
        <v>3</v>
      </c>
      <c r="R11" s="7">
        <v>2</v>
      </c>
      <c r="S11" s="7"/>
      <c r="T11" s="7">
        <v>2</v>
      </c>
      <c r="U11" s="7">
        <v>1</v>
      </c>
      <c r="V11" s="7">
        <v>2</v>
      </c>
      <c r="W11" s="7">
        <v>0</v>
      </c>
      <c r="X11" s="7">
        <v>2</v>
      </c>
      <c r="Y11" s="7">
        <v>2</v>
      </c>
      <c r="Z11" s="7"/>
      <c r="AA11" s="7">
        <v>3</v>
      </c>
      <c r="AB11" s="7">
        <v>1</v>
      </c>
      <c r="AC11" s="7">
        <v>1</v>
      </c>
      <c r="AD11" s="7">
        <v>2</v>
      </c>
      <c r="AE11" s="7">
        <v>2</v>
      </c>
      <c r="AF11" s="7">
        <v>3</v>
      </c>
      <c r="AG11" s="306">
        <f t="shared" si="1"/>
        <v>1.8333333333333333</v>
      </c>
      <c r="AH11" s="643">
        <f>AVERAGE(AG11:AG13)*3</f>
        <v>4.25</v>
      </c>
      <c r="AI11" s="644">
        <v>5</v>
      </c>
      <c r="AJ11" s="4"/>
      <c r="AK11" s="47">
        <v>0.41666666666666702</v>
      </c>
      <c r="AL11" s="48">
        <f t="shared" si="7"/>
        <v>2.5</v>
      </c>
      <c r="AM11" s="49">
        <f t="shared" si="2"/>
        <v>1.5</v>
      </c>
      <c r="AN11" s="49">
        <f t="shared" si="3"/>
        <v>1.75</v>
      </c>
      <c r="AO11" s="49">
        <f t="shared" si="4"/>
        <v>0.75</v>
      </c>
      <c r="AP11" s="49">
        <f t="shared" si="5"/>
        <v>2.25</v>
      </c>
      <c r="AQ11" s="92">
        <f t="shared" si="6"/>
        <v>2.25</v>
      </c>
      <c r="AR11" s="65">
        <f t="shared" si="8"/>
        <v>1.8333333333333333</v>
      </c>
      <c r="AS11" s="656">
        <f>SUM(AR11:AR13)</f>
        <v>4.25</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460"/>
      <c r="C12" s="460"/>
      <c r="D12" s="460"/>
      <c r="E12" s="9"/>
      <c r="F12" s="9">
        <v>2</v>
      </c>
      <c r="G12" s="9">
        <v>1</v>
      </c>
      <c r="H12" s="9">
        <v>0</v>
      </c>
      <c r="I12" s="9">
        <v>0</v>
      </c>
      <c r="J12" s="9">
        <v>2</v>
      </c>
      <c r="K12" s="9">
        <v>2</v>
      </c>
      <c r="L12" s="9"/>
      <c r="M12" s="9">
        <v>2</v>
      </c>
      <c r="N12" s="9">
        <v>1</v>
      </c>
      <c r="O12" s="9">
        <v>1</v>
      </c>
      <c r="P12" s="9">
        <v>1</v>
      </c>
      <c r="Q12" s="9">
        <v>2</v>
      </c>
      <c r="R12" s="9">
        <v>1</v>
      </c>
      <c r="S12" s="9"/>
      <c r="T12" s="9">
        <v>2</v>
      </c>
      <c r="U12" s="9">
        <v>1</v>
      </c>
      <c r="V12" s="9">
        <v>1</v>
      </c>
      <c r="W12" s="9">
        <v>1</v>
      </c>
      <c r="X12" s="9">
        <v>2</v>
      </c>
      <c r="Y12" s="9">
        <v>1</v>
      </c>
      <c r="Z12" s="9"/>
      <c r="AA12" s="9">
        <v>2</v>
      </c>
      <c r="AB12" s="9">
        <v>0</v>
      </c>
      <c r="AC12" s="9">
        <v>2</v>
      </c>
      <c r="AD12" s="9">
        <v>0</v>
      </c>
      <c r="AE12" s="9">
        <v>2</v>
      </c>
      <c r="AF12" s="9">
        <v>1</v>
      </c>
      <c r="AG12" s="303">
        <f t="shared" si="1"/>
        <v>1.25</v>
      </c>
      <c r="AH12" s="641"/>
      <c r="AI12" s="645"/>
      <c r="AJ12" s="4"/>
      <c r="AK12" s="41">
        <v>0.43055555555555602</v>
      </c>
      <c r="AL12" s="42">
        <f t="shared" si="7"/>
        <v>2</v>
      </c>
      <c r="AM12" s="43">
        <f t="shared" si="2"/>
        <v>0.75</v>
      </c>
      <c r="AN12" s="43">
        <f t="shared" si="3"/>
        <v>1</v>
      </c>
      <c r="AO12" s="43">
        <f t="shared" si="4"/>
        <v>0.5</v>
      </c>
      <c r="AP12" s="43">
        <f t="shared" si="5"/>
        <v>2</v>
      </c>
      <c r="AQ12" s="90">
        <f t="shared" si="6"/>
        <v>1.25</v>
      </c>
      <c r="AR12" s="66">
        <f t="shared" si="8"/>
        <v>1.25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461"/>
      <c r="C13" s="461"/>
      <c r="D13" s="461"/>
      <c r="E13" s="8"/>
      <c r="F13" s="8">
        <v>2</v>
      </c>
      <c r="G13" s="8">
        <v>1</v>
      </c>
      <c r="H13" s="8">
        <v>1</v>
      </c>
      <c r="I13" s="8">
        <v>1</v>
      </c>
      <c r="J13" s="8">
        <v>2</v>
      </c>
      <c r="K13" s="8">
        <v>2</v>
      </c>
      <c r="L13" s="8"/>
      <c r="M13" s="8">
        <v>2</v>
      </c>
      <c r="N13" s="8">
        <v>1</v>
      </c>
      <c r="O13" s="8">
        <v>0</v>
      </c>
      <c r="P13" s="8">
        <v>1</v>
      </c>
      <c r="Q13" s="8">
        <v>2</v>
      </c>
      <c r="R13" s="8">
        <v>1</v>
      </c>
      <c r="S13" s="8"/>
      <c r="T13" s="8">
        <v>1</v>
      </c>
      <c r="U13" s="8">
        <v>1</v>
      </c>
      <c r="V13" s="8">
        <v>1</v>
      </c>
      <c r="W13" s="8">
        <v>0</v>
      </c>
      <c r="X13" s="8">
        <v>2</v>
      </c>
      <c r="Y13" s="8">
        <v>0</v>
      </c>
      <c r="Z13" s="8"/>
      <c r="AA13" s="8">
        <v>2</v>
      </c>
      <c r="AB13" s="8">
        <v>1</v>
      </c>
      <c r="AC13" s="8">
        <v>0</v>
      </c>
      <c r="AD13" s="8">
        <v>1</v>
      </c>
      <c r="AE13" s="8">
        <v>2</v>
      </c>
      <c r="AF13" s="8">
        <v>1</v>
      </c>
      <c r="AG13" s="305">
        <f t="shared" si="1"/>
        <v>1.1666666666666667</v>
      </c>
      <c r="AH13" s="642"/>
      <c r="AI13" s="646"/>
      <c r="AJ13" s="4"/>
      <c r="AK13" s="44">
        <v>0.44444444444444497</v>
      </c>
      <c r="AL13" s="45">
        <f t="shared" si="7"/>
        <v>1.75</v>
      </c>
      <c r="AM13" s="46">
        <f t="shared" si="2"/>
        <v>1</v>
      </c>
      <c r="AN13" s="46">
        <f t="shared" si="3"/>
        <v>0.5</v>
      </c>
      <c r="AO13" s="46">
        <f t="shared" si="4"/>
        <v>0.75</v>
      </c>
      <c r="AP13" s="46">
        <f t="shared" si="5"/>
        <v>2</v>
      </c>
      <c r="AQ13" s="91">
        <f t="shared" si="6"/>
        <v>1</v>
      </c>
      <c r="AR13" s="67">
        <f t="shared" si="8"/>
        <v>1.1666666666666667</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462"/>
      <c r="C14" s="462"/>
      <c r="D14" s="462"/>
      <c r="E14" s="7"/>
      <c r="F14" s="7">
        <v>2</v>
      </c>
      <c r="G14" s="7">
        <v>2</v>
      </c>
      <c r="H14" s="7">
        <v>2</v>
      </c>
      <c r="I14" s="7">
        <v>0</v>
      </c>
      <c r="J14" s="7">
        <v>2</v>
      </c>
      <c r="K14" s="7">
        <v>2</v>
      </c>
      <c r="L14" s="7"/>
      <c r="M14" s="7">
        <v>2</v>
      </c>
      <c r="N14" s="7">
        <v>2</v>
      </c>
      <c r="O14" s="7">
        <v>2</v>
      </c>
      <c r="P14" s="7">
        <v>2</v>
      </c>
      <c r="Q14" s="7">
        <v>2</v>
      </c>
      <c r="R14" s="7">
        <v>2</v>
      </c>
      <c r="S14" s="7"/>
      <c r="T14" s="7">
        <v>2</v>
      </c>
      <c r="U14" s="7">
        <v>2</v>
      </c>
      <c r="V14" s="7">
        <v>2</v>
      </c>
      <c r="W14" s="7">
        <v>1</v>
      </c>
      <c r="X14" s="7">
        <v>2</v>
      </c>
      <c r="Y14" s="7">
        <v>2</v>
      </c>
      <c r="Z14" s="7"/>
      <c r="AA14" s="7">
        <v>2</v>
      </c>
      <c r="AB14" s="7">
        <v>2</v>
      </c>
      <c r="AC14" s="7">
        <v>2</v>
      </c>
      <c r="AD14" s="524">
        <v>1</v>
      </c>
      <c r="AE14" s="7">
        <v>2</v>
      </c>
      <c r="AF14" s="7">
        <v>2</v>
      </c>
      <c r="AG14" s="306">
        <f t="shared" si="1"/>
        <v>1.8333333333333333</v>
      </c>
      <c r="AH14" s="643">
        <f>AVERAGE(AG14:AG16)*3</f>
        <v>3.9242424242424248</v>
      </c>
      <c r="AI14" s="644">
        <v>4.5</v>
      </c>
      <c r="AJ14" s="4"/>
      <c r="AK14" s="47">
        <v>0.45833333333333398</v>
      </c>
      <c r="AL14" s="48">
        <f t="shared" si="7"/>
        <v>2</v>
      </c>
      <c r="AM14" s="49">
        <f t="shared" si="2"/>
        <v>2</v>
      </c>
      <c r="AN14" s="49">
        <f t="shared" si="3"/>
        <v>2</v>
      </c>
      <c r="AO14" s="49">
        <f t="shared" si="4"/>
        <v>1</v>
      </c>
      <c r="AP14" s="49">
        <f t="shared" si="5"/>
        <v>2</v>
      </c>
      <c r="AQ14" s="92">
        <f t="shared" si="6"/>
        <v>2</v>
      </c>
      <c r="AR14" s="65">
        <f t="shared" si="8"/>
        <v>1.8333333333333333</v>
      </c>
      <c r="AS14" s="656">
        <f>SUM(AR14:AR16)</f>
        <v>3.8749999999999996</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460"/>
      <c r="C15" s="460"/>
      <c r="D15" s="460"/>
      <c r="E15" s="9"/>
      <c r="F15" s="9">
        <v>1</v>
      </c>
      <c r="G15" s="9">
        <v>1</v>
      </c>
      <c r="H15" s="9">
        <v>1</v>
      </c>
      <c r="I15" s="9">
        <v>1</v>
      </c>
      <c r="J15" s="9">
        <v>1</v>
      </c>
      <c r="K15" s="9">
        <v>2</v>
      </c>
      <c r="L15" s="9"/>
      <c r="M15" s="9">
        <v>1</v>
      </c>
      <c r="N15" s="9">
        <v>1</v>
      </c>
      <c r="O15" s="9">
        <v>1</v>
      </c>
      <c r="P15" s="9">
        <v>1</v>
      </c>
      <c r="Q15" s="9">
        <v>2</v>
      </c>
      <c r="R15" s="9">
        <v>0</v>
      </c>
      <c r="S15" s="9"/>
      <c r="T15" s="9">
        <v>2</v>
      </c>
      <c r="U15" s="9">
        <v>1</v>
      </c>
      <c r="V15" s="9">
        <v>1</v>
      </c>
      <c r="W15" s="9">
        <v>0</v>
      </c>
      <c r="X15" s="9">
        <v>2</v>
      </c>
      <c r="Y15" s="9">
        <v>1</v>
      </c>
      <c r="Z15" s="9"/>
      <c r="AA15" s="9">
        <v>2</v>
      </c>
      <c r="AB15" s="9">
        <v>0</v>
      </c>
      <c r="AC15" s="217"/>
      <c r="AD15" s="217"/>
      <c r="AE15" s="9">
        <v>2</v>
      </c>
      <c r="AF15" s="9">
        <v>1</v>
      </c>
      <c r="AG15" s="303">
        <f t="shared" si="1"/>
        <v>1.1363636363636365</v>
      </c>
      <c r="AH15" s="641"/>
      <c r="AI15" s="645"/>
      <c r="AJ15" s="4"/>
      <c r="AK15" s="41">
        <v>0.47222222222222299</v>
      </c>
      <c r="AL15" s="42">
        <f t="shared" si="7"/>
        <v>1.5</v>
      </c>
      <c r="AM15" s="43">
        <f t="shared" si="2"/>
        <v>0.75</v>
      </c>
      <c r="AN15" s="43">
        <f t="shared" si="3"/>
        <v>1</v>
      </c>
      <c r="AO15" s="43">
        <f t="shared" si="4"/>
        <v>0.66666666666666663</v>
      </c>
      <c r="AP15" s="43">
        <f t="shared" si="5"/>
        <v>1.75</v>
      </c>
      <c r="AQ15" s="90">
        <f t="shared" si="6"/>
        <v>1</v>
      </c>
      <c r="AR15" s="66">
        <f t="shared" si="8"/>
        <v>1.1111111111111109</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463"/>
      <c r="C16" s="463"/>
      <c r="D16" s="463"/>
      <c r="E16" s="76"/>
      <c r="F16" s="76">
        <v>1</v>
      </c>
      <c r="G16" s="76">
        <v>1</v>
      </c>
      <c r="H16" s="76">
        <v>1</v>
      </c>
      <c r="I16" s="76">
        <v>0</v>
      </c>
      <c r="J16" s="76">
        <v>0</v>
      </c>
      <c r="K16" s="76">
        <v>2</v>
      </c>
      <c r="L16" s="76"/>
      <c r="M16" s="76">
        <v>0</v>
      </c>
      <c r="N16" s="76">
        <v>1</v>
      </c>
      <c r="O16" s="76">
        <v>1</v>
      </c>
      <c r="P16" s="76">
        <v>1</v>
      </c>
      <c r="Q16" s="76">
        <v>1</v>
      </c>
      <c r="R16" s="76">
        <v>2</v>
      </c>
      <c r="S16" s="76"/>
      <c r="T16" s="76">
        <v>0</v>
      </c>
      <c r="U16" s="76">
        <v>1</v>
      </c>
      <c r="V16" s="76">
        <v>0</v>
      </c>
      <c r="W16" s="76">
        <v>1</v>
      </c>
      <c r="X16" s="76">
        <v>2</v>
      </c>
      <c r="Y16" s="76">
        <v>2</v>
      </c>
      <c r="Z16" s="76"/>
      <c r="AA16" s="76">
        <v>1</v>
      </c>
      <c r="AB16" s="76">
        <v>1</v>
      </c>
      <c r="AC16" s="220"/>
      <c r="AD16" s="220"/>
      <c r="AE16" s="76">
        <v>1</v>
      </c>
      <c r="AF16" s="76">
        <v>1</v>
      </c>
      <c r="AG16" s="307">
        <f t="shared" si="1"/>
        <v>0.95454545454545459</v>
      </c>
      <c r="AH16" s="650"/>
      <c r="AI16" s="659"/>
      <c r="AJ16" s="4"/>
      <c r="AK16" s="143">
        <v>0.48611111111111099</v>
      </c>
      <c r="AL16" s="81">
        <f t="shared" si="7"/>
        <v>0.5</v>
      </c>
      <c r="AM16" s="82">
        <f t="shared" si="2"/>
        <v>1</v>
      </c>
      <c r="AN16" s="82">
        <f t="shared" si="3"/>
        <v>0.66666666666666663</v>
      </c>
      <c r="AO16" s="82">
        <f t="shared" si="4"/>
        <v>0.66666666666666663</v>
      </c>
      <c r="AP16" s="82">
        <f t="shared" si="5"/>
        <v>1</v>
      </c>
      <c r="AQ16" s="94">
        <f t="shared" si="6"/>
        <v>1.75</v>
      </c>
      <c r="AR16" s="162">
        <f t="shared" si="8"/>
        <v>0.93055555555555547</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464"/>
      <c r="C18" s="464"/>
      <c r="D18" s="73"/>
      <c r="E18" s="73"/>
      <c r="F18" s="73">
        <v>3</v>
      </c>
      <c r="G18" s="73">
        <v>2</v>
      </c>
      <c r="H18" s="73">
        <v>1</v>
      </c>
      <c r="I18" s="73">
        <v>2</v>
      </c>
      <c r="J18" s="73">
        <v>2</v>
      </c>
      <c r="K18" s="73"/>
      <c r="L18" s="73"/>
      <c r="M18" s="73">
        <v>3</v>
      </c>
      <c r="N18" s="73">
        <v>2</v>
      </c>
      <c r="O18" s="73">
        <v>2</v>
      </c>
      <c r="P18" s="73">
        <v>2</v>
      </c>
      <c r="Q18" s="73">
        <v>2</v>
      </c>
      <c r="R18" s="73"/>
      <c r="S18" s="73"/>
      <c r="T18" s="73">
        <v>1</v>
      </c>
      <c r="U18" s="73">
        <v>1</v>
      </c>
      <c r="V18" s="73">
        <v>0</v>
      </c>
      <c r="W18" s="73">
        <v>1</v>
      </c>
      <c r="X18" s="73">
        <v>1</v>
      </c>
      <c r="Y18" s="73"/>
      <c r="Z18" s="73"/>
      <c r="AA18" s="73">
        <v>2</v>
      </c>
      <c r="AB18" s="73">
        <v>0</v>
      </c>
      <c r="AC18" s="73">
        <v>0</v>
      </c>
      <c r="AD18" s="73">
        <v>0</v>
      </c>
      <c r="AE18" s="73">
        <v>1</v>
      </c>
      <c r="AF18" s="73"/>
      <c r="AG18" s="309">
        <f t="shared" ref="AG18:AG29" si="9">AVERAGE(B18:AF18)</f>
        <v>1.4</v>
      </c>
      <c r="AH18" s="640">
        <f>AVERAGE(AG18:AG20)*3</f>
        <v>3.8499999999999996</v>
      </c>
      <c r="AI18" s="661">
        <v>5</v>
      </c>
      <c r="AJ18" s="4"/>
      <c r="AK18" s="38">
        <v>0.66666666666666796</v>
      </c>
      <c r="AL18" s="39">
        <f t="shared" ref="AL18:AL29" si="10">AVERAGE(F18,M18,T18,AA18)</f>
        <v>2.25</v>
      </c>
      <c r="AM18" s="40">
        <f t="shared" ref="AM18:AM29" si="11">AVERAGE(G18,N18,U18,AB18)</f>
        <v>1.25</v>
      </c>
      <c r="AN18" s="40">
        <f t="shared" ref="AN18:AN30" si="12">AVERAGE(H18,O18,V18,AC18)</f>
        <v>0.75</v>
      </c>
      <c r="AO18" s="40">
        <f t="shared" ref="AO18:AO30" si="13">AVERAGE(I18,P18,W18,AD18)</f>
        <v>1.25</v>
      </c>
      <c r="AP18" s="40">
        <f t="shared" ref="AP18:AP30" si="14">AVERAGE(J18,Q18,X18,AE18)</f>
        <v>1.5</v>
      </c>
      <c r="AQ18" s="95"/>
      <c r="AR18" s="66">
        <f>AVERAGE(AL18:AP18)</f>
        <v>1.4</v>
      </c>
      <c r="AS18" s="662">
        <f>SUM(AR18:AR20)</f>
        <v>3.8499999999999996</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460"/>
      <c r="C19" s="460"/>
      <c r="D19" s="9"/>
      <c r="E19" s="9"/>
      <c r="F19" s="9">
        <v>2</v>
      </c>
      <c r="G19" s="9">
        <v>1</v>
      </c>
      <c r="H19" s="9">
        <v>1</v>
      </c>
      <c r="I19" s="9">
        <v>1</v>
      </c>
      <c r="J19" s="9">
        <v>2</v>
      </c>
      <c r="K19" s="9"/>
      <c r="L19" s="9"/>
      <c r="M19" s="9">
        <v>0</v>
      </c>
      <c r="N19" s="9">
        <v>3</v>
      </c>
      <c r="O19" s="9">
        <v>2</v>
      </c>
      <c r="P19" s="9">
        <v>0</v>
      </c>
      <c r="Q19" s="9">
        <v>2</v>
      </c>
      <c r="R19" s="9"/>
      <c r="S19" s="9"/>
      <c r="T19" s="9">
        <v>1</v>
      </c>
      <c r="U19" s="9">
        <v>1</v>
      </c>
      <c r="V19" s="9">
        <v>0</v>
      </c>
      <c r="W19" s="9">
        <v>2</v>
      </c>
      <c r="X19" s="9">
        <v>2</v>
      </c>
      <c r="Y19" s="9"/>
      <c r="Z19" s="9"/>
      <c r="AA19" s="9">
        <v>2</v>
      </c>
      <c r="AB19" s="9">
        <v>0</v>
      </c>
      <c r="AC19" s="9">
        <v>0</v>
      </c>
      <c r="AD19" s="9">
        <v>0</v>
      </c>
      <c r="AE19" s="9">
        <v>1</v>
      </c>
      <c r="AF19" s="9"/>
      <c r="AG19" s="303">
        <f t="shared" si="9"/>
        <v>1.1499999999999999</v>
      </c>
      <c r="AH19" s="641"/>
      <c r="AI19" s="645"/>
      <c r="AJ19" s="4"/>
      <c r="AK19" s="41">
        <v>0.68055555555555702</v>
      </c>
      <c r="AL19" s="42">
        <f t="shared" si="10"/>
        <v>1.25</v>
      </c>
      <c r="AM19" s="43">
        <f t="shared" si="11"/>
        <v>1.25</v>
      </c>
      <c r="AN19" s="43">
        <f t="shared" si="12"/>
        <v>0.75</v>
      </c>
      <c r="AO19" s="43">
        <f t="shared" si="13"/>
        <v>0.75</v>
      </c>
      <c r="AP19" s="43">
        <f t="shared" si="14"/>
        <v>1.75</v>
      </c>
      <c r="AQ19" s="90"/>
      <c r="AR19" s="66">
        <f>AVERAGE(AL19:AP19)</f>
        <v>1.1499999999999999</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461"/>
      <c r="C20" s="461"/>
      <c r="D20" s="8"/>
      <c r="E20" s="8"/>
      <c r="F20" s="8">
        <v>2</v>
      </c>
      <c r="G20" s="8">
        <v>2</v>
      </c>
      <c r="H20" s="8">
        <v>2</v>
      </c>
      <c r="I20" s="8">
        <v>1</v>
      </c>
      <c r="J20" s="8">
        <v>2</v>
      </c>
      <c r="K20" s="8"/>
      <c r="L20" s="8"/>
      <c r="M20" s="8">
        <v>0</v>
      </c>
      <c r="N20" s="8">
        <v>0</v>
      </c>
      <c r="O20" s="8">
        <v>1</v>
      </c>
      <c r="P20" s="8">
        <v>2</v>
      </c>
      <c r="Q20" s="8">
        <v>2</v>
      </c>
      <c r="R20" s="8"/>
      <c r="S20" s="8"/>
      <c r="T20" s="8">
        <v>2</v>
      </c>
      <c r="U20" s="8">
        <v>1</v>
      </c>
      <c r="V20" s="8">
        <v>1</v>
      </c>
      <c r="W20" s="8">
        <v>2</v>
      </c>
      <c r="X20" s="8">
        <v>2</v>
      </c>
      <c r="Y20" s="8"/>
      <c r="Z20" s="8"/>
      <c r="AA20" s="8">
        <v>1</v>
      </c>
      <c r="AB20" s="8">
        <v>2</v>
      </c>
      <c r="AC20" s="8">
        <v>0</v>
      </c>
      <c r="AD20" s="8">
        <v>1</v>
      </c>
      <c r="AE20" s="8">
        <v>0</v>
      </c>
      <c r="AF20" s="8"/>
      <c r="AG20" s="310">
        <f t="shared" si="9"/>
        <v>1.3</v>
      </c>
      <c r="AH20" s="642"/>
      <c r="AI20" s="646"/>
      <c r="AJ20" s="4"/>
      <c r="AK20" s="44">
        <v>0.69444444444444597</v>
      </c>
      <c r="AL20" s="45">
        <f t="shared" si="10"/>
        <v>1.25</v>
      </c>
      <c r="AM20" s="46">
        <f t="shared" si="11"/>
        <v>1.25</v>
      </c>
      <c r="AN20" s="46">
        <f t="shared" si="12"/>
        <v>1</v>
      </c>
      <c r="AO20" s="46">
        <f t="shared" si="13"/>
        <v>1.5</v>
      </c>
      <c r="AP20" s="46">
        <f t="shared" si="14"/>
        <v>1.5</v>
      </c>
      <c r="AQ20" s="91"/>
      <c r="AR20" s="67">
        <f t="shared" ref="AR20:AR31" si="15">AVERAGE(AL20:AP20)</f>
        <v>1.3</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462"/>
      <c r="C21" s="462"/>
      <c r="D21" s="7"/>
      <c r="E21" s="7"/>
      <c r="F21" s="7">
        <v>3</v>
      </c>
      <c r="G21" s="7">
        <v>1</v>
      </c>
      <c r="H21" s="7">
        <v>1</v>
      </c>
      <c r="I21" s="7">
        <v>2</v>
      </c>
      <c r="J21" s="7">
        <v>2</v>
      </c>
      <c r="K21" s="7"/>
      <c r="L21" s="7"/>
      <c r="M21" s="7">
        <v>2</v>
      </c>
      <c r="N21" s="7">
        <v>2</v>
      </c>
      <c r="O21" s="7">
        <v>1</v>
      </c>
      <c r="P21" s="7">
        <v>2</v>
      </c>
      <c r="Q21" s="7">
        <v>1</v>
      </c>
      <c r="R21" s="7"/>
      <c r="S21" s="7"/>
      <c r="T21" s="7">
        <v>2</v>
      </c>
      <c r="U21" s="7">
        <v>0</v>
      </c>
      <c r="V21" s="7">
        <v>2</v>
      </c>
      <c r="W21" s="7">
        <v>2</v>
      </c>
      <c r="X21" s="7">
        <v>1</v>
      </c>
      <c r="Y21" s="7"/>
      <c r="Z21" s="7"/>
      <c r="AA21" s="7">
        <v>3</v>
      </c>
      <c r="AB21" s="7">
        <v>1</v>
      </c>
      <c r="AC21" s="7">
        <v>2</v>
      </c>
      <c r="AD21" s="7">
        <v>2</v>
      </c>
      <c r="AE21" s="7">
        <v>0</v>
      </c>
      <c r="AF21" s="7"/>
      <c r="AG21" s="302">
        <f t="shared" si="9"/>
        <v>1.6</v>
      </c>
      <c r="AH21" s="643">
        <f>AVERAGE(AG21:AG23)*3</f>
        <v>4.5</v>
      </c>
      <c r="AI21" s="644">
        <v>4.5</v>
      </c>
      <c r="AJ21" s="4"/>
      <c r="AK21" s="47">
        <v>0.70833333333333504</v>
      </c>
      <c r="AL21" s="48">
        <f t="shared" si="10"/>
        <v>2.5</v>
      </c>
      <c r="AM21" s="49">
        <f t="shared" si="11"/>
        <v>1</v>
      </c>
      <c r="AN21" s="49">
        <f t="shared" si="12"/>
        <v>1.5</v>
      </c>
      <c r="AO21" s="49">
        <f t="shared" si="13"/>
        <v>2</v>
      </c>
      <c r="AP21" s="49">
        <f t="shared" si="14"/>
        <v>1</v>
      </c>
      <c r="AQ21" s="92"/>
      <c r="AR21" s="65">
        <f t="shared" si="15"/>
        <v>1.6</v>
      </c>
      <c r="AS21" s="656">
        <f>SUM(AR21:AR23)</f>
        <v>4.5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460"/>
      <c r="C22" s="460"/>
      <c r="D22" s="9"/>
      <c r="E22" s="9"/>
      <c r="F22" s="9">
        <v>1</v>
      </c>
      <c r="G22" s="9">
        <v>1</v>
      </c>
      <c r="H22" s="9">
        <v>1</v>
      </c>
      <c r="I22" s="9">
        <v>2</v>
      </c>
      <c r="J22" s="9">
        <v>3</v>
      </c>
      <c r="K22" s="9"/>
      <c r="L22" s="9"/>
      <c r="M22" s="9">
        <v>1</v>
      </c>
      <c r="N22" s="9">
        <v>1</v>
      </c>
      <c r="O22" s="9">
        <v>2</v>
      </c>
      <c r="P22" s="9">
        <v>1</v>
      </c>
      <c r="Q22" s="9">
        <v>2</v>
      </c>
      <c r="R22" s="9"/>
      <c r="S22" s="9"/>
      <c r="T22" s="9">
        <v>2</v>
      </c>
      <c r="U22" s="9">
        <v>1</v>
      </c>
      <c r="V22" s="9">
        <v>1</v>
      </c>
      <c r="W22" s="9">
        <v>2</v>
      </c>
      <c r="X22" s="9">
        <v>2</v>
      </c>
      <c r="Y22" s="9"/>
      <c r="Z22" s="9"/>
      <c r="AA22" s="9">
        <v>2</v>
      </c>
      <c r="AB22" s="9">
        <v>0</v>
      </c>
      <c r="AC22" s="9">
        <v>1</v>
      </c>
      <c r="AD22" s="9">
        <v>1</v>
      </c>
      <c r="AE22" s="9">
        <v>1</v>
      </c>
      <c r="AF22" s="9"/>
      <c r="AG22" s="303">
        <f t="shared" si="9"/>
        <v>1.4</v>
      </c>
      <c r="AH22" s="641"/>
      <c r="AI22" s="645"/>
      <c r="AJ22" s="4"/>
      <c r="AK22" s="41">
        <v>0.72222222222222399</v>
      </c>
      <c r="AL22" s="42">
        <f t="shared" si="10"/>
        <v>1.5</v>
      </c>
      <c r="AM22" s="43">
        <f t="shared" si="11"/>
        <v>0.75</v>
      </c>
      <c r="AN22" s="43">
        <f t="shared" si="12"/>
        <v>1.25</v>
      </c>
      <c r="AO22" s="43">
        <f t="shared" si="13"/>
        <v>1.5</v>
      </c>
      <c r="AP22" s="43">
        <f t="shared" si="14"/>
        <v>2</v>
      </c>
      <c r="AQ22" s="90"/>
      <c r="AR22" s="66">
        <f t="shared" si="15"/>
        <v>1.4</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461"/>
      <c r="C23" s="461"/>
      <c r="D23" s="8"/>
      <c r="E23" s="8"/>
      <c r="F23" s="8">
        <v>2</v>
      </c>
      <c r="G23" s="8">
        <v>1</v>
      </c>
      <c r="H23" s="8">
        <v>0</v>
      </c>
      <c r="I23" s="8">
        <v>1</v>
      </c>
      <c r="J23" s="8">
        <v>3</v>
      </c>
      <c r="K23" s="8"/>
      <c r="L23" s="8"/>
      <c r="M23" s="8">
        <v>0</v>
      </c>
      <c r="N23" s="8">
        <v>1</v>
      </c>
      <c r="O23" s="8">
        <v>2</v>
      </c>
      <c r="P23" s="8">
        <v>0</v>
      </c>
      <c r="Q23" s="8">
        <v>2</v>
      </c>
      <c r="R23" s="8"/>
      <c r="S23" s="8"/>
      <c r="T23" s="8">
        <v>2</v>
      </c>
      <c r="U23" s="8">
        <v>2</v>
      </c>
      <c r="V23" s="8">
        <v>2</v>
      </c>
      <c r="W23" s="8">
        <v>2</v>
      </c>
      <c r="X23" s="8">
        <v>1</v>
      </c>
      <c r="Y23" s="8"/>
      <c r="Z23" s="8"/>
      <c r="AA23" s="8">
        <v>3</v>
      </c>
      <c r="AB23" s="8">
        <v>2</v>
      </c>
      <c r="AC23" s="8">
        <v>2</v>
      </c>
      <c r="AD23" s="8">
        <v>2</v>
      </c>
      <c r="AE23" s="8">
        <v>0</v>
      </c>
      <c r="AF23" s="8"/>
      <c r="AG23" s="305">
        <f t="shared" si="9"/>
        <v>1.5</v>
      </c>
      <c r="AH23" s="642"/>
      <c r="AI23" s="646"/>
      <c r="AJ23" s="4"/>
      <c r="AK23" s="44">
        <v>0.73611111111111305</v>
      </c>
      <c r="AL23" s="45">
        <f t="shared" si="10"/>
        <v>1.75</v>
      </c>
      <c r="AM23" s="46">
        <f t="shared" si="11"/>
        <v>1.5</v>
      </c>
      <c r="AN23" s="46">
        <f t="shared" si="12"/>
        <v>1.5</v>
      </c>
      <c r="AO23" s="46">
        <f t="shared" si="13"/>
        <v>1.25</v>
      </c>
      <c r="AP23" s="46">
        <f t="shared" si="14"/>
        <v>1.5</v>
      </c>
      <c r="AQ23" s="91"/>
      <c r="AR23" s="67">
        <f t="shared" si="15"/>
        <v>1.5</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462"/>
      <c r="C24" s="462"/>
      <c r="D24" s="7"/>
      <c r="E24" s="7"/>
      <c r="F24" s="7">
        <v>3</v>
      </c>
      <c r="G24" s="7">
        <v>2</v>
      </c>
      <c r="H24" s="7">
        <v>2</v>
      </c>
      <c r="I24" s="7">
        <v>1</v>
      </c>
      <c r="J24" s="7">
        <v>1</v>
      </c>
      <c r="K24" s="7"/>
      <c r="L24" s="7"/>
      <c r="M24" s="7">
        <v>1</v>
      </c>
      <c r="N24" s="7">
        <v>3</v>
      </c>
      <c r="O24" s="7">
        <v>2</v>
      </c>
      <c r="P24" s="7">
        <v>1</v>
      </c>
      <c r="Q24" s="7">
        <v>2</v>
      </c>
      <c r="R24" s="7"/>
      <c r="S24" s="7"/>
      <c r="T24" s="7">
        <v>2</v>
      </c>
      <c r="U24" s="7">
        <v>3</v>
      </c>
      <c r="V24" s="7">
        <v>3</v>
      </c>
      <c r="W24" s="7">
        <v>1</v>
      </c>
      <c r="X24" s="7">
        <v>2</v>
      </c>
      <c r="Y24" s="7"/>
      <c r="Z24" s="7"/>
      <c r="AA24" s="7">
        <v>1</v>
      </c>
      <c r="AB24" s="7">
        <v>2</v>
      </c>
      <c r="AC24" s="7">
        <v>2</v>
      </c>
      <c r="AD24" s="7">
        <v>3</v>
      </c>
      <c r="AE24" s="7">
        <v>3</v>
      </c>
      <c r="AF24" s="7"/>
      <c r="AG24" s="306">
        <f t="shared" si="9"/>
        <v>2</v>
      </c>
      <c r="AH24" s="643">
        <f>AVERAGE(AG24:AG26)*3</f>
        <v>5.55</v>
      </c>
      <c r="AI24" s="644">
        <v>5.5</v>
      </c>
      <c r="AJ24" s="4"/>
      <c r="AK24" s="47">
        <v>0.750000000000002</v>
      </c>
      <c r="AL24" s="48">
        <f t="shared" si="10"/>
        <v>1.75</v>
      </c>
      <c r="AM24" s="49">
        <f t="shared" si="11"/>
        <v>2.5</v>
      </c>
      <c r="AN24" s="49">
        <f t="shared" si="12"/>
        <v>2.25</v>
      </c>
      <c r="AO24" s="49">
        <f t="shared" si="13"/>
        <v>1.5</v>
      </c>
      <c r="AP24" s="49">
        <f t="shared" si="14"/>
        <v>2</v>
      </c>
      <c r="AQ24" s="92"/>
      <c r="AR24" s="65">
        <f t="shared" si="15"/>
        <v>2</v>
      </c>
      <c r="AS24" s="656">
        <f>SUM(AR24:AR26)</f>
        <v>5.55</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460"/>
      <c r="C25" s="460"/>
      <c r="D25" s="9"/>
      <c r="E25" s="9"/>
      <c r="F25" s="9">
        <v>2</v>
      </c>
      <c r="G25" s="9">
        <v>2</v>
      </c>
      <c r="H25" s="9">
        <v>2</v>
      </c>
      <c r="I25" s="9">
        <v>1</v>
      </c>
      <c r="J25" s="9">
        <v>2</v>
      </c>
      <c r="K25" s="9"/>
      <c r="L25" s="9"/>
      <c r="M25" s="9">
        <v>0</v>
      </c>
      <c r="N25" s="9">
        <v>2</v>
      </c>
      <c r="O25" s="9">
        <v>2</v>
      </c>
      <c r="P25" s="9">
        <v>2</v>
      </c>
      <c r="Q25" s="9">
        <v>2</v>
      </c>
      <c r="R25" s="9"/>
      <c r="S25" s="9"/>
      <c r="T25" s="9">
        <v>2</v>
      </c>
      <c r="U25" s="9">
        <v>2</v>
      </c>
      <c r="V25" s="9">
        <v>2</v>
      </c>
      <c r="W25" s="9">
        <v>1</v>
      </c>
      <c r="X25" s="9">
        <v>2</v>
      </c>
      <c r="Y25" s="9"/>
      <c r="Z25" s="9"/>
      <c r="AA25" s="9">
        <v>2</v>
      </c>
      <c r="AB25" s="9">
        <v>1</v>
      </c>
      <c r="AC25" s="9">
        <v>2</v>
      </c>
      <c r="AD25" s="9">
        <v>2</v>
      </c>
      <c r="AE25" s="9">
        <v>2</v>
      </c>
      <c r="AF25" s="9"/>
      <c r="AG25" s="303">
        <f t="shared" si="9"/>
        <v>1.75</v>
      </c>
      <c r="AH25" s="641"/>
      <c r="AI25" s="645"/>
      <c r="AJ25" s="4"/>
      <c r="AK25" s="41">
        <v>0.76388888888888995</v>
      </c>
      <c r="AL25" s="42">
        <f t="shared" si="10"/>
        <v>1.5</v>
      </c>
      <c r="AM25" s="43">
        <f t="shared" si="11"/>
        <v>1.75</v>
      </c>
      <c r="AN25" s="43">
        <f t="shared" si="12"/>
        <v>2</v>
      </c>
      <c r="AO25" s="43">
        <f t="shared" si="13"/>
        <v>1.5</v>
      </c>
      <c r="AP25" s="43">
        <f t="shared" si="14"/>
        <v>2</v>
      </c>
      <c r="AQ25" s="90"/>
      <c r="AR25" s="66">
        <f t="shared" si="15"/>
        <v>1.75</v>
      </c>
      <c r="AS25" s="657"/>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461"/>
      <c r="C26" s="461"/>
      <c r="D26" s="8"/>
      <c r="E26" s="8"/>
      <c r="F26" s="8">
        <v>2</v>
      </c>
      <c r="G26" s="8">
        <v>2</v>
      </c>
      <c r="H26" s="8">
        <v>2</v>
      </c>
      <c r="I26" s="8">
        <v>0</v>
      </c>
      <c r="J26" s="8">
        <v>2</v>
      </c>
      <c r="K26" s="8"/>
      <c r="L26" s="8"/>
      <c r="M26" s="8">
        <v>2</v>
      </c>
      <c r="N26" s="8">
        <v>2</v>
      </c>
      <c r="O26" s="8">
        <v>3</v>
      </c>
      <c r="P26" s="8">
        <v>1</v>
      </c>
      <c r="Q26" s="8">
        <v>1</v>
      </c>
      <c r="R26" s="8"/>
      <c r="S26" s="8"/>
      <c r="T26" s="8">
        <v>2</v>
      </c>
      <c r="U26" s="8">
        <v>2</v>
      </c>
      <c r="V26" s="8">
        <v>2</v>
      </c>
      <c r="W26" s="8">
        <v>2</v>
      </c>
      <c r="X26" s="8">
        <v>1</v>
      </c>
      <c r="Y26" s="8"/>
      <c r="Z26" s="8"/>
      <c r="AA26" s="8">
        <v>2</v>
      </c>
      <c r="AB26" s="8">
        <v>2</v>
      </c>
      <c r="AC26" s="8">
        <v>2</v>
      </c>
      <c r="AD26" s="8">
        <v>2</v>
      </c>
      <c r="AE26" s="8">
        <v>2</v>
      </c>
      <c r="AF26" s="8"/>
      <c r="AG26" s="305">
        <f t="shared" si="9"/>
        <v>1.8</v>
      </c>
      <c r="AH26" s="642"/>
      <c r="AI26" s="646"/>
      <c r="AJ26" s="4"/>
      <c r="AK26" s="50">
        <v>0.77777777777777901</v>
      </c>
      <c r="AL26" s="51">
        <f t="shared" si="10"/>
        <v>2</v>
      </c>
      <c r="AM26" s="52">
        <f t="shared" si="11"/>
        <v>2</v>
      </c>
      <c r="AN26" s="52">
        <f t="shared" si="12"/>
        <v>2.25</v>
      </c>
      <c r="AO26" s="52">
        <f t="shared" si="13"/>
        <v>1.25</v>
      </c>
      <c r="AP26" s="52">
        <f t="shared" si="14"/>
        <v>1.5</v>
      </c>
      <c r="AQ26" s="96"/>
      <c r="AR26" s="67">
        <f t="shared" si="15"/>
        <v>1.8</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462"/>
      <c r="C27" s="462"/>
      <c r="D27" s="7"/>
      <c r="E27" s="7"/>
      <c r="F27" s="7">
        <v>3</v>
      </c>
      <c r="G27" s="7">
        <v>2</v>
      </c>
      <c r="H27" s="7">
        <v>2</v>
      </c>
      <c r="I27" s="7">
        <v>1</v>
      </c>
      <c r="J27" s="7">
        <v>2</v>
      </c>
      <c r="K27" s="7"/>
      <c r="L27" s="7"/>
      <c r="M27" s="7">
        <v>0</v>
      </c>
      <c r="N27" s="7">
        <v>2</v>
      </c>
      <c r="O27" s="7">
        <v>2</v>
      </c>
      <c r="P27" s="7">
        <v>1</v>
      </c>
      <c r="Q27" s="7">
        <v>2</v>
      </c>
      <c r="R27" s="7"/>
      <c r="S27" s="7"/>
      <c r="T27" s="7">
        <v>2</v>
      </c>
      <c r="U27" s="7">
        <v>2</v>
      </c>
      <c r="V27" s="7">
        <v>3</v>
      </c>
      <c r="W27" s="7">
        <v>1</v>
      </c>
      <c r="X27" s="7">
        <v>1</v>
      </c>
      <c r="Y27" s="7"/>
      <c r="Z27" s="7"/>
      <c r="AA27" s="7">
        <v>1</v>
      </c>
      <c r="AB27" s="7">
        <v>1</v>
      </c>
      <c r="AC27" s="7">
        <v>2</v>
      </c>
      <c r="AD27" s="7">
        <v>2</v>
      </c>
      <c r="AE27" s="7">
        <v>2</v>
      </c>
      <c r="AF27" s="7"/>
      <c r="AG27" s="306">
        <f t="shared" si="9"/>
        <v>1.7</v>
      </c>
      <c r="AH27" s="643">
        <f>AVERAGE(AG27:AG29)*3</f>
        <v>5.9</v>
      </c>
      <c r="AI27" s="644">
        <v>5.5</v>
      </c>
      <c r="AJ27" s="4"/>
      <c r="AK27" s="38">
        <v>0.79166666666666796</v>
      </c>
      <c r="AL27" s="39">
        <f t="shared" si="10"/>
        <v>1.5</v>
      </c>
      <c r="AM27" s="40">
        <f t="shared" si="11"/>
        <v>1.75</v>
      </c>
      <c r="AN27" s="40">
        <f t="shared" si="12"/>
        <v>2.25</v>
      </c>
      <c r="AO27" s="40">
        <f t="shared" si="13"/>
        <v>1.25</v>
      </c>
      <c r="AP27" s="40">
        <f t="shared" si="14"/>
        <v>1.75</v>
      </c>
      <c r="AQ27" s="53"/>
      <c r="AR27" s="64">
        <f t="shared" si="15"/>
        <v>1.7</v>
      </c>
      <c r="AS27" s="669">
        <f>SUM(AR27:AR29)</f>
        <v>5.9</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460"/>
      <c r="C28" s="460"/>
      <c r="D28" s="9"/>
      <c r="E28" s="9"/>
      <c r="F28" s="9">
        <v>2</v>
      </c>
      <c r="G28" s="9">
        <v>1</v>
      </c>
      <c r="H28" s="9">
        <v>2</v>
      </c>
      <c r="I28" s="9">
        <v>0</v>
      </c>
      <c r="J28" s="9">
        <v>1</v>
      </c>
      <c r="K28" s="9"/>
      <c r="L28" s="9"/>
      <c r="M28" s="9">
        <v>2</v>
      </c>
      <c r="N28" s="9">
        <v>2</v>
      </c>
      <c r="O28" s="9">
        <v>1</v>
      </c>
      <c r="P28" s="9">
        <v>0</v>
      </c>
      <c r="Q28" s="9">
        <v>2</v>
      </c>
      <c r="R28" s="9"/>
      <c r="S28" s="9"/>
      <c r="T28" s="9">
        <v>2</v>
      </c>
      <c r="U28" s="9">
        <v>2</v>
      </c>
      <c r="V28" s="9">
        <v>1</v>
      </c>
      <c r="W28" s="9">
        <v>2</v>
      </c>
      <c r="X28" s="9">
        <v>2</v>
      </c>
      <c r="Y28" s="9"/>
      <c r="Z28" s="9"/>
      <c r="AA28" s="9">
        <v>2</v>
      </c>
      <c r="AB28" s="9">
        <v>2</v>
      </c>
      <c r="AC28" s="9">
        <v>1</v>
      </c>
      <c r="AD28" s="9">
        <v>2</v>
      </c>
      <c r="AE28" s="9">
        <v>2</v>
      </c>
      <c r="AF28" s="9"/>
      <c r="AG28" s="303">
        <f t="shared" si="9"/>
        <v>1.55</v>
      </c>
      <c r="AH28" s="641"/>
      <c r="AI28" s="645"/>
      <c r="AJ28" s="4"/>
      <c r="AK28" s="41">
        <v>0.80555555555555702</v>
      </c>
      <c r="AL28" s="42">
        <f t="shared" si="10"/>
        <v>2</v>
      </c>
      <c r="AM28" s="43">
        <f t="shared" si="11"/>
        <v>1.75</v>
      </c>
      <c r="AN28" s="43">
        <f t="shared" si="12"/>
        <v>1.25</v>
      </c>
      <c r="AO28" s="43">
        <f t="shared" si="13"/>
        <v>1</v>
      </c>
      <c r="AP28" s="43">
        <f t="shared" si="14"/>
        <v>1.75</v>
      </c>
      <c r="AQ28" s="54"/>
      <c r="AR28" s="64">
        <f t="shared" si="15"/>
        <v>1.55</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465"/>
      <c r="C29" s="465"/>
      <c r="D29" s="12"/>
      <c r="E29" s="12"/>
      <c r="F29" s="12">
        <v>3</v>
      </c>
      <c r="G29" s="12">
        <v>2</v>
      </c>
      <c r="H29" s="12">
        <v>2</v>
      </c>
      <c r="I29" s="12">
        <v>2</v>
      </c>
      <c r="J29" s="12">
        <v>3</v>
      </c>
      <c r="K29" s="12"/>
      <c r="L29" s="12"/>
      <c r="M29" s="12">
        <v>2</v>
      </c>
      <c r="N29" s="12">
        <v>2</v>
      </c>
      <c r="O29" s="12">
        <v>3</v>
      </c>
      <c r="P29" s="12">
        <v>2</v>
      </c>
      <c r="Q29" s="12">
        <v>3</v>
      </c>
      <c r="R29" s="12"/>
      <c r="S29" s="12"/>
      <c r="T29" s="12">
        <v>3</v>
      </c>
      <c r="U29" s="12">
        <v>3</v>
      </c>
      <c r="V29" s="12">
        <v>3</v>
      </c>
      <c r="W29" s="12">
        <v>3</v>
      </c>
      <c r="X29" s="12">
        <v>3</v>
      </c>
      <c r="Y29" s="12"/>
      <c r="Z29" s="12"/>
      <c r="AA29" s="12">
        <v>3</v>
      </c>
      <c r="AB29" s="12">
        <v>3</v>
      </c>
      <c r="AC29" s="12">
        <v>2</v>
      </c>
      <c r="AD29" s="12">
        <v>3</v>
      </c>
      <c r="AE29" s="12">
        <v>3</v>
      </c>
      <c r="AF29" s="12"/>
      <c r="AG29" s="305">
        <f t="shared" si="9"/>
        <v>2.65</v>
      </c>
      <c r="AH29" s="642"/>
      <c r="AI29" s="645"/>
      <c r="AJ29" s="4"/>
      <c r="AK29" s="44">
        <v>0.81944444444444597</v>
      </c>
      <c r="AL29" s="45">
        <f t="shared" si="10"/>
        <v>2.75</v>
      </c>
      <c r="AM29" s="46">
        <f t="shared" si="11"/>
        <v>2.5</v>
      </c>
      <c r="AN29" s="46">
        <f t="shared" si="12"/>
        <v>2.5</v>
      </c>
      <c r="AO29" s="46">
        <f t="shared" si="13"/>
        <v>2.5</v>
      </c>
      <c r="AP29" s="46">
        <f t="shared" si="14"/>
        <v>3</v>
      </c>
      <c r="AQ29" s="55"/>
      <c r="AR29" s="125">
        <f t="shared" si="15"/>
        <v>2.65</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466" t="s">
        <v>88</v>
      </c>
      <c r="B30" s="467"/>
      <c r="C30" s="467"/>
      <c r="D30" s="467"/>
      <c r="E30" s="467"/>
      <c r="F30" s="468">
        <f t="shared" ref="F30:AF30" si="16">SUM(F5:F16)</f>
        <v>23</v>
      </c>
      <c r="G30" s="468">
        <f t="shared" si="16"/>
        <v>15</v>
      </c>
      <c r="H30" s="469">
        <f t="shared" si="16"/>
        <v>12</v>
      </c>
      <c r="I30" s="469">
        <f t="shared" si="16"/>
        <v>6</v>
      </c>
      <c r="J30" s="467">
        <f t="shared" si="16"/>
        <v>13</v>
      </c>
      <c r="K30" s="468">
        <f t="shared" si="16"/>
        <v>25</v>
      </c>
      <c r="L30" s="467"/>
      <c r="M30" s="468">
        <f t="shared" si="16"/>
        <v>21</v>
      </c>
      <c r="N30" s="467">
        <f t="shared" si="16"/>
        <v>13</v>
      </c>
      <c r="O30" s="469">
        <f t="shared" si="16"/>
        <v>14</v>
      </c>
      <c r="P30" s="469">
        <f t="shared" si="16"/>
        <v>10</v>
      </c>
      <c r="Q30" s="467">
        <f t="shared" si="16"/>
        <v>19</v>
      </c>
      <c r="R30" s="467">
        <f t="shared" si="16"/>
        <v>16</v>
      </c>
      <c r="S30" s="467"/>
      <c r="T30" s="467">
        <f t="shared" si="16"/>
        <v>17</v>
      </c>
      <c r="U30" s="467">
        <f t="shared" si="16"/>
        <v>13</v>
      </c>
      <c r="V30" s="469">
        <f t="shared" si="16"/>
        <v>12</v>
      </c>
      <c r="W30" s="469">
        <f t="shared" si="16"/>
        <v>6</v>
      </c>
      <c r="X30" s="468">
        <f t="shared" si="16"/>
        <v>20</v>
      </c>
      <c r="Y30" s="467">
        <f t="shared" si="16"/>
        <v>22</v>
      </c>
      <c r="Z30" s="467"/>
      <c r="AA30" s="468">
        <f t="shared" si="16"/>
        <v>22</v>
      </c>
      <c r="AB30" s="467">
        <f t="shared" si="16"/>
        <v>12</v>
      </c>
      <c r="AC30" s="469">
        <f t="shared" si="16"/>
        <v>13</v>
      </c>
      <c r="AD30" s="469">
        <f t="shared" si="16"/>
        <v>9</v>
      </c>
      <c r="AE30" s="467">
        <f t="shared" si="16"/>
        <v>18</v>
      </c>
      <c r="AF30" s="467">
        <f t="shared" si="16"/>
        <v>20</v>
      </c>
      <c r="AG30" s="470">
        <f>SUM(AG5:AG16)</f>
        <v>15.632575757575758</v>
      </c>
      <c r="AH30" s="647"/>
      <c r="AI30" s="471">
        <f>SUM(AI5:AI16)</f>
        <v>19.5</v>
      </c>
      <c r="AJ30" s="4"/>
      <c r="AK30" s="500" t="s">
        <v>88</v>
      </c>
      <c r="AL30" s="494">
        <f>AVERAGE(F30,M30,T30,AA30)</f>
        <v>20.75</v>
      </c>
      <c r="AM30" s="118">
        <f>AVERAGE(G30,N30,U30,AB30)</f>
        <v>13.25</v>
      </c>
      <c r="AN30" s="118">
        <f t="shared" si="12"/>
        <v>12.75</v>
      </c>
      <c r="AO30" s="118">
        <f t="shared" si="13"/>
        <v>7.75</v>
      </c>
      <c r="AP30" s="118">
        <f t="shared" si="14"/>
        <v>17.5</v>
      </c>
      <c r="AQ30" s="495">
        <f t="shared" ref="AQ30" si="17">AVERAGE(K30,R30,Y30,AF30)</f>
        <v>20.75</v>
      </c>
      <c r="AR30" s="65">
        <f t="shared" si="15"/>
        <v>14.4</v>
      </c>
      <c r="AS30" s="66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472" t="s">
        <v>89</v>
      </c>
      <c r="B31" s="473"/>
      <c r="C31" s="473"/>
      <c r="D31" s="473"/>
      <c r="E31" s="473"/>
      <c r="F31" s="474">
        <f t="shared" ref="F31:AE31" si="18">SUM(F18:F29)</f>
        <v>28</v>
      </c>
      <c r="G31" s="473">
        <f t="shared" si="18"/>
        <v>19</v>
      </c>
      <c r="H31" s="473">
        <f t="shared" si="18"/>
        <v>18</v>
      </c>
      <c r="I31" s="475">
        <f t="shared" si="18"/>
        <v>14</v>
      </c>
      <c r="J31" s="474">
        <f t="shared" si="18"/>
        <v>25</v>
      </c>
      <c r="K31" s="473"/>
      <c r="L31" s="473"/>
      <c r="M31" s="475">
        <f t="shared" si="18"/>
        <v>13</v>
      </c>
      <c r="N31" s="474">
        <f t="shared" si="18"/>
        <v>22</v>
      </c>
      <c r="O31" s="474">
        <f t="shared" si="18"/>
        <v>23</v>
      </c>
      <c r="P31" s="475">
        <f t="shared" si="18"/>
        <v>14</v>
      </c>
      <c r="Q31" s="474">
        <f t="shared" si="18"/>
        <v>23</v>
      </c>
      <c r="R31" s="473"/>
      <c r="S31" s="473"/>
      <c r="T31" s="474">
        <f t="shared" si="18"/>
        <v>23</v>
      </c>
      <c r="U31" s="474">
        <f t="shared" si="18"/>
        <v>20</v>
      </c>
      <c r="V31" s="474">
        <f t="shared" si="18"/>
        <v>20</v>
      </c>
      <c r="W31" s="474">
        <f t="shared" si="18"/>
        <v>21</v>
      </c>
      <c r="X31" s="474">
        <f t="shared" si="18"/>
        <v>20</v>
      </c>
      <c r="Y31" s="473"/>
      <c r="Z31" s="473"/>
      <c r="AA31" s="474">
        <f t="shared" si="18"/>
        <v>24</v>
      </c>
      <c r="AB31" s="473">
        <f t="shared" si="18"/>
        <v>16</v>
      </c>
      <c r="AC31" s="473">
        <f t="shared" si="18"/>
        <v>16</v>
      </c>
      <c r="AD31" s="474">
        <f t="shared" si="18"/>
        <v>20</v>
      </c>
      <c r="AE31" s="473">
        <f t="shared" si="18"/>
        <v>17</v>
      </c>
      <c r="AF31" s="473"/>
      <c r="AG31" s="476">
        <f>SUM(AG18:AG29)</f>
        <v>19.799999999999997</v>
      </c>
      <c r="AH31" s="648"/>
      <c r="AI31" s="477">
        <f>SUM(AI18:AI29)</f>
        <v>20.5</v>
      </c>
      <c r="AJ31" s="4"/>
      <c r="AK31" s="501" t="s">
        <v>89</v>
      </c>
      <c r="AL31" s="496">
        <f t="shared" ref="AL31:AL36" si="19">AVERAGE(F31,M31,T31,AA31)</f>
        <v>22</v>
      </c>
      <c r="AM31" s="497">
        <f>AVERAGE(G31,N31,U31,AB31)</f>
        <v>19.25</v>
      </c>
      <c r="AN31" s="497">
        <f t="shared" ref="AN31:AN36" si="20">AVERAGE(H31,O31,V31,AC31)</f>
        <v>19.25</v>
      </c>
      <c r="AO31" s="497">
        <f t="shared" ref="AO31:AO36" si="21">AVERAGE(I31,P31,W31,AD31)</f>
        <v>17.25</v>
      </c>
      <c r="AP31" s="497">
        <f t="shared" ref="AP31:AP36" si="22">AVERAGE(J31,Q31,X31,AE31)</f>
        <v>21.25</v>
      </c>
      <c r="AQ31" s="498"/>
      <c r="AR31" s="85">
        <f t="shared" si="15"/>
        <v>19.8</v>
      </c>
      <c r="AS31" s="665"/>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478" t="s">
        <v>90</v>
      </c>
      <c r="B32" s="479"/>
      <c r="C32" s="479"/>
      <c r="D32" s="479"/>
      <c r="E32" s="479"/>
      <c r="F32" s="479">
        <f t="shared" ref="F32:AF32" si="23">SUM(F30:F31)</f>
        <v>51</v>
      </c>
      <c r="G32" s="479">
        <f t="shared" si="23"/>
        <v>34</v>
      </c>
      <c r="H32" s="479">
        <f t="shared" si="23"/>
        <v>30</v>
      </c>
      <c r="I32" s="479">
        <f t="shared" si="23"/>
        <v>20</v>
      </c>
      <c r="J32" s="479">
        <f t="shared" si="23"/>
        <v>38</v>
      </c>
      <c r="K32" s="479">
        <f t="shared" si="23"/>
        <v>25</v>
      </c>
      <c r="L32" s="479"/>
      <c r="M32" s="479">
        <f t="shared" si="23"/>
        <v>34</v>
      </c>
      <c r="N32" s="479">
        <f t="shared" si="23"/>
        <v>35</v>
      </c>
      <c r="O32" s="479">
        <f t="shared" si="23"/>
        <v>37</v>
      </c>
      <c r="P32" s="493">
        <f t="shared" si="23"/>
        <v>24</v>
      </c>
      <c r="Q32" s="479">
        <f t="shared" si="23"/>
        <v>42</v>
      </c>
      <c r="R32" s="479">
        <f t="shared" si="23"/>
        <v>16</v>
      </c>
      <c r="S32" s="479"/>
      <c r="T32" s="479">
        <f t="shared" si="23"/>
        <v>40</v>
      </c>
      <c r="U32" s="479">
        <f t="shared" si="23"/>
        <v>33</v>
      </c>
      <c r="V32" s="479">
        <f t="shared" si="23"/>
        <v>32</v>
      </c>
      <c r="W32" s="480">
        <f t="shared" si="23"/>
        <v>27</v>
      </c>
      <c r="X32" s="479">
        <f t="shared" si="23"/>
        <v>40</v>
      </c>
      <c r="Y32" s="479">
        <f t="shared" si="23"/>
        <v>22</v>
      </c>
      <c r="Z32" s="479"/>
      <c r="AA32" s="479">
        <f t="shared" si="23"/>
        <v>46</v>
      </c>
      <c r="AB32" s="480">
        <f>SUM(AB30:AB31)</f>
        <v>28</v>
      </c>
      <c r="AC32" s="480">
        <f t="shared" si="23"/>
        <v>29</v>
      </c>
      <c r="AD32" s="480">
        <f t="shared" si="23"/>
        <v>29</v>
      </c>
      <c r="AE32" s="479">
        <f t="shared" si="23"/>
        <v>35</v>
      </c>
      <c r="AF32" s="479">
        <f t="shared" si="23"/>
        <v>20</v>
      </c>
      <c r="AG32" s="481">
        <f>SUM(AG30:AG31)</f>
        <v>35.432575757575755</v>
      </c>
      <c r="AH32" s="649"/>
      <c r="AI32" s="482">
        <f>SUM(AI30:AI31)</f>
        <v>40</v>
      </c>
      <c r="AJ32" s="4"/>
      <c r="AK32" s="502" t="s">
        <v>90</v>
      </c>
      <c r="AL32" s="499">
        <f t="shared" si="19"/>
        <v>42.75</v>
      </c>
      <c r="AM32" s="452">
        <f t="shared" ref="AM32:AM36" si="24">AVERAGE(G32,N32,U32,AB32)</f>
        <v>32.5</v>
      </c>
      <c r="AN32" s="452">
        <f t="shared" si="20"/>
        <v>32</v>
      </c>
      <c r="AO32" s="452">
        <f t="shared" si="21"/>
        <v>25</v>
      </c>
      <c r="AP32" s="452">
        <f t="shared" si="22"/>
        <v>38.75</v>
      </c>
      <c r="AQ32" s="453">
        <f t="shared" ref="AQ32:AQ36" si="25">AVERAGE(K32,R32,Y32,AF32)</f>
        <v>20.75</v>
      </c>
      <c r="AR32" s="132"/>
      <c r="AS32" s="523">
        <f>AVERAGE(AL32:AQ32)</f>
        <v>31.958333333333332</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466" t="s">
        <v>91</v>
      </c>
      <c r="B33" s="467"/>
      <c r="C33" s="467"/>
      <c r="D33" s="467"/>
      <c r="E33" s="467"/>
      <c r="F33" s="467">
        <v>2</v>
      </c>
      <c r="G33" s="467">
        <v>3</v>
      </c>
      <c r="H33" s="467">
        <v>3</v>
      </c>
      <c r="I33" s="467">
        <v>0</v>
      </c>
      <c r="J33" s="467">
        <v>2</v>
      </c>
      <c r="K33" s="467">
        <v>3</v>
      </c>
      <c r="L33" s="467"/>
      <c r="M33" s="467">
        <v>2</v>
      </c>
      <c r="N33" s="467">
        <v>1</v>
      </c>
      <c r="O33" s="467">
        <v>1</v>
      </c>
      <c r="P33" s="467">
        <v>0</v>
      </c>
      <c r="Q33" s="467">
        <v>1</v>
      </c>
      <c r="R33" s="467">
        <v>3</v>
      </c>
      <c r="S33" s="467"/>
      <c r="T33" s="467">
        <v>0</v>
      </c>
      <c r="U33" s="467">
        <v>0</v>
      </c>
      <c r="V33" s="467">
        <v>2</v>
      </c>
      <c r="W33" s="467">
        <v>1</v>
      </c>
      <c r="X33" s="467">
        <v>0</v>
      </c>
      <c r="Y33" s="467">
        <v>0</v>
      </c>
      <c r="Z33" s="467"/>
      <c r="AA33" s="467">
        <v>0</v>
      </c>
      <c r="AB33" s="467">
        <v>0</v>
      </c>
      <c r="AC33" s="467">
        <v>2</v>
      </c>
      <c r="AD33" s="467">
        <v>0</v>
      </c>
      <c r="AE33" s="467">
        <v>0</v>
      </c>
      <c r="AF33" s="467">
        <v>1</v>
      </c>
      <c r="AG33" s="483">
        <f t="shared" ref="AG33:AG36" si="26">AVERAGE(B33:AF33)</f>
        <v>1.125</v>
      </c>
      <c r="AH33" s="647">
        <f>AVERAGE(B35:AF35)</f>
        <v>1.5416666666666667</v>
      </c>
      <c r="AI33" s="666">
        <v>3</v>
      </c>
      <c r="AJ33" s="4"/>
      <c r="AK33" s="503" t="s">
        <v>91</v>
      </c>
      <c r="AL33" s="504">
        <f t="shared" si="19"/>
        <v>1</v>
      </c>
      <c r="AM33" s="505">
        <f t="shared" si="24"/>
        <v>1</v>
      </c>
      <c r="AN33" s="505">
        <f t="shared" si="20"/>
        <v>2</v>
      </c>
      <c r="AO33" s="505">
        <f t="shared" si="21"/>
        <v>0.25</v>
      </c>
      <c r="AP33" s="505">
        <f t="shared" si="22"/>
        <v>0.75</v>
      </c>
      <c r="AQ33" s="506">
        <f t="shared" si="25"/>
        <v>1.75</v>
      </c>
      <c r="AR33" s="507">
        <f>AVERAGE(AL33:AQ33)</f>
        <v>1.125</v>
      </c>
      <c r="AS33" s="508"/>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75" thickBot="1" x14ac:dyDescent="0.2">
      <c r="A34" s="484" t="s">
        <v>92</v>
      </c>
      <c r="B34" s="479"/>
      <c r="C34" s="479"/>
      <c r="D34" s="479"/>
      <c r="E34" s="479"/>
      <c r="F34" s="479">
        <v>0</v>
      </c>
      <c r="G34" s="479">
        <v>0</v>
      </c>
      <c r="H34" s="479">
        <v>2</v>
      </c>
      <c r="I34" s="479">
        <v>0</v>
      </c>
      <c r="J34" s="479">
        <v>1</v>
      </c>
      <c r="K34" s="479"/>
      <c r="L34" s="479"/>
      <c r="M34" s="479">
        <v>0</v>
      </c>
      <c r="N34" s="479">
        <v>1</v>
      </c>
      <c r="O34" s="479">
        <v>0</v>
      </c>
      <c r="P34" s="479">
        <v>2</v>
      </c>
      <c r="Q34" s="479">
        <v>1</v>
      </c>
      <c r="R34" s="479"/>
      <c r="S34" s="479"/>
      <c r="T34" s="479">
        <v>1</v>
      </c>
      <c r="U34" s="479">
        <v>0</v>
      </c>
      <c r="V34" s="479">
        <v>1</v>
      </c>
      <c r="W34" s="479">
        <v>0</v>
      </c>
      <c r="X34" s="479">
        <v>0</v>
      </c>
      <c r="Y34" s="479"/>
      <c r="Z34" s="479"/>
      <c r="AA34" s="479">
        <v>0</v>
      </c>
      <c r="AB34" s="479">
        <v>1</v>
      </c>
      <c r="AC34" s="479">
        <v>0</v>
      </c>
      <c r="AD34" s="479">
        <v>0</v>
      </c>
      <c r="AE34" s="479">
        <v>0</v>
      </c>
      <c r="AF34" s="479"/>
      <c r="AG34" s="485">
        <f t="shared" si="26"/>
        <v>0.5</v>
      </c>
      <c r="AH34" s="648"/>
      <c r="AI34" s="667"/>
      <c r="AJ34" s="4"/>
      <c r="AK34" s="509" t="s">
        <v>92</v>
      </c>
      <c r="AL34" s="510">
        <f t="shared" si="19"/>
        <v>0.25</v>
      </c>
      <c r="AM34" s="510">
        <f t="shared" si="24"/>
        <v>0.5</v>
      </c>
      <c r="AN34" s="510">
        <f t="shared" si="20"/>
        <v>0.75</v>
      </c>
      <c r="AO34" s="510">
        <f t="shared" si="21"/>
        <v>0.5</v>
      </c>
      <c r="AP34" s="510">
        <f t="shared" si="22"/>
        <v>0.5</v>
      </c>
      <c r="AQ34" s="511"/>
      <c r="AR34" s="512">
        <f>AVERAGE(AL34:AP34)</f>
        <v>0.5</v>
      </c>
      <c r="AS34" s="513"/>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484" t="s">
        <v>93</v>
      </c>
      <c r="B35" s="486"/>
      <c r="C35" s="486"/>
      <c r="D35" s="486"/>
      <c r="E35" s="486"/>
      <c r="F35" s="486">
        <f t="shared" ref="F35:AF35" si="27">SUM(F33:F34)</f>
        <v>2</v>
      </c>
      <c r="G35" s="487">
        <f t="shared" si="27"/>
        <v>3</v>
      </c>
      <c r="H35" s="487">
        <f t="shared" si="27"/>
        <v>5</v>
      </c>
      <c r="I35" s="488">
        <f t="shared" si="27"/>
        <v>0</v>
      </c>
      <c r="J35" s="487">
        <f t="shared" si="27"/>
        <v>3</v>
      </c>
      <c r="K35" s="487">
        <f t="shared" si="27"/>
        <v>3</v>
      </c>
      <c r="L35" s="486"/>
      <c r="M35" s="486">
        <f t="shared" si="27"/>
        <v>2</v>
      </c>
      <c r="N35" s="486">
        <f t="shared" si="27"/>
        <v>2</v>
      </c>
      <c r="O35" s="486">
        <f t="shared" si="27"/>
        <v>1</v>
      </c>
      <c r="P35" s="486">
        <f t="shared" si="27"/>
        <v>2</v>
      </c>
      <c r="Q35" s="486">
        <f t="shared" si="27"/>
        <v>2</v>
      </c>
      <c r="R35" s="487">
        <f t="shared" si="27"/>
        <v>3</v>
      </c>
      <c r="S35" s="486"/>
      <c r="T35" s="486">
        <f t="shared" si="27"/>
        <v>1</v>
      </c>
      <c r="U35" s="488">
        <f t="shared" si="27"/>
        <v>0</v>
      </c>
      <c r="V35" s="487">
        <f t="shared" si="27"/>
        <v>3</v>
      </c>
      <c r="W35" s="486">
        <f t="shared" si="27"/>
        <v>1</v>
      </c>
      <c r="X35" s="488">
        <f t="shared" si="27"/>
        <v>0</v>
      </c>
      <c r="Y35" s="488">
        <f t="shared" si="27"/>
        <v>0</v>
      </c>
      <c r="Z35" s="486"/>
      <c r="AA35" s="488">
        <f t="shared" si="27"/>
        <v>0</v>
      </c>
      <c r="AB35" s="486">
        <f t="shared" si="27"/>
        <v>1</v>
      </c>
      <c r="AC35" s="486">
        <f t="shared" si="27"/>
        <v>2</v>
      </c>
      <c r="AD35" s="486">
        <f t="shared" si="27"/>
        <v>0</v>
      </c>
      <c r="AE35" s="486">
        <f t="shared" si="27"/>
        <v>0</v>
      </c>
      <c r="AF35" s="486">
        <f t="shared" si="27"/>
        <v>1</v>
      </c>
      <c r="AG35" s="485">
        <f>SUM(B35:AF35)</f>
        <v>37</v>
      </c>
      <c r="AH35" s="649"/>
      <c r="AI35" s="668"/>
      <c r="AJ35" s="4"/>
      <c r="AK35" s="514" t="s">
        <v>93</v>
      </c>
      <c r="AL35" s="515">
        <f t="shared" si="19"/>
        <v>1.25</v>
      </c>
      <c r="AM35" s="515">
        <f t="shared" si="24"/>
        <v>1.5</v>
      </c>
      <c r="AN35" s="515">
        <f t="shared" si="20"/>
        <v>2.75</v>
      </c>
      <c r="AO35" s="515">
        <f t="shared" si="21"/>
        <v>0.75</v>
      </c>
      <c r="AP35" s="515">
        <f t="shared" si="22"/>
        <v>1.25</v>
      </c>
      <c r="AQ35" s="516">
        <f t="shared" si="25"/>
        <v>1.75</v>
      </c>
      <c r="AR35" s="517">
        <f>AVERAGE(AL35:AP35)</f>
        <v>1.5</v>
      </c>
      <c r="AS35" s="518"/>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9.5" thickBot="1" x14ac:dyDescent="0.2">
      <c r="A36" s="489" t="s">
        <v>94</v>
      </c>
      <c r="B36" s="479"/>
      <c r="C36" s="479"/>
      <c r="D36" s="479"/>
      <c r="E36" s="479"/>
      <c r="F36" s="490">
        <f t="shared" ref="F36:AF36" si="28">SUM(F32,F35)</f>
        <v>53</v>
      </c>
      <c r="G36" s="479">
        <f t="shared" si="28"/>
        <v>37</v>
      </c>
      <c r="H36" s="479">
        <f t="shared" si="28"/>
        <v>35</v>
      </c>
      <c r="I36" s="480">
        <f t="shared" si="28"/>
        <v>20</v>
      </c>
      <c r="J36" s="490">
        <f t="shared" si="28"/>
        <v>41</v>
      </c>
      <c r="K36" s="490">
        <f t="shared" si="28"/>
        <v>28</v>
      </c>
      <c r="L36" s="479"/>
      <c r="M36" s="479">
        <f t="shared" si="28"/>
        <v>36</v>
      </c>
      <c r="N36" s="479">
        <f t="shared" si="28"/>
        <v>37</v>
      </c>
      <c r="O36" s="479">
        <f t="shared" si="28"/>
        <v>38</v>
      </c>
      <c r="P36" s="480">
        <f t="shared" si="28"/>
        <v>26</v>
      </c>
      <c r="Q36" s="490">
        <f t="shared" si="28"/>
        <v>44</v>
      </c>
      <c r="R36" s="479">
        <f t="shared" si="28"/>
        <v>19</v>
      </c>
      <c r="S36" s="479"/>
      <c r="T36" s="490">
        <f t="shared" si="28"/>
        <v>41</v>
      </c>
      <c r="U36" s="479">
        <f t="shared" si="28"/>
        <v>33</v>
      </c>
      <c r="V36" s="479">
        <f t="shared" si="28"/>
        <v>35</v>
      </c>
      <c r="W36" s="479">
        <f t="shared" si="28"/>
        <v>28</v>
      </c>
      <c r="X36" s="490">
        <f t="shared" si="28"/>
        <v>40</v>
      </c>
      <c r="Y36" s="490">
        <f t="shared" si="28"/>
        <v>22</v>
      </c>
      <c r="Z36" s="479"/>
      <c r="AA36" s="490">
        <f t="shared" si="28"/>
        <v>46</v>
      </c>
      <c r="AB36" s="480">
        <f t="shared" si="28"/>
        <v>29</v>
      </c>
      <c r="AC36" s="479">
        <f t="shared" si="28"/>
        <v>31</v>
      </c>
      <c r="AD36" s="479">
        <f t="shared" si="28"/>
        <v>29</v>
      </c>
      <c r="AE36" s="479">
        <f t="shared" si="28"/>
        <v>35</v>
      </c>
      <c r="AF36" s="479">
        <f t="shared" si="28"/>
        <v>21</v>
      </c>
      <c r="AG36" s="470">
        <f t="shared" si="26"/>
        <v>33.5</v>
      </c>
      <c r="AH36" s="491"/>
      <c r="AI36" s="492"/>
      <c r="AJ36" s="4"/>
      <c r="AK36" s="373" t="s">
        <v>94</v>
      </c>
      <c r="AL36" s="525">
        <f t="shared" si="19"/>
        <v>44</v>
      </c>
      <c r="AM36" s="525">
        <f t="shared" si="24"/>
        <v>34</v>
      </c>
      <c r="AN36" s="525">
        <f t="shared" si="20"/>
        <v>34.75</v>
      </c>
      <c r="AO36" s="525">
        <f t="shared" si="21"/>
        <v>25.75</v>
      </c>
      <c r="AP36" s="525">
        <f t="shared" si="22"/>
        <v>40</v>
      </c>
      <c r="AQ36" s="526">
        <f t="shared" si="25"/>
        <v>22.5</v>
      </c>
      <c r="AR36" s="521"/>
      <c r="AS36" s="522"/>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4"/>
      <c r="AG38" s="26"/>
      <c r="AH38" s="4"/>
      <c r="AI38" s="27"/>
      <c r="AJ38" s="4"/>
      <c r="AK38" s="4"/>
      <c r="AL38" s="4"/>
      <c r="AM38" s="4"/>
      <c r="AN38" s="4"/>
      <c r="AO38" s="4"/>
      <c r="AP38" s="4"/>
      <c r="AQ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8.75" x14ac:dyDescent="0.15">
      <c r="A39" s="3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26"/>
      <c r="AH39" s="4"/>
      <c r="AI39" s="27"/>
      <c r="AJ39" s="4"/>
      <c r="AK39" s="4"/>
      <c r="AL39" s="4"/>
      <c r="AM39" s="4"/>
      <c r="AN39" s="4"/>
      <c r="AO39" s="4"/>
      <c r="AP39" s="4"/>
      <c r="AQ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4"/>
      <c r="C40" s="4"/>
      <c r="D40" s="4"/>
      <c r="E40" s="4"/>
      <c r="F40" s="4"/>
      <c r="G40" s="4"/>
      <c r="H40" s="4"/>
      <c r="I40" s="4"/>
      <c r="J40" s="4"/>
      <c r="K40" s="4"/>
      <c r="L40" s="4"/>
      <c r="M40" s="4"/>
      <c r="N40" s="4"/>
      <c r="O40" s="4"/>
      <c r="P40" s="4"/>
      <c r="Q40" s="10"/>
      <c r="R40" s="10"/>
      <c r="S40" s="10"/>
      <c r="T40" s="10"/>
      <c r="U40" s="4"/>
      <c r="V40" s="4"/>
      <c r="W40" s="4"/>
      <c r="X40" s="4"/>
      <c r="Y40" s="4"/>
      <c r="Z40" s="4"/>
      <c r="AA40" s="4"/>
      <c r="AB40" s="4"/>
      <c r="AC40" s="4"/>
      <c r="AD40" s="4"/>
      <c r="AE40" s="4"/>
      <c r="AF40" s="4"/>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K41" s="4"/>
    </row>
  </sheetData>
  <mergeCells count="35">
    <mergeCell ref="AH30:AH32"/>
    <mergeCell ref="AS30:AS31"/>
    <mergeCell ref="AH33:AH35"/>
    <mergeCell ref="AI33:AI35"/>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4:AF4">
    <cfRule type="cellIs" dxfId="1872" priority="18" operator="equal">
      <formula>"木"</formula>
    </cfRule>
    <cfRule type="cellIs" dxfId="1871" priority="19" operator="equal">
      <formula>"火"</formula>
    </cfRule>
  </conditionalFormatting>
  <conditionalFormatting sqref="B5:AF29">
    <cfRule type="cellIs" dxfId="1870" priority="21" stopIfTrue="1" operator="greaterThanOrEqual">
      <formula>3</formula>
    </cfRule>
    <cfRule type="cellIs" dxfId="1869" priority="22" stopIfTrue="1" operator="greaterThanOrEqual">
      <formula>2</formula>
    </cfRule>
  </conditionalFormatting>
  <conditionalFormatting sqref="B5:AF36">
    <cfRule type="expression" dxfId="1868" priority="3">
      <formula>B$4="日"</formula>
    </cfRule>
  </conditionalFormatting>
  <conditionalFormatting sqref="B18:AF29">
    <cfRule type="expression" dxfId="1867" priority="20">
      <formula>B$4="土"</formula>
    </cfRule>
  </conditionalFormatting>
  <conditionalFormatting sqref="B31:AF31">
    <cfRule type="expression" dxfId="1866" priority="4">
      <formula>B$4="土"</formula>
    </cfRule>
  </conditionalFormatting>
  <conditionalFormatting sqref="B34:AF34">
    <cfRule type="expression" dxfId="1865" priority="2">
      <formula>B$4="土"</formula>
    </cfRule>
  </conditionalFormatting>
  <conditionalFormatting sqref="AL5:AQ16 AL18:AP29">
    <cfRule type="cellIs" dxfId="1864" priority="13" operator="lessThanOrEqual">
      <formula>0.5</formula>
    </cfRule>
    <cfRule type="cellIs" dxfId="1863" priority="14" operator="greaterThanOrEqual">
      <formula>2</formula>
    </cfRule>
  </conditionalFormatting>
  <conditionalFormatting sqref="AL30:AQ31">
    <cfRule type="cellIs" dxfId="1862" priority="11" operator="greaterThanOrEqual">
      <formula>22</formula>
    </cfRule>
  </conditionalFormatting>
  <conditionalFormatting sqref="AL30:AQ32 AL36:AQ36">
    <cfRule type="cellIs" dxfId="1861" priority="12" stopIfTrue="1" operator="lessThanOrEqual">
      <formula>30</formula>
    </cfRule>
  </conditionalFormatting>
  <conditionalFormatting sqref="AL36:AQ36">
    <cfRule type="cellIs" dxfId="1860" priority="1" operator="greaterThanOrEqual">
      <formula>40</formula>
    </cfRule>
  </conditionalFormatting>
  <conditionalFormatting sqref="AR5:AR16">
    <cfRule type="cellIs" dxfId="1859" priority="15" stopIfTrue="1" operator="lessThanOrEqual">
      <formula>1.4</formula>
    </cfRule>
  </conditionalFormatting>
  <conditionalFormatting sqref="AR18:AR31">
    <cfRule type="cellIs" dxfId="1858" priority="10" stopIfTrue="1" operator="lessThanOrEqual">
      <formula>1.4</formula>
    </cfRule>
  </conditionalFormatting>
  <conditionalFormatting sqref="AS5:AS16 AS18:AS27">
    <cfRule type="cellIs" dxfId="1857" priority="16" stopIfTrue="1" operator="lessThanOrEqual">
      <formula>3</formula>
    </cfRule>
    <cfRule type="cellIs" dxfId="1856" priority="17"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F2D2C-B200-4129-89CE-4AB81214E1F9}">
  <dimension ref="A1:IV41"/>
  <sheetViews>
    <sheetView workbookViewId="0"/>
  </sheetViews>
  <sheetFormatPr defaultColWidth="9" defaultRowHeight="13.5" x14ac:dyDescent="0.15"/>
  <cols>
    <col min="1" max="1" width="18.375" customWidth="1"/>
    <col min="2" max="32" width="4.5" customWidth="1"/>
    <col min="33" max="35" width="10" customWidth="1"/>
    <col min="37" max="37" width="22.625" bestFit="1" customWidth="1"/>
    <col min="38" max="45" width="8.375" customWidth="1"/>
  </cols>
  <sheetData>
    <row r="1" spans="1:256" ht="18.75" customHeight="1" x14ac:dyDescent="0.15">
      <c r="A1" s="4"/>
      <c r="B1" s="651" t="s">
        <v>75</v>
      </c>
      <c r="C1" s="651"/>
      <c r="D1" s="651"/>
      <c r="E1" s="651"/>
      <c r="F1" s="651"/>
      <c r="G1" s="651"/>
      <c r="H1" s="651"/>
      <c r="I1" s="651"/>
      <c r="J1" s="651"/>
      <c r="K1" s="651"/>
      <c r="L1" s="651"/>
      <c r="M1" s="651"/>
      <c r="N1" s="4"/>
      <c r="O1" s="652" t="s">
        <v>64</v>
      </c>
      <c r="P1" s="652"/>
      <c r="Q1" s="652"/>
      <c r="R1" s="652"/>
      <c r="S1" s="653">
        <f>AVERAGE(D32:H32,K32:O32,R32:V32,Y32:AC32)</f>
        <v>29.875</v>
      </c>
      <c r="T1" s="653"/>
      <c r="U1" s="653"/>
      <c r="V1" s="4"/>
      <c r="W1" s="4"/>
      <c r="X1" s="4"/>
      <c r="Y1" s="4"/>
      <c r="Z1" s="4"/>
      <c r="AA1" s="4"/>
      <c r="AB1" s="4"/>
      <c r="AC1" s="26"/>
      <c r="AD1" s="27"/>
      <c r="AE1" s="27"/>
      <c r="AF1" s="27"/>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row>
    <row r="2" spans="1:256" ht="19.5" thickBot="1" x14ac:dyDescent="0.2">
      <c r="A2" s="4"/>
      <c r="B2" s="651"/>
      <c r="C2" s="651"/>
      <c r="D2" s="651"/>
      <c r="E2" s="651"/>
      <c r="F2" s="651"/>
      <c r="G2" s="651"/>
      <c r="H2" s="651"/>
      <c r="I2" s="651"/>
      <c r="J2" s="651"/>
      <c r="K2" s="651"/>
      <c r="L2" s="651"/>
      <c r="M2" s="651"/>
      <c r="N2" s="4"/>
      <c r="O2" s="652" t="s">
        <v>65</v>
      </c>
      <c r="P2" s="652"/>
      <c r="Q2" s="652"/>
      <c r="R2" s="652"/>
      <c r="S2" s="653">
        <f>AVERAGE(B32,I32,P32,W32,AD32)</f>
        <v>40.200000000000003</v>
      </c>
      <c r="T2" s="653"/>
      <c r="U2" s="653"/>
      <c r="V2" s="4"/>
      <c r="W2" s="4"/>
      <c r="X2" s="4"/>
      <c r="Y2" s="4"/>
      <c r="Z2" s="4"/>
      <c r="AA2" s="4"/>
      <c r="AB2" s="4"/>
      <c r="AC2" s="26"/>
      <c r="AD2" s="27"/>
      <c r="AE2" s="27"/>
      <c r="AF2" s="27"/>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row>
    <row r="3" spans="1:256" ht="18.75" customHeight="1" x14ac:dyDescent="0.15">
      <c r="A3" s="28" t="s">
        <v>29</v>
      </c>
      <c r="B3" s="197">
        <v>45992</v>
      </c>
      <c r="C3" s="197">
        <v>45993</v>
      </c>
      <c r="D3" s="197">
        <v>45994</v>
      </c>
      <c r="E3" s="197">
        <v>45995</v>
      </c>
      <c r="F3" s="197">
        <v>45996</v>
      </c>
      <c r="G3" s="197">
        <v>45997</v>
      </c>
      <c r="H3" s="197">
        <v>45998</v>
      </c>
      <c r="I3" s="197">
        <v>45999</v>
      </c>
      <c r="J3" s="197">
        <v>46000</v>
      </c>
      <c r="K3" s="197">
        <v>46001</v>
      </c>
      <c r="L3" s="197">
        <v>46002</v>
      </c>
      <c r="M3" s="197">
        <v>46003</v>
      </c>
      <c r="N3" s="197">
        <v>46004</v>
      </c>
      <c r="O3" s="197">
        <v>46005</v>
      </c>
      <c r="P3" s="197">
        <v>46006</v>
      </c>
      <c r="Q3" s="197">
        <v>46007</v>
      </c>
      <c r="R3" s="197">
        <v>46008</v>
      </c>
      <c r="S3" s="197">
        <v>46009</v>
      </c>
      <c r="T3" s="197">
        <v>46010</v>
      </c>
      <c r="U3" s="197">
        <v>46011</v>
      </c>
      <c r="V3" s="197">
        <v>46012</v>
      </c>
      <c r="W3" s="197">
        <v>46013</v>
      </c>
      <c r="X3" s="197">
        <v>46014</v>
      </c>
      <c r="Y3" s="197">
        <v>46015</v>
      </c>
      <c r="Z3" s="197">
        <v>46016</v>
      </c>
      <c r="AA3" s="197">
        <v>46017</v>
      </c>
      <c r="AB3" s="197">
        <v>46018</v>
      </c>
      <c r="AC3" s="197">
        <v>46019</v>
      </c>
      <c r="AD3" s="197">
        <v>46020</v>
      </c>
      <c r="AE3" s="197">
        <v>46021</v>
      </c>
      <c r="AF3" s="197">
        <v>46022</v>
      </c>
      <c r="AG3" s="298" t="s">
        <v>30</v>
      </c>
      <c r="AH3" s="299" t="s">
        <v>30</v>
      </c>
      <c r="AI3" s="117" t="s">
        <v>31</v>
      </c>
      <c r="AJ3" s="4"/>
      <c r="AK3" s="28" t="s">
        <v>32</v>
      </c>
      <c r="AL3" s="35" t="s">
        <v>33</v>
      </c>
      <c r="AM3" s="14" t="s">
        <v>34</v>
      </c>
      <c r="AN3" s="14" t="s">
        <v>35</v>
      </c>
      <c r="AO3" s="14" t="s">
        <v>36</v>
      </c>
      <c r="AP3" s="14" t="s">
        <v>37</v>
      </c>
      <c r="AQ3" s="15" t="s">
        <v>38</v>
      </c>
      <c r="AR3" s="654" t="s">
        <v>44</v>
      </c>
      <c r="AS3" s="654" t="s">
        <v>44</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19.5" thickBot="1" x14ac:dyDescent="0.2">
      <c r="A4" s="29" t="s">
        <v>39</v>
      </c>
      <c r="B4" s="97" t="str">
        <f>TEXT(B3,"aaa")</f>
        <v>月</v>
      </c>
      <c r="C4" s="97" t="str">
        <f t="shared" ref="C4:AC4" si="0">TEXT(C3,"aaa")</f>
        <v>火</v>
      </c>
      <c r="D4" s="97" t="str">
        <f t="shared" si="0"/>
        <v>水</v>
      </c>
      <c r="E4" s="97" t="str">
        <f t="shared" si="0"/>
        <v>木</v>
      </c>
      <c r="F4" s="97" t="str">
        <f t="shared" si="0"/>
        <v>金</v>
      </c>
      <c r="G4" s="97" t="str">
        <f t="shared" si="0"/>
        <v>土</v>
      </c>
      <c r="H4" s="97" t="str">
        <f t="shared" si="0"/>
        <v>日</v>
      </c>
      <c r="I4" s="97" t="str">
        <f t="shared" si="0"/>
        <v>月</v>
      </c>
      <c r="J4" s="97" t="str">
        <f t="shared" si="0"/>
        <v>火</v>
      </c>
      <c r="K4" s="97" t="str">
        <f t="shared" si="0"/>
        <v>水</v>
      </c>
      <c r="L4" s="97" t="str">
        <f t="shared" si="0"/>
        <v>木</v>
      </c>
      <c r="M4" s="97" t="str">
        <f t="shared" si="0"/>
        <v>金</v>
      </c>
      <c r="N4" s="97" t="str">
        <f t="shared" si="0"/>
        <v>土</v>
      </c>
      <c r="O4" s="97" t="str">
        <f t="shared" si="0"/>
        <v>日</v>
      </c>
      <c r="P4" s="97" t="str">
        <f t="shared" si="0"/>
        <v>月</v>
      </c>
      <c r="Q4" s="97" t="str">
        <f t="shared" si="0"/>
        <v>火</v>
      </c>
      <c r="R4" s="97" t="str">
        <f t="shared" si="0"/>
        <v>水</v>
      </c>
      <c r="S4" s="97" t="str">
        <f t="shared" si="0"/>
        <v>木</v>
      </c>
      <c r="T4" s="97" t="str">
        <f t="shared" si="0"/>
        <v>金</v>
      </c>
      <c r="U4" s="97" t="str">
        <f t="shared" si="0"/>
        <v>土</v>
      </c>
      <c r="V4" s="97" t="str">
        <f t="shared" si="0"/>
        <v>日</v>
      </c>
      <c r="W4" s="97" t="str">
        <f t="shared" si="0"/>
        <v>月</v>
      </c>
      <c r="X4" s="97" t="str">
        <f t="shared" si="0"/>
        <v>火</v>
      </c>
      <c r="Y4" s="97" t="str">
        <f t="shared" si="0"/>
        <v>水</v>
      </c>
      <c r="Z4" s="97" t="str">
        <f t="shared" si="0"/>
        <v>木</v>
      </c>
      <c r="AA4" s="97" t="str">
        <f t="shared" si="0"/>
        <v>金</v>
      </c>
      <c r="AB4" s="97" t="str">
        <f t="shared" si="0"/>
        <v>土</v>
      </c>
      <c r="AC4" s="97" t="str">
        <f t="shared" si="0"/>
        <v>日</v>
      </c>
      <c r="AD4" s="97" t="str">
        <f t="shared" ref="AD4:AF4" si="1">TEXT(AD3,"aaa")</f>
        <v>月</v>
      </c>
      <c r="AE4" s="97" t="str">
        <f t="shared" si="1"/>
        <v>火</v>
      </c>
      <c r="AF4" s="97" t="str">
        <f t="shared" si="1"/>
        <v>水</v>
      </c>
      <c r="AG4" s="300"/>
      <c r="AH4" s="301"/>
      <c r="AI4" s="113"/>
      <c r="AJ4" s="4"/>
      <c r="AK4" s="29" t="s">
        <v>39</v>
      </c>
      <c r="AL4" s="36"/>
      <c r="AM4" s="37"/>
      <c r="AN4" s="37"/>
      <c r="AO4" s="37"/>
      <c r="AP4" s="37"/>
      <c r="AQ4" s="88"/>
      <c r="AR4" s="655"/>
      <c r="AS4" s="65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ht="21" x14ac:dyDescent="0.15">
      <c r="A5" s="30">
        <v>0.33333333333333298</v>
      </c>
      <c r="B5" s="31">
        <v>0</v>
      </c>
      <c r="C5" s="31">
        <v>0</v>
      </c>
      <c r="D5" s="31">
        <v>2</v>
      </c>
      <c r="E5" s="31">
        <v>1</v>
      </c>
      <c r="F5" s="31">
        <v>1</v>
      </c>
      <c r="G5" s="31">
        <v>2</v>
      </c>
      <c r="H5" s="31"/>
      <c r="I5" s="31">
        <v>2</v>
      </c>
      <c r="J5" s="31">
        <v>1</v>
      </c>
      <c r="K5" s="31">
        <v>2</v>
      </c>
      <c r="L5" s="31">
        <v>1</v>
      </c>
      <c r="M5" s="31">
        <v>2</v>
      </c>
      <c r="N5" s="31">
        <v>3</v>
      </c>
      <c r="O5" s="31"/>
      <c r="P5" s="31">
        <v>0</v>
      </c>
      <c r="Q5" s="31">
        <v>0</v>
      </c>
      <c r="R5" s="31">
        <v>2</v>
      </c>
      <c r="S5" s="31">
        <v>2</v>
      </c>
      <c r="T5" s="31">
        <v>1</v>
      </c>
      <c r="U5" s="31">
        <v>3</v>
      </c>
      <c r="V5" s="31"/>
      <c r="W5" s="31">
        <v>2</v>
      </c>
      <c r="X5" s="31">
        <v>1</v>
      </c>
      <c r="Y5" s="31">
        <v>1</v>
      </c>
      <c r="Z5" s="31">
        <v>2</v>
      </c>
      <c r="AA5" s="31">
        <v>2</v>
      </c>
      <c r="AB5" s="31">
        <v>3</v>
      </c>
      <c r="AC5" s="31"/>
      <c r="AD5" s="31">
        <v>3</v>
      </c>
      <c r="AE5" s="31">
        <v>3</v>
      </c>
      <c r="AF5" s="425"/>
      <c r="AG5" s="302">
        <f t="shared" ref="AG5:AG16" si="2">AVERAGE(B5:AF5)</f>
        <v>1.6153846153846154</v>
      </c>
      <c r="AH5" s="643">
        <f>AVERAGE(AG5:AG7)*3</f>
        <v>4</v>
      </c>
      <c r="AI5" s="644">
        <v>5</v>
      </c>
      <c r="AJ5" s="4"/>
      <c r="AK5" s="38">
        <v>0.33333333333333298</v>
      </c>
      <c r="AL5" s="39">
        <f>AVERAGE(B5,I5,P5,W5,AD5)</f>
        <v>1.4</v>
      </c>
      <c r="AM5" s="39">
        <f t="shared" ref="AM5:AM16" si="3">AVERAGE(C5,J5,Q5,X5,AE5)</f>
        <v>1</v>
      </c>
      <c r="AN5" s="39">
        <f>AVERAGE(D5,K5,R5,Y5)</f>
        <v>1.75</v>
      </c>
      <c r="AO5" s="39">
        <f t="shared" ref="AO5:AO16" si="4">AVERAGE(E5,L5,S5,Z5)</f>
        <v>1.5</v>
      </c>
      <c r="AP5" s="39">
        <f t="shared" ref="AP5:AP16" si="5">AVERAGE(F5,M5,T5,AA5)</f>
        <v>1.5</v>
      </c>
      <c r="AQ5" s="89">
        <f t="shared" ref="AQ5:AQ16" si="6">AVERAGE(G5,N5,U5,AB5)</f>
        <v>2.75</v>
      </c>
      <c r="AR5" s="65">
        <f>AVERAGE(AL5:AQ5)</f>
        <v>1.6500000000000001</v>
      </c>
      <c r="AS5" s="656">
        <f>SUM(AR5:AR7)</f>
        <v>4.0166666666666666</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21" x14ac:dyDescent="0.15">
      <c r="A6" s="30">
        <v>0.34722222222222199</v>
      </c>
      <c r="B6" s="9">
        <v>1</v>
      </c>
      <c r="C6" s="9">
        <v>1</v>
      </c>
      <c r="D6" s="9">
        <v>2</v>
      </c>
      <c r="E6" s="9">
        <v>0</v>
      </c>
      <c r="F6" s="9">
        <v>1</v>
      </c>
      <c r="G6" s="9">
        <v>2</v>
      </c>
      <c r="H6" s="9"/>
      <c r="I6" s="9">
        <v>2</v>
      </c>
      <c r="J6" s="9">
        <v>1</v>
      </c>
      <c r="K6" s="9">
        <v>1</v>
      </c>
      <c r="L6" s="9">
        <v>1</v>
      </c>
      <c r="M6" s="9">
        <v>2</v>
      </c>
      <c r="N6" s="9">
        <v>1</v>
      </c>
      <c r="O6" s="9"/>
      <c r="P6" s="9">
        <v>2</v>
      </c>
      <c r="Q6" s="9">
        <v>0</v>
      </c>
      <c r="R6" s="9">
        <v>1</v>
      </c>
      <c r="S6" s="9">
        <v>1</v>
      </c>
      <c r="T6" s="9">
        <v>0</v>
      </c>
      <c r="U6" s="9">
        <v>2</v>
      </c>
      <c r="V6" s="9"/>
      <c r="W6" s="9">
        <v>1</v>
      </c>
      <c r="X6" s="9">
        <v>1</v>
      </c>
      <c r="Y6" s="9">
        <v>1</v>
      </c>
      <c r="Z6" s="9">
        <v>0</v>
      </c>
      <c r="AA6" s="9">
        <v>1</v>
      </c>
      <c r="AB6" s="9">
        <v>2</v>
      </c>
      <c r="AC6" s="9"/>
      <c r="AD6" s="9">
        <v>2</v>
      </c>
      <c r="AE6" s="9">
        <v>2</v>
      </c>
      <c r="AF6" s="426"/>
      <c r="AG6" s="303">
        <f t="shared" si="2"/>
        <v>1.1923076923076923</v>
      </c>
      <c r="AH6" s="641"/>
      <c r="AI6" s="645"/>
      <c r="AJ6" s="4"/>
      <c r="AK6" s="41">
        <v>0.34722222222222199</v>
      </c>
      <c r="AL6" s="42">
        <f t="shared" ref="AL6:AL16" si="7">AVERAGE(B6,I6,P6,W6,AD6)</f>
        <v>1.6</v>
      </c>
      <c r="AM6" s="43">
        <f t="shared" si="3"/>
        <v>1</v>
      </c>
      <c r="AN6" s="43">
        <f t="shared" ref="AN6:AN16" si="8">AVERAGE(D6,K6,R6,Y6)</f>
        <v>1.25</v>
      </c>
      <c r="AO6" s="43">
        <f t="shared" si="4"/>
        <v>0.5</v>
      </c>
      <c r="AP6" s="43">
        <f t="shared" si="5"/>
        <v>1</v>
      </c>
      <c r="AQ6" s="90">
        <f t="shared" si="6"/>
        <v>1.75</v>
      </c>
      <c r="AR6" s="66">
        <f t="shared" ref="AR6:AR16" si="9">AVERAGE(AL6:AQ6)</f>
        <v>1.1833333333333333</v>
      </c>
      <c r="AS6" s="657"/>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ht="21.75" thickBot="1" x14ac:dyDescent="0.2">
      <c r="A7" s="32">
        <v>0.36111111111111099</v>
      </c>
      <c r="B7" s="8">
        <v>2</v>
      </c>
      <c r="C7" s="8">
        <v>1</v>
      </c>
      <c r="D7" s="8">
        <v>1</v>
      </c>
      <c r="E7" s="8">
        <v>0</v>
      </c>
      <c r="F7" s="8">
        <v>2</v>
      </c>
      <c r="G7" s="8">
        <v>2</v>
      </c>
      <c r="H7" s="8"/>
      <c r="I7" s="8">
        <v>2</v>
      </c>
      <c r="J7" s="8">
        <v>1</v>
      </c>
      <c r="K7" s="8">
        <v>0</v>
      </c>
      <c r="L7" s="8">
        <v>1</v>
      </c>
      <c r="M7" s="8">
        <v>1</v>
      </c>
      <c r="N7" s="8">
        <v>2</v>
      </c>
      <c r="O7" s="8"/>
      <c r="P7" s="8">
        <v>2</v>
      </c>
      <c r="Q7" s="8">
        <v>0</v>
      </c>
      <c r="R7" s="8">
        <v>0</v>
      </c>
      <c r="S7" s="8">
        <v>1</v>
      </c>
      <c r="T7" s="8">
        <v>1</v>
      </c>
      <c r="U7" s="8">
        <v>2</v>
      </c>
      <c r="V7" s="8"/>
      <c r="W7" s="8">
        <v>1</v>
      </c>
      <c r="X7" s="8">
        <v>0</v>
      </c>
      <c r="Y7" s="8">
        <v>0</v>
      </c>
      <c r="Z7" s="8">
        <v>1</v>
      </c>
      <c r="AA7" s="8">
        <v>2</v>
      </c>
      <c r="AB7" s="8">
        <v>2</v>
      </c>
      <c r="AC7" s="8"/>
      <c r="AD7" s="8">
        <v>2</v>
      </c>
      <c r="AE7" s="8">
        <v>2</v>
      </c>
      <c r="AF7" s="427"/>
      <c r="AG7" s="305">
        <f t="shared" si="2"/>
        <v>1.1923076923076923</v>
      </c>
      <c r="AH7" s="642"/>
      <c r="AI7" s="646"/>
      <c r="AJ7" s="4"/>
      <c r="AK7" s="44">
        <v>0.36111111111111099</v>
      </c>
      <c r="AL7" s="45">
        <f t="shared" si="7"/>
        <v>1.8</v>
      </c>
      <c r="AM7" s="46">
        <f t="shared" si="3"/>
        <v>0.8</v>
      </c>
      <c r="AN7" s="46">
        <f t="shared" si="8"/>
        <v>0.25</v>
      </c>
      <c r="AO7" s="46">
        <f t="shared" si="4"/>
        <v>0.75</v>
      </c>
      <c r="AP7" s="46">
        <f t="shared" si="5"/>
        <v>1.5</v>
      </c>
      <c r="AQ7" s="91">
        <f t="shared" si="6"/>
        <v>2</v>
      </c>
      <c r="AR7" s="67">
        <f t="shared" si="9"/>
        <v>1.1833333333333333</v>
      </c>
      <c r="AS7" s="658"/>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ht="21" x14ac:dyDescent="0.15">
      <c r="A8" s="33">
        <v>0.375</v>
      </c>
      <c r="B8" s="7">
        <v>2</v>
      </c>
      <c r="C8" s="7">
        <v>2</v>
      </c>
      <c r="D8" s="7">
        <v>2</v>
      </c>
      <c r="E8" s="7">
        <v>2</v>
      </c>
      <c r="F8" s="7">
        <v>1</v>
      </c>
      <c r="G8" s="7">
        <v>2</v>
      </c>
      <c r="H8" s="7"/>
      <c r="I8" s="7">
        <v>2</v>
      </c>
      <c r="J8" s="7">
        <v>2</v>
      </c>
      <c r="K8" s="7">
        <v>2</v>
      </c>
      <c r="L8" s="7">
        <v>2</v>
      </c>
      <c r="M8" s="7">
        <v>1</v>
      </c>
      <c r="N8" s="7">
        <v>2</v>
      </c>
      <c r="O8" s="7"/>
      <c r="P8" s="7">
        <v>2</v>
      </c>
      <c r="Q8" s="7">
        <v>0</v>
      </c>
      <c r="R8" s="7">
        <v>2</v>
      </c>
      <c r="S8" s="7">
        <v>1</v>
      </c>
      <c r="T8" s="7">
        <v>1</v>
      </c>
      <c r="U8" s="7">
        <v>3</v>
      </c>
      <c r="V8" s="7"/>
      <c r="W8" s="7">
        <v>2</v>
      </c>
      <c r="X8" s="7">
        <v>2</v>
      </c>
      <c r="Y8" s="7">
        <v>1</v>
      </c>
      <c r="Z8" s="7">
        <v>2</v>
      </c>
      <c r="AA8" s="7">
        <v>2</v>
      </c>
      <c r="AB8" s="7">
        <v>3</v>
      </c>
      <c r="AC8" s="7"/>
      <c r="AD8" s="7">
        <v>3</v>
      </c>
      <c r="AE8" s="7">
        <v>2</v>
      </c>
      <c r="AF8" s="428"/>
      <c r="AG8" s="306">
        <f t="shared" si="2"/>
        <v>1.8461538461538463</v>
      </c>
      <c r="AH8" s="643">
        <f>AVERAGE(AG8:AG10)*3</f>
        <v>4.3461538461538458</v>
      </c>
      <c r="AI8" s="644">
        <v>5</v>
      </c>
      <c r="AJ8" s="4"/>
      <c r="AK8" s="47">
        <v>0.375</v>
      </c>
      <c r="AL8" s="48">
        <f t="shared" si="7"/>
        <v>2.2000000000000002</v>
      </c>
      <c r="AM8" s="49">
        <f t="shared" si="3"/>
        <v>1.6</v>
      </c>
      <c r="AN8" s="49">
        <f t="shared" si="8"/>
        <v>1.75</v>
      </c>
      <c r="AO8" s="49">
        <f t="shared" si="4"/>
        <v>1.75</v>
      </c>
      <c r="AP8" s="49">
        <f t="shared" si="5"/>
        <v>1.25</v>
      </c>
      <c r="AQ8" s="92">
        <f t="shared" si="6"/>
        <v>2.5</v>
      </c>
      <c r="AR8" s="65">
        <f t="shared" si="9"/>
        <v>1.8416666666666668</v>
      </c>
      <c r="AS8" s="656">
        <f>SUM(AR8:AR10)</f>
        <v>4.3416666666666668</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ht="21" x14ac:dyDescent="0.15">
      <c r="A9" s="30">
        <v>0.38888888888888901</v>
      </c>
      <c r="B9" s="9">
        <v>1</v>
      </c>
      <c r="C9" s="9">
        <v>2</v>
      </c>
      <c r="D9" s="9">
        <v>2</v>
      </c>
      <c r="E9" s="9">
        <v>0</v>
      </c>
      <c r="F9" s="9">
        <v>0</v>
      </c>
      <c r="G9" s="9">
        <v>2</v>
      </c>
      <c r="H9" s="9"/>
      <c r="I9" s="9">
        <v>1</v>
      </c>
      <c r="J9" s="9">
        <v>1</v>
      </c>
      <c r="K9" s="9">
        <v>2</v>
      </c>
      <c r="L9" s="9">
        <v>0</v>
      </c>
      <c r="M9" s="9">
        <v>2</v>
      </c>
      <c r="N9" s="9">
        <v>2</v>
      </c>
      <c r="O9" s="9"/>
      <c r="P9" s="9">
        <v>2</v>
      </c>
      <c r="Q9" s="9">
        <v>1</v>
      </c>
      <c r="R9" s="9">
        <v>1</v>
      </c>
      <c r="S9" s="9">
        <v>1</v>
      </c>
      <c r="T9" s="9">
        <v>2</v>
      </c>
      <c r="U9" s="9">
        <v>2</v>
      </c>
      <c r="V9" s="9"/>
      <c r="W9" s="9">
        <v>2</v>
      </c>
      <c r="X9" s="9">
        <v>1</v>
      </c>
      <c r="Y9" s="9">
        <v>2</v>
      </c>
      <c r="Z9" s="9">
        <v>1</v>
      </c>
      <c r="AA9" s="9">
        <v>2</v>
      </c>
      <c r="AB9" s="9">
        <v>2</v>
      </c>
      <c r="AC9" s="9"/>
      <c r="AD9" s="9">
        <v>1</v>
      </c>
      <c r="AE9" s="9">
        <v>3</v>
      </c>
      <c r="AF9" s="426"/>
      <c r="AG9" s="303">
        <f t="shared" si="2"/>
        <v>1.4615384615384615</v>
      </c>
      <c r="AH9" s="641"/>
      <c r="AI9" s="645"/>
      <c r="AJ9" s="4"/>
      <c r="AK9" s="41">
        <v>0.38888888888888901</v>
      </c>
      <c r="AL9" s="42">
        <f t="shared" si="7"/>
        <v>1.4</v>
      </c>
      <c r="AM9" s="43">
        <f t="shared" si="3"/>
        <v>1.6</v>
      </c>
      <c r="AN9" s="43">
        <f t="shared" si="8"/>
        <v>1.75</v>
      </c>
      <c r="AO9" s="43">
        <f t="shared" si="4"/>
        <v>0.5</v>
      </c>
      <c r="AP9" s="43">
        <f t="shared" si="5"/>
        <v>1.5</v>
      </c>
      <c r="AQ9" s="90">
        <f t="shared" si="6"/>
        <v>2</v>
      </c>
      <c r="AR9" s="66">
        <f t="shared" si="9"/>
        <v>1.4583333333333333</v>
      </c>
      <c r="AS9" s="657"/>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ht="21.75" thickBot="1" x14ac:dyDescent="0.2">
      <c r="A10" s="32">
        <v>0.40277777777777801</v>
      </c>
      <c r="B10" s="8">
        <v>1</v>
      </c>
      <c r="C10" s="8">
        <v>0</v>
      </c>
      <c r="D10" s="8">
        <v>2</v>
      </c>
      <c r="E10" s="8">
        <v>0</v>
      </c>
      <c r="F10" s="8">
        <v>0</v>
      </c>
      <c r="G10" s="8">
        <v>0</v>
      </c>
      <c r="H10" s="8"/>
      <c r="I10" s="8">
        <v>0</v>
      </c>
      <c r="J10" s="8">
        <v>1</v>
      </c>
      <c r="K10" s="8">
        <v>0</v>
      </c>
      <c r="L10" s="8">
        <v>1</v>
      </c>
      <c r="M10" s="8">
        <v>2</v>
      </c>
      <c r="N10" s="8">
        <v>2</v>
      </c>
      <c r="O10" s="8"/>
      <c r="P10" s="8">
        <v>2</v>
      </c>
      <c r="Q10" s="8">
        <v>1</v>
      </c>
      <c r="R10" s="8">
        <v>1</v>
      </c>
      <c r="S10" s="8">
        <v>0</v>
      </c>
      <c r="T10" s="8">
        <v>1</v>
      </c>
      <c r="U10" s="8">
        <v>2</v>
      </c>
      <c r="V10" s="8"/>
      <c r="W10" s="8">
        <v>0</v>
      </c>
      <c r="X10" s="8">
        <v>1</v>
      </c>
      <c r="Y10" s="8">
        <v>1</v>
      </c>
      <c r="Z10" s="8">
        <v>1</v>
      </c>
      <c r="AA10" s="8">
        <v>2</v>
      </c>
      <c r="AB10" s="8">
        <v>2</v>
      </c>
      <c r="AC10" s="8"/>
      <c r="AD10" s="8">
        <v>2</v>
      </c>
      <c r="AE10" s="8">
        <v>2</v>
      </c>
      <c r="AF10" s="427"/>
      <c r="AG10" s="305">
        <f t="shared" si="2"/>
        <v>1.0384615384615385</v>
      </c>
      <c r="AH10" s="642"/>
      <c r="AI10" s="646"/>
      <c r="AJ10" s="4"/>
      <c r="AK10" s="44">
        <v>0.40277777777777801</v>
      </c>
      <c r="AL10" s="45">
        <f t="shared" si="7"/>
        <v>1</v>
      </c>
      <c r="AM10" s="46">
        <f t="shared" si="3"/>
        <v>1</v>
      </c>
      <c r="AN10" s="46">
        <f t="shared" si="8"/>
        <v>1</v>
      </c>
      <c r="AO10" s="46">
        <f t="shared" si="4"/>
        <v>0.5</v>
      </c>
      <c r="AP10" s="46">
        <f t="shared" si="5"/>
        <v>1.25</v>
      </c>
      <c r="AQ10" s="91">
        <f t="shared" si="6"/>
        <v>1.5</v>
      </c>
      <c r="AR10" s="67">
        <f t="shared" si="9"/>
        <v>1.0416666666666667</v>
      </c>
      <c r="AS10" s="658"/>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ht="21" x14ac:dyDescent="0.15">
      <c r="A11" s="33">
        <v>0.41666666666666702</v>
      </c>
      <c r="B11" s="7">
        <v>2</v>
      </c>
      <c r="C11" s="7">
        <v>1</v>
      </c>
      <c r="D11" s="7">
        <v>1</v>
      </c>
      <c r="E11" s="7">
        <v>1</v>
      </c>
      <c r="F11" s="7">
        <v>2</v>
      </c>
      <c r="G11" s="7">
        <v>2</v>
      </c>
      <c r="H11" s="7"/>
      <c r="I11" s="7">
        <v>2</v>
      </c>
      <c r="J11" s="7">
        <v>1</v>
      </c>
      <c r="K11" s="7">
        <v>2</v>
      </c>
      <c r="L11" s="7">
        <v>0</v>
      </c>
      <c r="M11" s="7">
        <v>2</v>
      </c>
      <c r="N11" s="7">
        <v>2</v>
      </c>
      <c r="O11" s="7"/>
      <c r="P11" s="7">
        <v>2</v>
      </c>
      <c r="Q11" s="7">
        <v>2</v>
      </c>
      <c r="R11" s="7">
        <v>0</v>
      </c>
      <c r="S11" s="7">
        <v>0</v>
      </c>
      <c r="T11" s="7">
        <v>2</v>
      </c>
      <c r="U11" s="7">
        <v>2</v>
      </c>
      <c r="V11" s="7"/>
      <c r="W11" s="7">
        <v>2</v>
      </c>
      <c r="X11" s="7">
        <v>2</v>
      </c>
      <c r="Y11" s="7">
        <v>1</v>
      </c>
      <c r="Z11" s="7">
        <v>2</v>
      </c>
      <c r="AA11" s="7">
        <v>3</v>
      </c>
      <c r="AB11" s="7">
        <v>3</v>
      </c>
      <c r="AC11" s="7"/>
      <c r="AD11" s="7">
        <v>3</v>
      </c>
      <c r="AE11" s="7">
        <v>2</v>
      </c>
      <c r="AF11" s="428"/>
      <c r="AG11" s="306">
        <f t="shared" si="2"/>
        <v>1.6923076923076923</v>
      </c>
      <c r="AH11" s="643">
        <f>AVERAGE(AG11:AG13)*3</f>
        <v>3.9230769230769234</v>
      </c>
      <c r="AI11" s="644">
        <v>5</v>
      </c>
      <c r="AJ11" s="4"/>
      <c r="AK11" s="47">
        <v>0.41666666666666702</v>
      </c>
      <c r="AL11" s="48">
        <f t="shared" si="7"/>
        <v>2.2000000000000002</v>
      </c>
      <c r="AM11" s="49">
        <f t="shared" si="3"/>
        <v>1.6</v>
      </c>
      <c r="AN11" s="49">
        <f t="shared" si="8"/>
        <v>1</v>
      </c>
      <c r="AO11" s="49">
        <f t="shared" si="4"/>
        <v>0.75</v>
      </c>
      <c r="AP11" s="49">
        <f t="shared" si="5"/>
        <v>2.25</v>
      </c>
      <c r="AQ11" s="92">
        <f t="shared" si="6"/>
        <v>2.25</v>
      </c>
      <c r="AR11" s="65">
        <f t="shared" si="9"/>
        <v>1.675</v>
      </c>
      <c r="AS11" s="656">
        <f>SUM(AR11:AR13)</f>
        <v>3.8416666666666668</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ht="21" x14ac:dyDescent="0.15">
      <c r="A12" s="30">
        <v>0.43055555555555602</v>
      </c>
      <c r="B12" s="9">
        <v>2</v>
      </c>
      <c r="C12" s="9">
        <v>0</v>
      </c>
      <c r="D12" s="9">
        <v>0</v>
      </c>
      <c r="E12" s="9">
        <v>0</v>
      </c>
      <c r="F12" s="9">
        <v>1</v>
      </c>
      <c r="G12" s="9">
        <v>1</v>
      </c>
      <c r="H12" s="9"/>
      <c r="I12" s="9">
        <v>1</v>
      </c>
      <c r="J12" s="9">
        <v>1</v>
      </c>
      <c r="K12" s="9">
        <v>0</v>
      </c>
      <c r="L12" s="9">
        <v>1</v>
      </c>
      <c r="M12" s="9">
        <v>2</v>
      </c>
      <c r="N12" s="9">
        <v>0</v>
      </c>
      <c r="O12" s="9"/>
      <c r="P12" s="9">
        <v>2</v>
      </c>
      <c r="Q12" s="9">
        <v>1</v>
      </c>
      <c r="R12" s="9">
        <v>0</v>
      </c>
      <c r="S12" s="9">
        <v>0</v>
      </c>
      <c r="T12" s="9">
        <v>2</v>
      </c>
      <c r="U12" s="9">
        <v>1</v>
      </c>
      <c r="V12" s="9"/>
      <c r="W12" s="9">
        <v>3</v>
      </c>
      <c r="X12" s="9">
        <v>1</v>
      </c>
      <c r="Y12" s="9">
        <v>1</v>
      </c>
      <c r="Z12" s="9">
        <v>0</v>
      </c>
      <c r="AA12" s="9">
        <v>2</v>
      </c>
      <c r="AB12" s="9">
        <v>2</v>
      </c>
      <c r="AC12" s="9"/>
      <c r="AD12" s="9">
        <v>2</v>
      </c>
      <c r="AE12" s="9">
        <v>3</v>
      </c>
      <c r="AF12" s="426"/>
      <c r="AG12" s="303">
        <f t="shared" si="2"/>
        <v>1.1153846153846154</v>
      </c>
      <c r="AH12" s="641"/>
      <c r="AI12" s="645"/>
      <c r="AJ12" s="4"/>
      <c r="AK12" s="41">
        <v>0.43055555555555602</v>
      </c>
      <c r="AL12" s="42">
        <f t="shared" si="7"/>
        <v>2</v>
      </c>
      <c r="AM12" s="43">
        <f t="shared" si="3"/>
        <v>1.2</v>
      </c>
      <c r="AN12" s="43">
        <f t="shared" si="8"/>
        <v>0.25</v>
      </c>
      <c r="AO12" s="43">
        <f t="shared" si="4"/>
        <v>0.25</v>
      </c>
      <c r="AP12" s="43">
        <f t="shared" si="5"/>
        <v>1.75</v>
      </c>
      <c r="AQ12" s="90">
        <f t="shared" si="6"/>
        <v>1</v>
      </c>
      <c r="AR12" s="66">
        <f t="shared" si="9"/>
        <v>1.075</v>
      </c>
      <c r="AS12" s="657"/>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ht="21.75" thickBot="1" x14ac:dyDescent="0.2">
      <c r="A13" s="32">
        <v>0.44444444444444497</v>
      </c>
      <c r="B13" s="8">
        <v>2</v>
      </c>
      <c r="C13" s="8">
        <v>0</v>
      </c>
      <c r="D13" s="8">
        <v>1</v>
      </c>
      <c r="E13" s="8">
        <v>1</v>
      </c>
      <c r="F13" s="8">
        <v>0</v>
      </c>
      <c r="G13" s="8">
        <v>0</v>
      </c>
      <c r="H13" s="8"/>
      <c r="I13" s="8">
        <v>2</v>
      </c>
      <c r="J13" s="8">
        <v>0</v>
      </c>
      <c r="K13" s="8">
        <v>0</v>
      </c>
      <c r="L13" s="8">
        <v>1</v>
      </c>
      <c r="M13" s="8">
        <v>1</v>
      </c>
      <c r="N13" s="8">
        <v>0</v>
      </c>
      <c r="O13" s="8"/>
      <c r="P13" s="8">
        <v>2</v>
      </c>
      <c r="Q13" s="8">
        <v>1</v>
      </c>
      <c r="R13" s="8">
        <v>0</v>
      </c>
      <c r="S13" s="8">
        <v>1</v>
      </c>
      <c r="T13" s="8">
        <v>2</v>
      </c>
      <c r="U13" s="8">
        <v>2</v>
      </c>
      <c r="V13" s="8"/>
      <c r="W13" s="8">
        <v>2</v>
      </c>
      <c r="X13" s="8">
        <v>1</v>
      </c>
      <c r="Y13" s="8">
        <v>1</v>
      </c>
      <c r="Z13" s="8">
        <v>1</v>
      </c>
      <c r="AA13" s="8">
        <v>2</v>
      </c>
      <c r="AB13" s="8">
        <v>2</v>
      </c>
      <c r="AC13" s="8"/>
      <c r="AD13" s="8">
        <v>2</v>
      </c>
      <c r="AE13" s="8">
        <v>2</v>
      </c>
      <c r="AF13" s="427"/>
      <c r="AG13" s="305">
        <f t="shared" si="2"/>
        <v>1.1153846153846154</v>
      </c>
      <c r="AH13" s="642"/>
      <c r="AI13" s="646"/>
      <c r="AJ13" s="4"/>
      <c r="AK13" s="44">
        <v>0.44444444444444497</v>
      </c>
      <c r="AL13" s="45">
        <f t="shared" si="7"/>
        <v>2</v>
      </c>
      <c r="AM13" s="46">
        <f t="shared" si="3"/>
        <v>0.8</v>
      </c>
      <c r="AN13" s="46">
        <f t="shared" si="8"/>
        <v>0.5</v>
      </c>
      <c r="AO13" s="46">
        <f t="shared" si="4"/>
        <v>1</v>
      </c>
      <c r="AP13" s="46">
        <f t="shared" si="5"/>
        <v>1.25</v>
      </c>
      <c r="AQ13" s="91">
        <f t="shared" si="6"/>
        <v>1</v>
      </c>
      <c r="AR13" s="67">
        <f t="shared" si="9"/>
        <v>1.0916666666666666</v>
      </c>
      <c r="AS13" s="658"/>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ht="21" x14ac:dyDescent="0.15">
      <c r="A14" s="33">
        <v>0.45833333333333398</v>
      </c>
      <c r="B14" s="7">
        <v>1</v>
      </c>
      <c r="C14" s="7">
        <v>1</v>
      </c>
      <c r="D14" s="7">
        <v>1</v>
      </c>
      <c r="E14" s="7">
        <v>0</v>
      </c>
      <c r="F14" s="7">
        <v>2</v>
      </c>
      <c r="G14" s="7">
        <v>0</v>
      </c>
      <c r="H14" s="7"/>
      <c r="I14" s="7">
        <v>2</v>
      </c>
      <c r="J14" s="7">
        <v>1</v>
      </c>
      <c r="K14" s="7">
        <v>2</v>
      </c>
      <c r="L14" s="7">
        <v>0</v>
      </c>
      <c r="M14" s="7">
        <v>2</v>
      </c>
      <c r="N14" s="7">
        <v>1</v>
      </c>
      <c r="O14" s="7"/>
      <c r="P14" s="7">
        <v>2</v>
      </c>
      <c r="Q14" s="7">
        <v>2</v>
      </c>
      <c r="R14" s="7">
        <v>2</v>
      </c>
      <c r="S14" s="7">
        <v>1</v>
      </c>
      <c r="T14" s="7">
        <v>1</v>
      </c>
      <c r="U14" s="7">
        <v>3</v>
      </c>
      <c r="V14" s="7"/>
      <c r="W14" s="7">
        <v>1</v>
      </c>
      <c r="X14" s="7">
        <v>2</v>
      </c>
      <c r="Y14" s="7">
        <v>1</v>
      </c>
      <c r="Z14" s="7">
        <v>1</v>
      </c>
      <c r="AA14" s="7">
        <v>2</v>
      </c>
      <c r="AB14" s="7">
        <v>2</v>
      </c>
      <c r="AC14" s="7"/>
      <c r="AD14" s="7">
        <v>2</v>
      </c>
      <c r="AE14" s="7">
        <v>1</v>
      </c>
      <c r="AF14" s="428"/>
      <c r="AG14" s="306">
        <f t="shared" si="2"/>
        <v>1.3846153846153846</v>
      </c>
      <c r="AH14" s="643">
        <f>AVERAGE(AG14:AG16)*3</f>
        <v>3</v>
      </c>
      <c r="AI14" s="644">
        <v>4.5</v>
      </c>
      <c r="AJ14" s="4"/>
      <c r="AK14" s="47">
        <v>0.45833333333333398</v>
      </c>
      <c r="AL14" s="48">
        <f t="shared" si="7"/>
        <v>1.6</v>
      </c>
      <c r="AM14" s="49">
        <f t="shared" si="3"/>
        <v>1.4</v>
      </c>
      <c r="AN14" s="49">
        <f t="shared" si="8"/>
        <v>1.5</v>
      </c>
      <c r="AO14" s="49">
        <f t="shared" si="4"/>
        <v>0.5</v>
      </c>
      <c r="AP14" s="49">
        <f t="shared" si="5"/>
        <v>1.75</v>
      </c>
      <c r="AQ14" s="92">
        <f t="shared" si="6"/>
        <v>1.5</v>
      </c>
      <c r="AR14" s="65">
        <f t="shared" si="9"/>
        <v>1.375</v>
      </c>
      <c r="AS14" s="656">
        <f>SUM(AR14:AR16)</f>
        <v>2.9916666666666667</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ht="21" x14ac:dyDescent="0.15">
      <c r="A15" s="30">
        <v>0.47222222222222299</v>
      </c>
      <c r="B15" s="9">
        <v>0</v>
      </c>
      <c r="C15" s="9">
        <v>1</v>
      </c>
      <c r="D15" s="9">
        <v>1</v>
      </c>
      <c r="E15" s="9">
        <v>1</v>
      </c>
      <c r="F15" s="9">
        <v>0</v>
      </c>
      <c r="G15" s="9">
        <v>1</v>
      </c>
      <c r="H15" s="9"/>
      <c r="I15" s="9">
        <v>1</v>
      </c>
      <c r="J15" s="9">
        <v>0</v>
      </c>
      <c r="K15" s="9">
        <v>0</v>
      </c>
      <c r="L15" s="9">
        <v>1</v>
      </c>
      <c r="M15" s="9">
        <v>2</v>
      </c>
      <c r="N15" s="9">
        <v>0</v>
      </c>
      <c r="O15" s="9"/>
      <c r="P15" s="9">
        <v>1</v>
      </c>
      <c r="Q15" s="9">
        <v>1</v>
      </c>
      <c r="R15" s="9">
        <v>1</v>
      </c>
      <c r="S15" s="9">
        <v>0</v>
      </c>
      <c r="T15" s="9">
        <v>1</v>
      </c>
      <c r="U15" s="9">
        <v>2</v>
      </c>
      <c r="V15" s="9"/>
      <c r="W15" s="9">
        <v>0</v>
      </c>
      <c r="X15" s="9">
        <v>1</v>
      </c>
      <c r="Y15" s="9">
        <v>1</v>
      </c>
      <c r="Z15" s="9">
        <v>1</v>
      </c>
      <c r="AA15" s="9">
        <v>0</v>
      </c>
      <c r="AB15" s="9">
        <v>2</v>
      </c>
      <c r="AC15" s="9"/>
      <c r="AD15" s="9">
        <v>2</v>
      </c>
      <c r="AE15" s="9">
        <v>2</v>
      </c>
      <c r="AF15" s="426"/>
      <c r="AG15" s="303">
        <f t="shared" si="2"/>
        <v>0.88461538461538458</v>
      </c>
      <c r="AH15" s="641"/>
      <c r="AI15" s="645"/>
      <c r="AJ15" s="4"/>
      <c r="AK15" s="41">
        <v>0.47222222222222299</v>
      </c>
      <c r="AL15" s="42">
        <f t="shared" si="7"/>
        <v>0.8</v>
      </c>
      <c r="AM15" s="43">
        <f t="shared" si="3"/>
        <v>1</v>
      </c>
      <c r="AN15" s="43">
        <f t="shared" si="8"/>
        <v>0.75</v>
      </c>
      <c r="AO15" s="43">
        <f t="shared" si="4"/>
        <v>0.75</v>
      </c>
      <c r="AP15" s="43">
        <f t="shared" si="5"/>
        <v>0.75</v>
      </c>
      <c r="AQ15" s="90">
        <f t="shared" si="6"/>
        <v>1.25</v>
      </c>
      <c r="AR15" s="66">
        <f t="shared" si="9"/>
        <v>0.8833333333333333</v>
      </c>
      <c r="AS15" s="657"/>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ht="21.75" thickBot="1" x14ac:dyDescent="0.2">
      <c r="A16" s="75">
        <v>0.48611111111111099</v>
      </c>
      <c r="B16" s="76">
        <v>0</v>
      </c>
      <c r="C16" s="76">
        <v>0</v>
      </c>
      <c r="D16" s="76">
        <v>1</v>
      </c>
      <c r="E16" s="76">
        <v>0</v>
      </c>
      <c r="F16" s="76">
        <v>1</v>
      </c>
      <c r="G16" s="76">
        <v>2</v>
      </c>
      <c r="H16" s="76"/>
      <c r="I16" s="76">
        <v>2</v>
      </c>
      <c r="J16" s="76">
        <v>0</v>
      </c>
      <c r="K16" s="76">
        <v>1</v>
      </c>
      <c r="L16" s="76">
        <v>0</v>
      </c>
      <c r="M16" s="76">
        <v>0</v>
      </c>
      <c r="N16" s="76">
        <v>1</v>
      </c>
      <c r="O16" s="76"/>
      <c r="P16" s="76">
        <v>1</v>
      </c>
      <c r="Q16" s="76">
        <v>0</v>
      </c>
      <c r="R16" s="76">
        <v>1</v>
      </c>
      <c r="S16" s="76">
        <v>0</v>
      </c>
      <c r="T16" s="76">
        <v>2</v>
      </c>
      <c r="U16" s="76">
        <v>2</v>
      </c>
      <c r="V16" s="76"/>
      <c r="W16" s="76">
        <v>0</v>
      </c>
      <c r="X16" s="76">
        <v>0</v>
      </c>
      <c r="Y16" s="76">
        <v>0</v>
      </c>
      <c r="Z16" s="76">
        <v>0</v>
      </c>
      <c r="AA16" s="76">
        <v>0</v>
      </c>
      <c r="AB16" s="76">
        <v>1</v>
      </c>
      <c r="AC16" s="76"/>
      <c r="AD16" s="76">
        <v>2</v>
      </c>
      <c r="AE16" s="76">
        <v>2</v>
      </c>
      <c r="AF16" s="429"/>
      <c r="AG16" s="307">
        <f t="shared" si="2"/>
        <v>0.73076923076923073</v>
      </c>
      <c r="AH16" s="650"/>
      <c r="AI16" s="659"/>
      <c r="AJ16" s="4"/>
      <c r="AK16" s="143">
        <v>0.48611111111111099</v>
      </c>
      <c r="AL16" s="81">
        <f t="shared" si="7"/>
        <v>1</v>
      </c>
      <c r="AM16" s="82">
        <f t="shared" si="3"/>
        <v>0.4</v>
      </c>
      <c r="AN16" s="82">
        <f t="shared" si="8"/>
        <v>0.75</v>
      </c>
      <c r="AO16" s="82">
        <f t="shared" si="4"/>
        <v>0</v>
      </c>
      <c r="AP16" s="82">
        <f t="shared" si="5"/>
        <v>0.75</v>
      </c>
      <c r="AQ16" s="94">
        <f t="shared" si="6"/>
        <v>1.5</v>
      </c>
      <c r="AR16" s="162">
        <f t="shared" si="9"/>
        <v>0.73333333333333339</v>
      </c>
      <c r="AS16" s="660"/>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ht="3.75" customHeight="1" thickBot="1" x14ac:dyDescent="0.2">
      <c r="A17" s="30"/>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430"/>
      <c r="AG17" s="308"/>
      <c r="AH17" s="304"/>
      <c r="AI17" s="166"/>
      <c r="AJ17" s="4"/>
      <c r="AK17" s="174"/>
      <c r="AL17" s="174"/>
      <c r="AM17" s="174"/>
      <c r="AN17" s="174"/>
      <c r="AO17" s="174"/>
      <c r="AP17" s="174"/>
      <c r="AQ17" s="174"/>
      <c r="AR17" s="174"/>
      <c r="AS17" s="17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ht="21" x14ac:dyDescent="0.15">
      <c r="A18" s="72">
        <v>0.66666666666666796</v>
      </c>
      <c r="B18" s="73">
        <v>2</v>
      </c>
      <c r="C18" s="73">
        <v>1</v>
      </c>
      <c r="D18" s="73">
        <v>2</v>
      </c>
      <c r="E18" s="73">
        <v>1</v>
      </c>
      <c r="F18" s="73">
        <v>2</v>
      </c>
      <c r="G18" s="73"/>
      <c r="H18" s="73"/>
      <c r="I18" s="73">
        <v>2</v>
      </c>
      <c r="J18" s="73">
        <v>1</v>
      </c>
      <c r="K18" s="73">
        <v>2</v>
      </c>
      <c r="L18" s="73">
        <v>1</v>
      </c>
      <c r="M18" s="73">
        <v>2</v>
      </c>
      <c r="N18" s="73"/>
      <c r="O18" s="73"/>
      <c r="P18" s="73">
        <v>3</v>
      </c>
      <c r="Q18" s="73">
        <v>1</v>
      </c>
      <c r="R18" s="73">
        <v>2</v>
      </c>
      <c r="S18" s="73">
        <v>0</v>
      </c>
      <c r="T18" s="73">
        <v>2</v>
      </c>
      <c r="U18" s="73"/>
      <c r="V18" s="73"/>
      <c r="W18" s="73">
        <v>3</v>
      </c>
      <c r="X18" s="73">
        <v>2</v>
      </c>
      <c r="Y18" s="73">
        <v>2</v>
      </c>
      <c r="Z18" s="73">
        <v>2</v>
      </c>
      <c r="AA18" s="73">
        <v>3</v>
      </c>
      <c r="AB18" s="73"/>
      <c r="AC18" s="73"/>
      <c r="AD18" s="73">
        <v>2</v>
      </c>
      <c r="AE18" s="73">
        <v>2</v>
      </c>
      <c r="AF18" s="431"/>
      <c r="AG18" s="309">
        <f t="shared" ref="AG18:AG29" si="10">AVERAGE(B18:AF18)</f>
        <v>1.8181818181818181</v>
      </c>
      <c r="AH18" s="640">
        <f>AVERAGE(AG18:AG20)*3</f>
        <v>4.3636363636363633</v>
      </c>
      <c r="AI18" s="661">
        <v>5</v>
      </c>
      <c r="AJ18" s="4"/>
      <c r="AK18" s="38">
        <v>0.66666666666666796</v>
      </c>
      <c r="AL18" s="39">
        <f t="shared" ref="AL18:AL29" si="11">AVERAGE(B18,I18,P18,W18,AD18)</f>
        <v>2.4</v>
      </c>
      <c r="AM18" s="40">
        <f t="shared" ref="AM18:AM29" si="12">AVERAGE(C18,J18,Q18,X18,AE18)</f>
        <v>1.4</v>
      </c>
      <c r="AN18" s="40">
        <f t="shared" ref="AN18:AN29" si="13">AVERAGE(D18,K18,R18,Y18)</f>
        <v>2</v>
      </c>
      <c r="AO18" s="40">
        <f t="shared" ref="AO18:AO29" si="14">AVERAGE(E18,L18,S18,Z18)</f>
        <v>1</v>
      </c>
      <c r="AP18" s="40">
        <f t="shared" ref="AP18:AP29" si="15">AVERAGE(F18,M18,T18,AA18)</f>
        <v>2.25</v>
      </c>
      <c r="AQ18" s="95"/>
      <c r="AR18" s="66">
        <f>AVERAGE(AL18:AP18)</f>
        <v>1.81</v>
      </c>
      <c r="AS18" s="662">
        <f>SUM(AR18:AR20)</f>
        <v>4.37</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ht="21" x14ac:dyDescent="0.15">
      <c r="A19" s="30">
        <v>0.68055555555555702</v>
      </c>
      <c r="B19" s="9">
        <v>1</v>
      </c>
      <c r="C19" s="9">
        <v>0</v>
      </c>
      <c r="D19" s="9">
        <v>0</v>
      </c>
      <c r="E19" s="9">
        <v>2</v>
      </c>
      <c r="F19" s="9">
        <v>2</v>
      </c>
      <c r="G19" s="9"/>
      <c r="H19" s="9"/>
      <c r="I19" s="9">
        <v>2</v>
      </c>
      <c r="J19" s="9">
        <v>1</v>
      </c>
      <c r="K19" s="9">
        <v>1</v>
      </c>
      <c r="L19" s="9">
        <v>1</v>
      </c>
      <c r="M19" s="9">
        <v>2</v>
      </c>
      <c r="N19" s="9"/>
      <c r="O19" s="9"/>
      <c r="P19" s="9">
        <v>2</v>
      </c>
      <c r="Q19" s="9">
        <v>0</v>
      </c>
      <c r="R19" s="9">
        <v>1</v>
      </c>
      <c r="S19" s="9">
        <v>1</v>
      </c>
      <c r="T19" s="9">
        <v>2</v>
      </c>
      <c r="U19" s="9"/>
      <c r="V19" s="9"/>
      <c r="W19" s="9">
        <v>3</v>
      </c>
      <c r="X19" s="9">
        <v>1</v>
      </c>
      <c r="Y19" s="9">
        <v>1</v>
      </c>
      <c r="Z19" s="9">
        <v>2</v>
      </c>
      <c r="AA19" s="9">
        <v>3</v>
      </c>
      <c r="AB19" s="9"/>
      <c r="AC19" s="9"/>
      <c r="AD19" s="9">
        <v>2</v>
      </c>
      <c r="AE19" s="9">
        <v>2</v>
      </c>
      <c r="AF19" s="426"/>
      <c r="AG19" s="303">
        <f t="shared" si="10"/>
        <v>1.4545454545454546</v>
      </c>
      <c r="AH19" s="641"/>
      <c r="AI19" s="645"/>
      <c r="AJ19" s="4"/>
      <c r="AK19" s="41">
        <v>0.68055555555555702</v>
      </c>
      <c r="AL19" s="42">
        <f t="shared" si="11"/>
        <v>2</v>
      </c>
      <c r="AM19" s="43">
        <f t="shared" si="12"/>
        <v>0.8</v>
      </c>
      <c r="AN19" s="43">
        <f t="shared" si="13"/>
        <v>0.75</v>
      </c>
      <c r="AO19" s="43">
        <f t="shared" si="14"/>
        <v>1.5</v>
      </c>
      <c r="AP19" s="43">
        <f t="shared" si="15"/>
        <v>2.25</v>
      </c>
      <c r="AQ19" s="90"/>
      <c r="AR19" s="66">
        <f>AVERAGE(AL19:AP19)</f>
        <v>1.46</v>
      </c>
      <c r="AS19" s="662"/>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ht="21.75" thickBot="1" x14ac:dyDescent="0.2">
      <c r="A20" s="32">
        <v>0.69444444444444597</v>
      </c>
      <c r="B20" s="8">
        <v>1</v>
      </c>
      <c r="C20" s="8">
        <v>0</v>
      </c>
      <c r="D20" s="8">
        <v>0</v>
      </c>
      <c r="E20" s="8">
        <v>0</v>
      </c>
      <c r="F20" s="8">
        <v>1</v>
      </c>
      <c r="G20" s="8"/>
      <c r="H20" s="8"/>
      <c r="I20" s="8">
        <v>1</v>
      </c>
      <c r="J20" s="8">
        <v>0</v>
      </c>
      <c r="K20" s="8">
        <v>2</v>
      </c>
      <c r="L20" s="8">
        <v>2</v>
      </c>
      <c r="M20" s="8">
        <v>1</v>
      </c>
      <c r="N20" s="8"/>
      <c r="O20" s="8"/>
      <c r="P20" s="8">
        <v>2</v>
      </c>
      <c r="Q20" s="8">
        <v>2</v>
      </c>
      <c r="R20" s="8">
        <v>0</v>
      </c>
      <c r="S20" s="8">
        <v>2</v>
      </c>
      <c r="T20" s="8">
        <v>1</v>
      </c>
      <c r="U20" s="8"/>
      <c r="V20" s="8"/>
      <c r="W20" s="8">
        <v>0</v>
      </c>
      <c r="X20" s="8">
        <v>0</v>
      </c>
      <c r="Y20" s="8">
        <v>2</v>
      </c>
      <c r="Z20" s="8">
        <v>1</v>
      </c>
      <c r="AA20" s="8">
        <v>2</v>
      </c>
      <c r="AB20" s="8"/>
      <c r="AC20" s="8"/>
      <c r="AD20" s="8">
        <v>2</v>
      </c>
      <c r="AE20" s="8">
        <v>2</v>
      </c>
      <c r="AF20" s="427"/>
      <c r="AG20" s="310">
        <f t="shared" si="10"/>
        <v>1.0909090909090908</v>
      </c>
      <c r="AH20" s="642"/>
      <c r="AI20" s="646"/>
      <c r="AJ20" s="4"/>
      <c r="AK20" s="44">
        <v>0.69444444444444597</v>
      </c>
      <c r="AL20" s="45">
        <f t="shared" si="11"/>
        <v>1.2</v>
      </c>
      <c r="AM20" s="46">
        <f t="shared" si="12"/>
        <v>0.8</v>
      </c>
      <c r="AN20" s="46">
        <f t="shared" si="13"/>
        <v>1</v>
      </c>
      <c r="AO20" s="46">
        <f t="shared" si="14"/>
        <v>1.25</v>
      </c>
      <c r="AP20" s="46">
        <f t="shared" si="15"/>
        <v>1.25</v>
      </c>
      <c r="AQ20" s="91"/>
      <c r="AR20" s="67">
        <f t="shared" ref="AR20:AR31" si="16">AVERAGE(AL20:AP20)</f>
        <v>1.1000000000000001</v>
      </c>
      <c r="AS20" s="66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ht="21" x14ac:dyDescent="0.15">
      <c r="A21" s="33">
        <v>0.70833333333333504</v>
      </c>
      <c r="B21" s="7">
        <v>1</v>
      </c>
      <c r="C21" s="7">
        <v>1</v>
      </c>
      <c r="D21" s="7">
        <v>1</v>
      </c>
      <c r="E21" s="7">
        <v>2</v>
      </c>
      <c r="F21" s="7">
        <v>2</v>
      </c>
      <c r="G21" s="7"/>
      <c r="H21" s="7"/>
      <c r="I21" s="7">
        <v>2</v>
      </c>
      <c r="J21" s="7">
        <v>0</v>
      </c>
      <c r="K21" s="7">
        <v>2</v>
      </c>
      <c r="L21" s="7">
        <v>2</v>
      </c>
      <c r="M21" s="7">
        <v>0</v>
      </c>
      <c r="N21" s="7"/>
      <c r="O21" s="7"/>
      <c r="P21" s="7">
        <v>1</v>
      </c>
      <c r="Q21" s="7">
        <v>1</v>
      </c>
      <c r="R21" s="7">
        <v>1</v>
      </c>
      <c r="S21" s="7">
        <v>2</v>
      </c>
      <c r="T21" s="7">
        <v>1</v>
      </c>
      <c r="U21" s="7"/>
      <c r="V21" s="7"/>
      <c r="W21" s="7">
        <v>2</v>
      </c>
      <c r="X21" s="7">
        <v>1</v>
      </c>
      <c r="Y21" s="7">
        <v>3</v>
      </c>
      <c r="Z21" s="7">
        <v>2</v>
      </c>
      <c r="AA21" s="7">
        <v>2</v>
      </c>
      <c r="AB21" s="7"/>
      <c r="AC21" s="7"/>
      <c r="AD21" s="7">
        <v>2</v>
      </c>
      <c r="AE21" s="7">
        <v>1</v>
      </c>
      <c r="AF21" s="428"/>
      <c r="AG21" s="302">
        <f t="shared" si="10"/>
        <v>1.4545454545454546</v>
      </c>
      <c r="AH21" s="643">
        <f>AVERAGE(AG21:AG23)*3</f>
        <v>4.545454545454545</v>
      </c>
      <c r="AI21" s="644">
        <v>4.5</v>
      </c>
      <c r="AJ21" s="4"/>
      <c r="AK21" s="47">
        <v>0.70833333333333504</v>
      </c>
      <c r="AL21" s="48">
        <f t="shared" si="11"/>
        <v>1.6</v>
      </c>
      <c r="AM21" s="49">
        <f t="shared" si="12"/>
        <v>0.8</v>
      </c>
      <c r="AN21" s="49">
        <f t="shared" si="13"/>
        <v>1.75</v>
      </c>
      <c r="AO21" s="49">
        <f t="shared" si="14"/>
        <v>2</v>
      </c>
      <c r="AP21" s="49">
        <f t="shared" si="15"/>
        <v>1.25</v>
      </c>
      <c r="AQ21" s="92"/>
      <c r="AR21" s="65">
        <f t="shared" si="16"/>
        <v>1.48</v>
      </c>
      <c r="AS21" s="656">
        <f>SUM(AR21:AR23)</f>
        <v>4.59</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ht="21" x14ac:dyDescent="0.15">
      <c r="A22" s="30">
        <v>0.72222222222222399</v>
      </c>
      <c r="B22" s="9">
        <v>1</v>
      </c>
      <c r="C22" s="9">
        <v>1</v>
      </c>
      <c r="D22" s="9">
        <v>2</v>
      </c>
      <c r="E22" s="9">
        <v>2</v>
      </c>
      <c r="F22" s="9">
        <v>0</v>
      </c>
      <c r="G22" s="9"/>
      <c r="H22" s="9"/>
      <c r="I22" s="9">
        <v>2</v>
      </c>
      <c r="J22" s="9">
        <v>1</v>
      </c>
      <c r="K22" s="9">
        <v>2</v>
      </c>
      <c r="L22" s="9">
        <v>2</v>
      </c>
      <c r="M22" s="9">
        <v>1</v>
      </c>
      <c r="N22" s="9"/>
      <c r="O22" s="9"/>
      <c r="P22" s="9">
        <v>2</v>
      </c>
      <c r="Q22" s="9">
        <v>1</v>
      </c>
      <c r="R22" s="9">
        <v>2</v>
      </c>
      <c r="S22" s="9">
        <v>2</v>
      </c>
      <c r="T22" s="9">
        <v>2</v>
      </c>
      <c r="U22" s="9"/>
      <c r="V22" s="9"/>
      <c r="W22" s="9">
        <v>0</v>
      </c>
      <c r="X22" s="9">
        <v>1</v>
      </c>
      <c r="Y22" s="9">
        <v>1</v>
      </c>
      <c r="Z22" s="9">
        <v>2</v>
      </c>
      <c r="AA22" s="9">
        <v>2</v>
      </c>
      <c r="AB22" s="9"/>
      <c r="AC22" s="9"/>
      <c r="AD22" s="9">
        <v>2</v>
      </c>
      <c r="AE22" s="9">
        <v>2</v>
      </c>
      <c r="AF22" s="426"/>
      <c r="AG22" s="303">
        <f t="shared" si="10"/>
        <v>1.5</v>
      </c>
      <c r="AH22" s="641"/>
      <c r="AI22" s="645"/>
      <c r="AJ22" s="4"/>
      <c r="AK22" s="41">
        <v>0.72222222222222399</v>
      </c>
      <c r="AL22" s="42">
        <f t="shared" si="11"/>
        <v>1.4</v>
      </c>
      <c r="AM22" s="43">
        <f t="shared" si="12"/>
        <v>1.2</v>
      </c>
      <c r="AN22" s="43">
        <f t="shared" si="13"/>
        <v>1.75</v>
      </c>
      <c r="AO22" s="43">
        <f t="shared" si="14"/>
        <v>2</v>
      </c>
      <c r="AP22" s="43">
        <f t="shared" si="15"/>
        <v>1.25</v>
      </c>
      <c r="AQ22" s="90"/>
      <c r="AR22" s="66">
        <f t="shared" si="16"/>
        <v>1.52</v>
      </c>
      <c r="AS22" s="657"/>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ht="21.75" thickBot="1" x14ac:dyDescent="0.2">
      <c r="A23" s="32">
        <v>0.73611111111111305</v>
      </c>
      <c r="B23" s="8">
        <v>2</v>
      </c>
      <c r="C23" s="8">
        <v>1</v>
      </c>
      <c r="D23" s="8">
        <v>2</v>
      </c>
      <c r="E23" s="8">
        <v>2</v>
      </c>
      <c r="F23" s="8">
        <v>0</v>
      </c>
      <c r="G23" s="8"/>
      <c r="H23" s="8"/>
      <c r="I23" s="8">
        <v>2</v>
      </c>
      <c r="J23" s="8">
        <v>2</v>
      </c>
      <c r="K23" s="8">
        <v>3</v>
      </c>
      <c r="L23" s="8">
        <v>2</v>
      </c>
      <c r="M23" s="8">
        <v>1</v>
      </c>
      <c r="N23" s="8"/>
      <c r="O23" s="8"/>
      <c r="P23" s="8">
        <v>1</v>
      </c>
      <c r="Q23" s="8">
        <v>0</v>
      </c>
      <c r="R23" s="8">
        <v>2</v>
      </c>
      <c r="S23" s="8">
        <v>2</v>
      </c>
      <c r="T23" s="8">
        <v>0</v>
      </c>
      <c r="U23" s="8"/>
      <c r="V23" s="8"/>
      <c r="W23" s="8">
        <v>2</v>
      </c>
      <c r="X23" s="8">
        <v>1</v>
      </c>
      <c r="Y23" s="8">
        <v>1</v>
      </c>
      <c r="Z23" s="8">
        <v>2</v>
      </c>
      <c r="AA23" s="8">
        <v>2</v>
      </c>
      <c r="AB23" s="8"/>
      <c r="AC23" s="8"/>
      <c r="AD23" s="8">
        <v>2</v>
      </c>
      <c r="AE23" s="8">
        <v>3</v>
      </c>
      <c r="AF23" s="427"/>
      <c r="AG23" s="305">
        <f t="shared" si="10"/>
        <v>1.5909090909090908</v>
      </c>
      <c r="AH23" s="642"/>
      <c r="AI23" s="646"/>
      <c r="AJ23" s="4"/>
      <c r="AK23" s="44">
        <v>0.73611111111111305</v>
      </c>
      <c r="AL23" s="45">
        <f t="shared" si="11"/>
        <v>1.8</v>
      </c>
      <c r="AM23" s="46">
        <f t="shared" si="12"/>
        <v>1.4</v>
      </c>
      <c r="AN23" s="46">
        <f t="shared" si="13"/>
        <v>2</v>
      </c>
      <c r="AO23" s="46">
        <f t="shared" si="14"/>
        <v>2</v>
      </c>
      <c r="AP23" s="46">
        <f t="shared" si="15"/>
        <v>0.75</v>
      </c>
      <c r="AQ23" s="91"/>
      <c r="AR23" s="67">
        <f t="shared" si="16"/>
        <v>1.59</v>
      </c>
      <c r="AS23" s="658"/>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ht="21" x14ac:dyDescent="0.15">
      <c r="A24" s="33">
        <v>0.750000000000002</v>
      </c>
      <c r="B24" s="7">
        <v>2</v>
      </c>
      <c r="C24" s="7">
        <v>1</v>
      </c>
      <c r="D24" s="7">
        <v>2</v>
      </c>
      <c r="E24" s="7">
        <v>2</v>
      </c>
      <c r="F24" s="7">
        <v>2</v>
      </c>
      <c r="G24" s="7"/>
      <c r="H24" s="7"/>
      <c r="I24" s="7">
        <v>2</v>
      </c>
      <c r="J24" s="7">
        <v>2</v>
      </c>
      <c r="K24" s="7">
        <v>2</v>
      </c>
      <c r="L24" s="7">
        <v>3</v>
      </c>
      <c r="M24" s="7">
        <v>2</v>
      </c>
      <c r="N24" s="7"/>
      <c r="O24" s="7"/>
      <c r="P24" s="7">
        <v>2</v>
      </c>
      <c r="Q24" s="7">
        <v>2</v>
      </c>
      <c r="R24" s="7">
        <v>2</v>
      </c>
      <c r="S24" s="7">
        <v>2</v>
      </c>
      <c r="T24" s="7">
        <v>0</v>
      </c>
      <c r="U24" s="7"/>
      <c r="V24" s="7"/>
      <c r="W24" s="7">
        <v>2</v>
      </c>
      <c r="X24" s="7">
        <v>2</v>
      </c>
      <c r="Y24" s="7">
        <v>2</v>
      </c>
      <c r="Z24" s="7">
        <v>2</v>
      </c>
      <c r="AA24" s="7">
        <v>2</v>
      </c>
      <c r="AB24" s="7"/>
      <c r="AC24" s="7"/>
      <c r="AD24" s="7">
        <v>1</v>
      </c>
      <c r="AE24" s="7">
        <v>2</v>
      </c>
      <c r="AF24" s="428"/>
      <c r="AG24" s="306">
        <f t="shared" si="10"/>
        <v>1.8636363636363635</v>
      </c>
      <c r="AH24" s="643">
        <f>AVERAGE(AG24:AG26)*3</f>
        <v>5</v>
      </c>
      <c r="AI24" s="644">
        <v>5.5</v>
      </c>
      <c r="AJ24" s="4"/>
      <c r="AK24" s="47">
        <v>0.750000000000002</v>
      </c>
      <c r="AL24" s="48">
        <f t="shared" si="11"/>
        <v>1.8</v>
      </c>
      <c r="AM24" s="49">
        <f t="shared" si="12"/>
        <v>1.8</v>
      </c>
      <c r="AN24" s="49">
        <f t="shared" si="13"/>
        <v>2</v>
      </c>
      <c r="AO24" s="49">
        <f t="shared" si="14"/>
        <v>2.25</v>
      </c>
      <c r="AP24" s="49">
        <f t="shared" si="15"/>
        <v>1.5</v>
      </c>
      <c r="AQ24" s="92"/>
      <c r="AR24" s="65">
        <f t="shared" si="16"/>
        <v>1.8699999999999999</v>
      </c>
      <c r="AS24" s="656">
        <f>SUM(AR24:AR26)</f>
        <v>4.9899999999999993</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ht="21" x14ac:dyDescent="0.15">
      <c r="A25" s="30">
        <v>0.76388888888888995</v>
      </c>
      <c r="B25" s="9">
        <v>2</v>
      </c>
      <c r="C25" s="9">
        <v>2</v>
      </c>
      <c r="D25" s="9">
        <v>2</v>
      </c>
      <c r="E25" s="9">
        <v>1</v>
      </c>
      <c r="F25" s="9">
        <v>2</v>
      </c>
      <c r="G25" s="9"/>
      <c r="H25" s="9"/>
      <c r="I25" s="9">
        <v>2</v>
      </c>
      <c r="J25" s="9">
        <v>0</v>
      </c>
      <c r="K25" s="9">
        <v>2</v>
      </c>
      <c r="L25" s="9">
        <v>1</v>
      </c>
      <c r="M25" s="9">
        <v>2</v>
      </c>
      <c r="N25" s="9"/>
      <c r="O25" s="9"/>
      <c r="P25" s="9">
        <v>2</v>
      </c>
      <c r="Q25" s="9">
        <v>1</v>
      </c>
      <c r="R25" s="9">
        <v>2</v>
      </c>
      <c r="S25" s="9">
        <v>0</v>
      </c>
      <c r="T25" s="9">
        <v>1</v>
      </c>
      <c r="U25" s="9"/>
      <c r="V25" s="9"/>
      <c r="W25" s="9">
        <v>2</v>
      </c>
      <c r="X25" s="9">
        <v>2</v>
      </c>
      <c r="Y25" s="9">
        <v>2</v>
      </c>
      <c r="Z25" s="9">
        <v>0</v>
      </c>
      <c r="AA25" s="9">
        <v>1</v>
      </c>
      <c r="AB25" s="9"/>
      <c r="AC25" s="9"/>
      <c r="AD25" s="9">
        <v>1</v>
      </c>
      <c r="AE25" s="9">
        <v>1</v>
      </c>
      <c r="AF25" s="426"/>
      <c r="AG25" s="303">
        <f t="shared" si="10"/>
        <v>1.4090909090909092</v>
      </c>
      <c r="AH25" s="641"/>
      <c r="AI25" s="645"/>
      <c r="AJ25" s="4"/>
      <c r="AK25" s="41">
        <v>0.76388888888888995</v>
      </c>
      <c r="AL25" s="42">
        <f t="shared" si="11"/>
        <v>1.8</v>
      </c>
      <c r="AM25" s="43">
        <f t="shared" si="12"/>
        <v>1.2</v>
      </c>
      <c r="AN25" s="43">
        <f t="shared" si="13"/>
        <v>2</v>
      </c>
      <c r="AO25" s="43">
        <f t="shared" si="14"/>
        <v>0.5</v>
      </c>
      <c r="AP25" s="43">
        <f t="shared" si="15"/>
        <v>1.5</v>
      </c>
      <c r="AQ25" s="90"/>
      <c r="AR25" s="66">
        <f t="shared" si="16"/>
        <v>1.4</v>
      </c>
      <c r="AS25" s="657"/>
      <c r="AT25" s="4"/>
      <c r="AU25" s="455"/>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1.75" thickBot="1" x14ac:dyDescent="0.2">
      <c r="A26" s="32">
        <v>0.77777777777777901</v>
      </c>
      <c r="B26" s="8">
        <v>2</v>
      </c>
      <c r="C26" s="8">
        <v>2</v>
      </c>
      <c r="D26" s="8">
        <v>2</v>
      </c>
      <c r="E26" s="8">
        <v>2</v>
      </c>
      <c r="F26" s="8">
        <v>2</v>
      </c>
      <c r="G26" s="8"/>
      <c r="H26" s="8"/>
      <c r="I26" s="8">
        <v>1</v>
      </c>
      <c r="J26" s="8">
        <v>2</v>
      </c>
      <c r="K26" s="8">
        <v>2</v>
      </c>
      <c r="L26" s="8">
        <v>2</v>
      </c>
      <c r="M26" s="8">
        <v>2</v>
      </c>
      <c r="N26" s="8"/>
      <c r="O26" s="8"/>
      <c r="P26" s="8">
        <v>2</v>
      </c>
      <c r="Q26" s="8">
        <v>2</v>
      </c>
      <c r="R26" s="8">
        <v>2</v>
      </c>
      <c r="S26" s="8">
        <v>1</v>
      </c>
      <c r="T26" s="8">
        <v>2</v>
      </c>
      <c r="U26" s="8"/>
      <c r="V26" s="8"/>
      <c r="W26" s="8">
        <v>2</v>
      </c>
      <c r="X26" s="8">
        <v>2</v>
      </c>
      <c r="Y26" s="8">
        <v>1</v>
      </c>
      <c r="Z26" s="8">
        <v>2</v>
      </c>
      <c r="AA26" s="8">
        <v>0</v>
      </c>
      <c r="AB26" s="8"/>
      <c r="AC26" s="8"/>
      <c r="AD26" s="8">
        <v>1</v>
      </c>
      <c r="AE26" s="8">
        <v>2</v>
      </c>
      <c r="AF26" s="427"/>
      <c r="AG26" s="305">
        <f t="shared" si="10"/>
        <v>1.7272727272727273</v>
      </c>
      <c r="AH26" s="642"/>
      <c r="AI26" s="646"/>
      <c r="AJ26" s="4"/>
      <c r="AK26" s="50">
        <v>0.77777777777777901</v>
      </c>
      <c r="AL26" s="51">
        <f t="shared" si="11"/>
        <v>1.6</v>
      </c>
      <c r="AM26" s="52">
        <f t="shared" si="12"/>
        <v>2</v>
      </c>
      <c r="AN26" s="52">
        <f t="shared" si="13"/>
        <v>1.75</v>
      </c>
      <c r="AO26" s="52">
        <f t="shared" si="14"/>
        <v>1.75</v>
      </c>
      <c r="AP26" s="52">
        <f t="shared" si="15"/>
        <v>1.5</v>
      </c>
      <c r="AQ26" s="96"/>
      <c r="AR26" s="67">
        <f t="shared" si="16"/>
        <v>1.72</v>
      </c>
      <c r="AS26" s="658"/>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ht="21" x14ac:dyDescent="0.15">
      <c r="A27" s="33">
        <v>0.79166666666666796</v>
      </c>
      <c r="B27" s="7">
        <v>2</v>
      </c>
      <c r="C27" s="7">
        <v>2</v>
      </c>
      <c r="D27" s="7">
        <v>2</v>
      </c>
      <c r="E27" s="7">
        <v>2</v>
      </c>
      <c r="F27" s="7">
        <v>2</v>
      </c>
      <c r="G27" s="7"/>
      <c r="H27" s="7"/>
      <c r="I27" s="7">
        <v>2</v>
      </c>
      <c r="J27" s="7">
        <v>2</v>
      </c>
      <c r="K27" s="7">
        <v>2</v>
      </c>
      <c r="L27" s="7">
        <v>2</v>
      </c>
      <c r="M27" s="7">
        <v>2</v>
      </c>
      <c r="N27" s="7"/>
      <c r="O27" s="7"/>
      <c r="P27" s="7">
        <v>2</v>
      </c>
      <c r="Q27" s="7">
        <v>1</v>
      </c>
      <c r="R27" s="7">
        <v>3</v>
      </c>
      <c r="S27" s="7">
        <v>2</v>
      </c>
      <c r="T27" s="7">
        <v>1</v>
      </c>
      <c r="U27" s="7"/>
      <c r="V27" s="7"/>
      <c r="W27" s="7">
        <v>2</v>
      </c>
      <c r="X27" s="7">
        <v>1</v>
      </c>
      <c r="Y27" s="7">
        <v>3</v>
      </c>
      <c r="Z27" s="7">
        <v>2</v>
      </c>
      <c r="AA27" s="7">
        <v>0</v>
      </c>
      <c r="AB27" s="7"/>
      <c r="AC27" s="7"/>
      <c r="AD27" s="7">
        <v>1</v>
      </c>
      <c r="AE27" s="7">
        <v>1</v>
      </c>
      <c r="AF27" s="428"/>
      <c r="AG27" s="306">
        <f t="shared" si="10"/>
        <v>1.7727272727272727</v>
      </c>
      <c r="AH27" s="643">
        <f>AVERAGE(AG27:AG29)*3</f>
        <v>5.8203463203463199</v>
      </c>
      <c r="AI27" s="644">
        <v>5.5</v>
      </c>
      <c r="AJ27" s="4"/>
      <c r="AK27" s="38">
        <v>0.79166666666666796</v>
      </c>
      <c r="AL27" s="39">
        <f t="shared" si="11"/>
        <v>1.8</v>
      </c>
      <c r="AM27" s="40">
        <f t="shared" si="12"/>
        <v>1.4</v>
      </c>
      <c r="AN27" s="40">
        <f t="shared" si="13"/>
        <v>2.5</v>
      </c>
      <c r="AO27" s="40">
        <f t="shared" si="14"/>
        <v>2</v>
      </c>
      <c r="AP27" s="40">
        <f t="shared" si="15"/>
        <v>1.25</v>
      </c>
      <c r="AQ27" s="53"/>
      <c r="AR27" s="64">
        <f t="shared" si="16"/>
        <v>1.7899999999999998</v>
      </c>
      <c r="AS27" s="669">
        <f>SUM(AR27:AR29)</f>
        <v>5.85</v>
      </c>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ht="21" x14ac:dyDescent="0.15">
      <c r="A28" s="30">
        <v>0.80555555555555702</v>
      </c>
      <c r="B28" s="9">
        <v>2</v>
      </c>
      <c r="C28" s="9">
        <v>2</v>
      </c>
      <c r="D28" s="9">
        <v>2</v>
      </c>
      <c r="E28" s="9">
        <v>2</v>
      </c>
      <c r="F28" s="9">
        <v>1</v>
      </c>
      <c r="G28" s="9"/>
      <c r="H28" s="9"/>
      <c r="I28" s="9">
        <v>2</v>
      </c>
      <c r="J28" s="9">
        <v>2</v>
      </c>
      <c r="K28" s="9">
        <v>2</v>
      </c>
      <c r="L28" s="9">
        <v>2</v>
      </c>
      <c r="M28" s="9">
        <v>1</v>
      </c>
      <c r="N28" s="9"/>
      <c r="O28" s="9"/>
      <c r="P28" s="9">
        <v>2</v>
      </c>
      <c r="Q28" s="9">
        <v>2</v>
      </c>
      <c r="R28" s="9">
        <v>2</v>
      </c>
      <c r="S28" s="9">
        <v>1</v>
      </c>
      <c r="T28" s="9">
        <v>2</v>
      </c>
      <c r="U28" s="9"/>
      <c r="V28" s="9"/>
      <c r="W28" s="9">
        <v>2</v>
      </c>
      <c r="X28" s="9">
        <v>2</v>
      </c>
      <c r="Y28" s="9">
        <v>3</v>
      </c>
      <c r="Z28" s="9">
        <v>1</v>
      </c>
      <c r="AA28" s="9">
        <v>1</v>
      </c>
      <c r="AB28" s="9"/>
      <c r="AC28" s="9"/>
      <c r="AD28" s="9">
        <v>1</v>
      </c>
      <c r="AE28" s="217"/>
      <c r="AF28" s="426"/>
      <c r="AG28" s="303">
        <f t="shared" si="10"/>
        <v>1.7619047619047619</v>
      </c>
      <c r="AH28" s="641"/>
      <c r="AI28" s="645"/>
      <c r="AJ28" s="4"/>
      <c r="AK28" s="41">
        <v>0.80555555555555702</v>
      </c>
      <c r="AL28" s="42">
        <f t="shared" si="11"/>
        <v>1.8</v>
      </c>
      <c r="AM28" s="43">
        <f t="shared" si="12"/>
        <v>2</v>
      </c>
      <c r="AN28" s="43">
        <f t="shared" si="13"/>
        <v>2.25</v>
      </c>
      <c r="AO28" s="43">
        <f t="shared" si="14"/>
        <v>1.5</v>
      </c>
      <c r="AP28" s="43">
        <f t="shared" si="15"/>
        <v>1.25</v>
      </c>
      <c r="AQ28" s="54"/>
      <c r="AR28" s="64">
        <f t="shared" si="16"/>
        <v>1.7600000000000002</v>
      </c>
      <c r="AS28" s="662"/>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ht="21.75" thickBot="1" x14ac:dyDescent="0.2">
      <c r="A29" s="30">
        <v>0.81944444444444597</v>
      </c>
      <c r="B29" s="12">
        <v>2</v>
      </c>
      <c r="C29" s="12">
        <v>3</v>
      </c>
      <c r="D29" s="12">
        <v>3</v>
      </c>
      <c r="E29" s="12">
        <v>2</v>
      </c>
      <c r="F29" s="12">
        <v>1</v>
      </c>
      <c r="G29" s="12"/>
      <c r="H29" s="12"/>
      <c r="I29" s="12">
        <v>2</v>
      </c>
      <c r="J29" s="12">
        <v>2</v>
      </c>
      <c r="K29" s="12">
        <v>3</v>
      </c>
      <c r="L29" s="12">
        <v>3</v>
      </c>
      <c r="M29" s="12">
        <v>2</v>
      </c>
      <c r="N29" s="12"/>
      <c r="O29" s="12"/>
      <c r="P29" s="12">
        <v>3</v>
      </c>
      <c r="Q29" s="12">
        <v>2</v>
      </c>
      <c r="R29" s="12">
        <v>2</v>
      </c>
      <c r="S29" s="12">
        <v>3</v>
      </c>
      <c r="T29" s="12">
        <v>2</v>
      </c>
      <c r="U29" s="12"/>
      <c r="V29" s="12"/>
      <c r="W29" s="12">
        <v>2</v>
      </c>
      <c r="X29" s="12">
        <v>2</v>
      </c>
      <c r="Y29" s="12">
        <v>3</v>
      </c>
      <c r="Z29" s="12">
        <v>2</v>
      </c>
      <c r="AA29" s="12">
        <v>3</v>
      </c>
      <c r="AB29" s="12"/>
      <c r="AC29" s="12"/>
      <c r="AD29" s="12">
        <v>1</v>
      </c>
      <c r="AE29" s="245"/>
      <c r="AF29" s="432"/>
      <c r="AG29" s="305">
        <f t="shared" si="10"/>
        <v>2.2857142857142856</v>
      </c>
      <c r="AH29" s="642"/>
      <c r="AI29" s="645"/>
      <c r="AJ29" s="4"/>
      <c r="AK29" s="44">
        <v>0.81944444444444597</v>
      </c>
      <c r="AL29" s="45">
        <f t="shared" si="11"/>
        <v>2</v>
      </c>
      <c r="AM29" s="46">
        <f t="shared" si="12"/>
        <v>2.25</v>
      </c>
      <c r="AN29" s="46">
        <f t="shared" si="13"/>
        <v>2.75</v>
      </c>
      <c r="AO29" s="46">
        <f t="shared" si="14"/>
        <v>2.5</v>
      </c>
      <c r="AP29" s="46">
        <f t="shared" si="15"/>
        <v>2</v>
      </c>
      <c r="AQ29" s="55"/>
      <c r="AR29" s="125">
        <f t="shared" si="16"/>
        <v>2.2999999999999998</v>
      </c>
      <c r="AS29" s="662"/>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ht="21" x14ac:dyDescent="0.15">
      <c r="A30" s="374" t="s">
        <v>88</v>
      </c>
      <c r="B30" s="408">
        <f t="shared" ref="B30:C30" si="17">SUM(B5:B16)</f>
        <v>14</v>
      </c>
      <c r="C30" s="408">
        <f t="shared" si="17"/>
        <v>9</v>
      </c>
      <c r="D30" s="375">
        <f t="shared" ref="D30" si="18">SUM(D5:D16)</f>
        <v>16</v>
      </c>
      <c r="E30" s="408">
        <f t="shared" ref="E30:AE30" si="19">SUM(E5:E16)</f>
        <v>6</v>
      </c>
      <c r="F30" s="408">
        <f t="shared" si="19"/>
        <v>11</v>
      </c>
      <c r="G30" s="408">
        <f t="shared" si="19"/>
        <v>16</v>
      </c>
      <c r="H30" s="375"/>
      <c r="I30" s="375">
        <f t="shared" si="19"/>
        <v>19</v>
      </c>
      <c r="J30" s="375">
        <f t="shared" si="19"/>
        <v>10</v>
      </c>
      <c r="K30" s="408">
        <f t="shared" si="19"/>
        <v>12</v>
      </c>
      <c r="L30" s="408">
        <f t="shared" si="19"/>
        <v>9</v>
      </c>
      <c r="M30" s="375">
        <f t="shared" si="19"/>
        <v>19</v>
      </c>
      <c r="N30" s="408">
        <f t="shared" si="19"/>
        <v>16</v>
      </c>
      <c r="O30" s="375"/>
      <c r="P30" s="404">
        <f t="shared" si="19"/>
        <v>20</v>
      </c>
      <c r="Q30" s="375">
        <f t="shared" si="19"/>
        <v>9</v>
      </c>
      <c r="R30" s="408">
        <f t="shared" si="19"/>
        <v>11</v>
      </c>
      <c r="S30" s="375">
        <f t="shared" si="19"/>
        <v>8</v>
      </c>
      <c r="T30" s="375">
        <f t="shared" si="19"/>
        <v>16</v>
      </c>
      <c r="U30" s="404">
        <f t="shared" si="19"/>
        <v>26</v>
      </c>
      <c r="V30" s="375"/>
      <c r="W30" s="375">
        <f t="shared" si="19"/>
        <v>16</v>
      </c>
      <c r="X30" s="404">
        <f t="shared" si="19"/>
        <v>13</v>
      </c>
      <c r="Y30" s="408">
        <f t="shared" si="19"/>
        <v>11</v>
      </c>
      <c r="Z30" s="375">
        <f t="shared" si="19"/>
        <v>12</v>
      </c>
      <c r="AA30" s="404">
        <f t="shared" si="19"/>
        <v>20</v>
      </c>
      <c r="AB30" s="375">
        <f t="shared" si="19"/>
        <v>26</v>
      </c>
      <c r="AC30" s="375"/>
      <c r="AD30" s="404">
        <f t="shared" si="19"/>
        <v>26</v>
      </c>
      <c r="AE30" s="404">
        <f t="shared" si="19"/>
        <v>26</v>
      </c>
      <c r="AF30" s="433"/>
      <c r="AG30" s="376">
        <f>SUM(AG5:AG16)</f>
        <v>15.269230769230768</v>
      </c>
      <c r="AH30" s="671"/>
      <c r="AI30" s="377">
        <f>SUM(AI5:AI16)</f>
        <v>19.5</v>
      </c>
      <c r="AJ30" s="4"/>
      <c r="AK30" s="444" t="s">
        <v>88</v>
      </c>
      <c r="AL30" s="118">
        <f t="shared" ref="AL30:AM32" si="20">AVERAGE(B30,I30,P30,W30,AD30)</f>
        <v>19</v>
      </c>
      <c r="AM30" s="118">
        <f t="shared" si="20"/>
        <v>13.4</v>
      </c>
      <c r="AN30" s="118">
        <f t="shared" ref="AN30:AQ32" si="21">AVERAGE(D30,K30,R30,Y30)</f>
        <v>12.5</v>
      </c>
      <c r="AO30" s="118">
        <f t="shared" si="21"/>
        <v>8.75</v>
      </c>
      <c r="AP30" s="118">
        <f t="shared" si="21"/>
        <v>16.5</v>
      </c>
      <c r="AQ30" s="118">
        <f t="shared" si="21"/>
        <v>21</v>
      </c>
      <c r="AR30" s="445">
        <f>AVERAGE(AL30:AP30)</f>
        <v>14.030000000000001</v>
      </c>
      <c r="AS30" s="67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ht="21.75" thickBot="1" x14ac:dyDescent="0.2">
      <c r="A31" s="378" t="s">
        <v>89</v>
      </c>
      <c r="B31" s="405">
        <f t="shared" ref="B31:C31" si="22">SUM(B18:B29)</f>
        <v>20</v>
      </c>
      <c r="C31" s="379">
        <f t="shared" si="22"/>
        <v>16</v>
      </c>
      <c r="D31" s="405">
        <f t="shared" ref="D31" si="23">SUM(D18:D29)</f>
        <v>20</v>
      </c>
      <c r="E31" s="405">
        <f t="shared" ref="E31:AE31" si="24">SUM(E18:E29)</f>
        <v>20</v>
      </c>
      <c r="F31" s="379">
        <f t="shared" si="24"/>
        <v>17</v>
      </c>
      <c r="G31" s="379"/>
      <c r="H31" s="379"/>
      <c r="I31" s="405">
        <f t="shared" si="24"/>
        <v>22</v>
      </c>
      <c r="J31" s="379">
        <f t="shared" si="24"/>
        <v>15</v>
      </c>
      <c r="K31" s="405">
        <f t="shared" si="24"/>
        <v>25</v>
      </c>
      <c r="L31" s="405">
        <f t="shared" si="24"/>
        <v>23</v>
      </c>
      <c r="M31" s="379">
        <f t="shared" si="24"/>
        <v>18</v>
      </c>
      <c r="N31" s="379"/>
      <c r="O31" s="379"/>
      <c r="P31" s="405">
        <f t="shared" si="24"/>
        <v>24</v>
      </c>
      <c r="Q31" s="379">
        <f t="shared" si="24"/>
        <v>15</v>
      </c>
      <c r="R31" s="405">
        <f t="shared" si="24"/>
        <v>21</v>
      </c>
      <c r="S31" s="379">
        <f t="shared" si="24"/>
        <v>18</v>
      </c>
      <c r="T31" s="379">
        <f t="shared" si="24"/>
        <v>16</v>
      </c>
      <c r="U31" s="379"/>
      <c r="V31" s="379"/>
      <c r="W31" s="405">
        <f t="shared" si="24"/>
        <v>22</v>
      </c>
      <c r="X31" s="379">
        <f t="shared" si="24"/>
        <v>17</v>
      </c>
      <c r="Y31" s="405">
        <f t="shared" si="24"/>
        <v>24</v>
      </c>
      <c r="Z31" s="405">
        <f t="shared" si="24"/>
        <v>20</v>
      </c>
      <c r="AA31" s="405">
        <f t="shared" si="24"/>
        <v>21</v>
      </c>
      <c r="AB31" s="379"/>
      <c r="AC31" s="379"/>
      <c r="AD31" s="379">
        <f t="shared" si="24"/>
        <v>18</v>
      </c>
      <c r="AE31" s="379">
        <f t="shared" si="24"/>
        <v>18</v>
      </c>
      <c r="AF31" s="434"/>
      <c r="AG31" s="380">
        <f>SUM(AG18:AG29)</f>
        <v>19.729437229437231</v>
      </c>
      <c r="AH31" s="672"/>
      <c r="AI31" s="381">
        <f>SUM(AI18:AI29)</f>
        <v>20.5</v>
      </c>
      <c r="AJ31" s="4"/>
      <c r="AK31" s="446" t="s">
        <v>89</v>
      </c>
      <c r="AL31" s="127">
        <f t="shared" si="20"/>
        <v>21.2</v>
      </c>
      <c r="AM31" s="127">
        <f t="shared" si="20"/>
        <v>16.2</v>
      </c>
      <c r="AN31" s="127">
        <f t="shared" si="21"/>
        <v>22.5</v>
      </c>
      <c r="AO31" s="127">
        <f t="shared" si="21"/>
        <v>20.25</v>
      </c>
      <c r="AP31" s="127">
        <f t="shared" si="21"/>
        <v>18</v>
      </c>
      <c r="AQ31" s="451"/>
      <c r="AR31" s="447">
        <f t="shared" si="16"/>
        <v>19.630000000000003</v>
      </c>
      <c r="AS31" s="675"/>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21.75" thickBot="1" x14ac:dyDescent="0.2">
      <c r="A32" s="382" t="s">
        <v>90</v>
      </c>
      <c r="B32" s="383">
        <f t="shared" ref="B32:C32" si="25">SUM(B30:B31)</f>
        <v>34</v>
      </c>
      <c r="C32" s="412">
        <f t="shared" si="25"/>
        <v>25</v>
      </c>
      <c r="D32" s="383">
        <f t="shared" ref="D32" si="26">SUM(D30:D31)</f>
        <v>36</v>
      </c>
      <c r="E32" s="412">
        <f t="shared" ref="E32:AE32" si="27">SUM(E30:E31)</f>
        <v>26</v>
      </c>
      <c r="F32" s="412">
        <f t="shared" si="27"/>
        <v>28</v>
      </c>
      <c r="G32" s="412">
        <f t="shared" si="27"/>
        <v>16</v>
      </c>
      <c r="H32" s="383"/>
      <c r="I32" s="406">
        <f t="shared" si="27"/>
        <v>41</v>
      </c>
      <c r="J32" s="412">
        <f t="shared" si="27"/>
        <v>25</v>
      </c>
      <c r="K32" s="383">
        <f t="shared" si="27"/>
        <v>37</v>
      </c>
      <c r="L32" s="383">
        <f t="shared" si="27"/>
        <v>32</v>
      </c>
      <c r="M32" s="383">
        <f t="shared" si="27"/>
        <v>37</v>
      </c>
      <c r="N32" s="412">
        <f t="shared" si="27"/>
        <v>16</v>
      </c>
      <c r="O32" s="383"/>
      <c r="P32" s="406">
        <f t="shared" si="27"/>
        <v>44</v>
      </c>
      <c r="Q32" s="412">
        <f t="shared" si="27"/>
        <v>24</v>
      </c>
      <c r="R32" s="383">
        <f t="shared" si="27"/>
        <v>32</v>
      </c>
      <c r="S32" s="412">
        <f t="shared" si="27"/>
        <v>26</v>
      </c>
      <c r="T32" s="383">
        <f t="shared" si="27"/>
        <v>32</v>
      </c>
      <c r="U32" s="406">
        <f t="shared" si="27"/>
        <v>26</v>
      </c>
      <c r="V32" s="383"/>
      <c r="W32" s="383">
        <f t="shared" si="27"/>
        <v>38</v>
      </c>
      <c r="X32" s="383">
        <f t="shared" si="27"/>
        <v>30</v>
      </c>
      <c r="Y32" s="383">
        <f t="shared" si="27"/>
        <v>35</v>
      </c>
      <c r="Z32" s="383">
        <f t="shared" si="27"/>
        <v>32</v>
      </c>
      <c r="AA32" s="406">
        <f t="shared" si="27"/>
        <v>41</v>
      </c>
      <c r="AB32" s="406">
        <f t="shared" si="27"/>
        <v>26</v>
      </c>
      <c r="AC32" s="383"/>
      <c r="AD32" s="406">
        <f t="shared" si="27"/>
        <v>44</v>
      </c>
      <c r="AE32" s="406">
        <f t="shared" si="27"/>
        <v>44</v>
      </c>
      <c r="AF32" s="435"/>
      <c r="AG32" s="384">
        <f>SUM(AG30:AG31)</f>
        <v>34.998667998667997</v>
      </c>
      <c r="AH32" s="673"/>
      <c r="AI32" s="385">
        <f>SUM(AI30:AI31)</f>
        <v>40</v>
      </c>
      <c r="AJ32" s="4"/>
      <c r="AK32" s="448" t="s">
        <v>90</v>
      </c>
      <c r="AL32" s="452">
        <f t="shared" si="20"/>
        <v>40.200000000000003</v>
      </c>
      <c r="AM32" s="452">
        <f t="shared" si="20"/>
        <v>29.6</v>
      </c>
      <c r="AN32" s="452">
        <f t="shared" si="21"/>
        <v>35</v>
      </c>
      <c r="AO32" s="452">
        <f t="shared" si="21"/>
        <v>29</v>
      </c>
      <c r="AP32" s="452">
        <f t="shared" si="21"/>
        <v>34.5</v>
      </c>
      <c r="AQ32" s="453">
        <f>AVERAGE(G32,N32,U32,AB32)</f>
        <v>21</v>
      </c>
      <c r="AR32" s="449"/>
      <c r="AS32" s="450">
        <f>AVERAGE(AL32:AQ32)</f>
        <v>31.55</v>
      </c>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21" x14ac:dyDescent="0.15">
      <c r="A33" s="374" t="s">
        <v>91</v>
      </c>
      <c r="B33" s="395">
        <v>0</v>
      </c>
      <c r="C33" s="375">
        <v>1</v>
      </c>
      <c r="D33" s="375">
        <v>0</v>
      </c>
      <c r="E33" s="375">
        <v>1</v>
      </c>
      <c r="F33" s="375">
        <v>1</v>
      </c>
      <c r="G33" s="375">
        <v>3</v>
      </c>
      <c r="H33" s="375"/>
      <c r="I33" s="375">
        <v>1</v>
      </c>
      <c r="J33" s="375">
        <v>1</v>
      </c>
      <c r="K33" s="375">
        <v>0</v>
      </c>
      <c r="L33" s="375">
        <v>1</v>
      </c>
      <c r="M33" s="375">
        <v>1</v>
      </c>
      <c r="N33" s="375">
        <v>4</v>
      </c>
      <c r="O33" s="375"/>
      <c r="P33" s="375">
        <v>0</v>
      </c>
      <c r="Q33" s="375">
        <v>0</v>
      </c>
      <c r="R33" s="375">
        <v>1</v>
      </c>
      <c r="S33" s="375">
        <v>0</v>
      </c>
      <c r="T33" s="375">
        <v>0</v>
      </c>
      <c r="U33" s="375">
        <v>3</v>
      </c>
      <c r="V33" s="375"/>
      <c r="W33" s="375">
        <v>0</v>
      </c>
      <c r="X33" s="375">
        <v>1</v>
      </c>
      <c r="Y33" s="375">
        <v>1</v>
      </c>
      <c r="Z33" s="375">
        <v>0</v>
      </c>
      <c r="AA33" s="375">
        <v>2</v>
      </c>
      <c r="AB33" s="375">
        <v>1</v>
      </c>
      <c r="AC33" s="375"/>
      <c r="AD33" s="375">
        <v>2</v>
      </c>
      <c r="AE33" s="375">
        <v>1</v>
      </c>
      <c r="AF33" s="433"/>
      <c r="AG33" s="391">
        <f t="shared" ref="AG33:AG36" si="28">AVERAGE(B33:AF33)</f>
        <v>1</v>
      </c>
      <c r="AH33" s="671">
        <f>SUM(B33:AE34)</f>
        <v>42</v>
      </c>
      <c r="AI33" s="676">
        <v>2.5</v>
      </c>
      <c r="AJ33" s="4"/>
      <c r="AK33" s="123" t="s">
        <v>91</v>
      </c>
      <c r="AL33" s="398">
        <f>AVERAGE(B33,I33,P33,W33,AD33)</f>
        <v>0.6</v>
      </c>
      <c r="AM33" s="398">
        <f t="shared" ref="AM33:AM35" si="29">AVERAGE(C33,J33,Q33,X33,AE33)</f>
        <v>0.8</v>
      </c>
      <c r="AN33" s="398">
        <f>AVERAGE(D33,K33,R33,Y33,AF33)</f>
        <v>0.5</v>
      </c>
      <c r="AO33" s="398">
        <f>AVERAGE(E33,L33,S33,Z33)</f>
        <v>0.5</v>
      </c>
      <c r="AP33" s="398">
        <f t="shared" ref="AP33:AP35" si="30">AVERAGE(F33,M33,T33,AA33)</f>
        <v>1</v>
      </c>
      <c r="AQ33" s="438">
        <f t="shared" ref="AQ33:AQ35" si="31">AVERAGE(G33,N33,U33,AB33)</f>
        <v>2.75</v>
      </c>
      <c r="AR33" s="397">
        <f>AVERAGE(AL33:AQ33)</f>
        <v>1.0250000000000001</v>
      </c>
      <c r="AS33" s="367"/>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ht="21.75" thickBot="1" x14ac:dyDescent="0.2">
      <c r="A34" s="392" t="s">
        <v>92</v>
      </c>
      <c r="B34" s="393">
        <v>0</v>
      </c>
      <c r="C34" s="383">
        <v>2</v>
      </c>
      <c r="D34" s="383">
        <v>0</v>
      </c>
      <c r="E34" s="383">
        <v>0</v>
      </c>
      <c r="F34" s="383">
        <v>2</v>
      </c>
      <c r="G34" s="383"/>
      <c r="H34" s="383"/>
      <c r="I34" s="383">
        <v>1</v>
      </c>
      <c r="J34" s="383">
        <v>0</v>
      </c>
      <c r="K34" s="383">
        <v>0</v>
      </c>
      <c r="L34" s="383">
        <v>1</v>
      </c>
      <c r="M34" s="383">
        <v>2</v>
      </c>
      <c r="N34" s="383"/>
      <c r="O34" s="383"/>
      <c r="P34" s="383">
        <v>1</v>
      </c>
      <c r="Q34" s="383">
        <v>0</v>
      </c>
      <c r="R34" s="383">
        <v>0</v>
      </c>
      <c r="S34" s="383">
        <v>1</v>
      </c>
      <c r="T34" s="383">
        <v>1</v>
      </c>
      <c r="U34" s="383"/>
      <c r="V34" s="383"/>
      <c r="W34" s="383">
        <v>1</v>
      </c>
      <c r="X34" s="383">
        <v>1</v>
      </c>
      <c r="Y34" s="383">
        <v>1</v>
      </c>
      <c r="Z34" s="383">
        <v>0</v>
      </c>
      <c r="AA34" s="383">
        <v>2</v>
      </c>
      <c r="AB34" s="383"/>
      <c r="AC34" s="383"/>
      <c r="AD34" s="383">
        <v>0</v>
      </c>
      <c r="AE34" s="383">
        <v>0</v>
      </c>
      <c r="AF34" s="435"/>
      <c r="AG34" s="394">
        <f t="shared" si="28"/>
        <v>0.72727272727272729</v>
      </c>
      <c r="AH34" s="672"/>
      <c r="AI34" s="677"/>
      <c r="AJ34" s="4"/>
      <c r="AK34" s="137" t="s">
        <v>92</v>
      </c>
      <c r="AL34" s="437">
        <f t="shared" ref="AL34:AL35" si="32">AVERAGE(B34,I34,P34,W34,AD34)</f>
        <v>0.6</v>
      </c>
      <c r="AM34" s="437">
        <f t="shared" si="29"/>
        <v>0.6</v>
      </c>
      <c r="AN34" s="437">
        <f t="shared" ref="AN34:AN35" si="33">AVERAGE(D34,K34,R34,Y34,AF34)</f>
        <v>0.25</v>
      </c>
      <c r="AO34" s="437">
        <f t="shared" ref="AO34:AO35" si="34">AVERAGE(E34,L34,S34,Z34)</f>
        <v>0.5</v>
      </c>
      <c r="AP34" s="437">
        <f t="shared" si="30"/>
        <v>1.75</v>
      </c>
      <c r="AQ34" s="439"/>
      <c r="AR34" s="441">
        <f>AVERAGE(AL34:AP34)</f>
        <v>0.74</v>
      </c>
      <c r="AS34" s="369"/>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ht="21.75" thickBot="1" x14ac:dyDescent="0.2">
      <c r="A35" s="392" t="s">
        <v>93</v>
      </c>
      <c r="B35" s="454">
        <f>SUM(B33:B34)</f>
        <v>0</v>
      </c>
      <c r="C35" s="390">
        <f t="shared" ref="C35:AE35" si="35">SUM(C33:C34)</f>
        <v>3</v>
      </c>
      <c r="D35" s="454">
        <f t="shared" si="35"/>
        <v>0</v>
      </c>
      <c r="E35" s="395">
        <f t="shared" si="35"/>
        <v>1</v>
      </c>
      <c r="F35" s="390">
        <f t="shared" si="35"/>
        <v>3</v>
      </c>
      <c r="G35" s="390">
        <f t="shared" si="35"/>
        <v>3</v>
      </c>
      <c r="H35" s="395"/>
      <c r="I35" s="395">
        <f t="shared" si="35"/>
        <v>2</v>
      </c>
      <c r="J35" s="395">
        <f t="shared" si="35"/>
        <v>1</v>
      </c>
      <c r="K35" s="454">
        <f t="shared" si="35"/>
        <v>0</v>
      </c>
      <c r="L35" s="395">
        <f t="shared" si="35"/>
        <v>2</v>
      </c>
      <c r="M35" s="390">
        <f t="shared" si="35"/>
        <v>3</v>
      </c>
      <c r="N35" s="390">
        <f t="shared" si="35"/>
        <v>4</v>
      </c>
      <c r="O35" s="395"/>
      <c r="P35" s="395">
        <f t="shared" si="35"/>
        <v>1</v>
      </c>
      <c r="Q35" s="454">
        <f t="shared" si="35"/>
        <v>0</v>
      </c>
      <c r="R35" s="395">
        <f t="shared" si="35"/>
        <v>1</v>
      </c>
      <c r="S35" s="395">
        <f t="shared" si="35"/>
        <v>1</v>
      </c>
      <c r="T35" s="395">
        <f t="shared" si="35"/>
        <v>1</v>
      </c>
      <c r="U35" s="390">
        <f t="shared" si="35"/>
        <v>3</v>
      </c>
      <c r="V35" s="395"/>
      <c r="W35" s="395">
        <f t="shared" si="35"/>
        <v>1</v>
      </c>
      <c r="X35" s="395">
        <f t="shared" si="35"/>
        <v>2</v>
      </c>
      <c r="Y35" s="395">
        <f t="shared" si="35"/>
        <v>2</v>
      </c>
      <c r="Z35" s="454">
        <f t="shared" si="35"/>
        <v>0</v>
      </c>
      <c r="AA35" s="390">
        <f t="shared" si="35"/>
        <v>4</v>
      </c>
      <c r="AB35" s="395">
        <f t="shared" si="35"/>
        <v>1</v>
      </c>
      <c r="AC35" s="395"/>
      <c r="AD35" s="395">
        <f t="shared" si="35"/>
        <v>2</v>
      </c>
      <c r="AE35" s="395">
        <f t="shared" si="35"/>
        <v>1</v>
      </c>
      <c r="AF35" s="436"/>
      <c r="AG35" s="396">
        <f>AVERAGE(B35:AF35)</f>
        <v>1.6153846153846154</v>
      </c>
      <c r="AH35" s="673"/>
      <c r="AI35" s="678"/>
      <c r="AJ35" s="4"/>
      <c r="AK35" s="333" t="s">
        <v>93</v>
      </c>
      <c r="AL35" s="399">
        <f t="shared" si="32"/>
        <v>1.2</v>
      </c>
      <c r="AM35" s="399">
        <f t="shared" si="29"/>
        <v>1.4</v>
      </c>
      <c r="AN35" s="399">
        <f t="shared" si="33"/>
        <v>0.75</v>
      </c>
      <c r="AO35" s="399">
        <f t="shared" si="34"/>
        <v>1</v>
      </c>
      <c r="AP35" s="399">
        <f t="shared" si="30"/>
        <v>2.75</v>
      </c>
      <c r="AQ35" s="440">
        <f t="shared" si="31"/>
        <v>2.75</v>
      </c>
      <c r="AR35" s="442">
        <f>AVERAGE(AL35:AP35)</f>
        <v>1.42</v>
      </c>
      <c r="AS35" s="368"/>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9.5" thickBot="1" x14ac:dyDescent="0.2">
      <c r="A36" s="386" t="s">
        <v>94</v>
      </c>
      <c r="B36" s="383">
        <f>SUM(B32,B35)</f>
        <v>34</v>
      </c>
      <c r="C36" s="412">
        <f t="shared" ref="C36:AE36" si="36">SUM(C32,C35)</f>
        <v>28</v>
      </c>
      <c r="D36" s="383">
        <f t="shared" si="36"/>
        <v>36</v>
      </c>
      <c r="E36" s="412">
        <f t="shared" si="36"/>
        <v>27</v>
      </c>
      <c r="F36" s="383">
        <f t="shared" si="36"/>
        <v>31</v>
      </c>
      <c r="G36" s="383">
        <f t="shared" si="36"/>
        <v>19</v>
      </c>
      <c r="H36" s="383"/>
      <c r="I36" s="406">
        <f t="shared" si="36"/>
        <v>43</v>
      </c>
      <c r="J36" s="412">
        <f t="shared" si="36"/>
        <v>26</v>
      </c>
      <c r="K36" s="383">
        <f t="shared" si="36"/>
        <v>37</v>
      </c>
      <c r="L36" s="383">
        <f t="shared" si="36"/>
        <v>34</v>
      </c>
      <c r="M36" s="406">
        <f t="shared" si="36"/>
        <v>40</v>
      </c>
      <c r="N36" s="383">
        <f t="shared" si="36"/>
        <v>20</v>
      </c>
      <c r="O36" s="383"/>
      <c r="P36" s="406">
        <f t="shared" si="36"/>
        <v>45</v>
      </c>
      <c r="Q36" s="412">
        <f t="shared" si="36"/>
        <v>24</v>
      </c>
      <c r="R36" s="383">
        <f t="shared" si="36"/>
        <v>33</v>
      </c>
      <c r="S36" s="412">
        <f t="shared" si="36"/>
        <v>27</v>
      </c>
      <c r="T36" s="383">
        <f t="shared" si="36"/>
        <v>33</v>
      </c>
      <c r="U36" s="406">
        <f t="shared" si="36"/>
        <v>29</v>
      </c>
      <c r="V36" s="383"/>
      <c r="W36" s="383">
        <f t="shared" si="36"/>
        <v>39</v>
      </c>
      <c r="X36" s="383">
        <f t="shared" si="36"/>
        <v>32</v>
      </c>
      <c r="Y36" s="383">
        <f t="shared" si="36"/>
        <v>37</v>
      </c>
      <c r="Z36" s="383">
        <f t="shared" si="36"/>
        <v>32</v>
      </c>
      <c r="AA36" s="406">
        <f t="shared" si="36"/>
        <v>45</v>
      </c>
      <c r="AB36" s="406">
        <v>99</v>
      </c>
      <c r="AC36" s="383"/>
      <c r="AD36" s="406">
        <f t="shared" si="36"/>
        <v>46</v>
      </c>
      <c r="AE36" s="406">
        <f t="shared" si="36"/>
        <v>45</v>
      </c>
      <c r="AF36" s="435"/>
      <c r="AG36" s="376">
        <f t="shared" si="28"/>
        <v>36.192307692307693</v>
      </c>
      <c r="AH36" s="388"/>
      <c r="AI36" s="389"/>
      <c r="AJ36" s="4"/>
      <c r="AK36" s="443" t="s">
        <v>94</v>
      </c>
      <c r="AL36" s="456">
        <f>AVERAGE(B36,I36,P36,W36,AD36)</f>
        <v>41.4</v>
      </c>
      <c r="AM36" s="370">
        <f>AVERAGE(C36,J36,Q36,X36,AE36)</f>
        <v>31</v>
      </c>
      <c r="AN36" s="370">
        <f>AVERAGE(D36,K36,R36,Y36)</f>
        <v>35.75</v>
      </c>
      <c r="AO36" s="370">
        <f>AVERAGE(E36,L36,S36,Z36)</f>
        <v>30</v>
      </c>
      <c r="AP36" s="370">
        <f>AVERAGE(F36,M36,T36,AA36)</f>
        <v>37.25</v>
      </c>
      <c r="AQ36" s="457">
        <f>AVERAGE(G36,N36,U36,AB36)</f>
        <v>41.75</v>
      </c>
      <c r="AR36" s="458"/>
      <c r="AS36" s="372"/>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8.75" x14ac:dyDescent="0.15">
      <c r="A37" s="3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26"/>
      <c r="AH37" s="4"/>
      <c r="AI37" s="27"/>
      <c r="AJ37" s="4"/>
      <c r="AK37" s="4"/>
      <c r="AL37" s="4"/>
      <c r="AM37" s="4"/>
      <c r="AN37" s="4"/>
      <c r="AO37" s="4"/>
      <c r="AP37" s="4"/>
      <c r="AQ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18.75" x14ac:dyDescent="0.15">
      <c r="A38" s="34"/>
      <c r="B38" s="4"/>
      <c r="C38" s="4"/>
      <c r="D38" s="4"/>
      <c r="E38" s="4"/>
      <c r="F38" s="4"/>
      <c r="G38" s="4"/>
      <c r="H38" s="4"/>
      <c r="I38" s="4"/>
      <c r="J38" s="4"/>
      <c r="K38" s="4"/>
      <c r="L38" s="4"/>
      <c r="M38" s="4"/>
      <c r="N38" s="4"/>
      <c r="O38" s="4"/>
      <c r="P38" s="4"/>
      <c r="Q38" s="10"/>
      <c r="R38" s="10"/>
      <c r="S38" s="10"/>
      <c r="T38" s="10"/>
      <c r="U38" s="4"/>
      <c r="V38" s="4"/>
      <c r="W38" s="4"/>
      <c r="X38" s="4"/>
      <c r="Y38" s="4"/>
      <c r="Z38" s="4"/>
      <c r="AA38" s="4"/>
      <c r="AB38" s="4"/>
      <c r="AC38" s="4"/>
      <c r="AD38" s="4"/>
      <c r="AE38" s="4"/>
      <c r="AF38" s="4"/>
      <c r="AG38" s="26"/>
      <c r="AH38" s="4"/>
      <c r="AI38" s="27"/>
      <c r="AJ38" s="4"/>
      <c r="AK38" s="4"/>
      <c r="AL38" s="4"/>
      <c r="AM38" s="4"/>
      <c r="AN38" s="4"/>
      <c r="AO38" s="4"/>
      <c r="AP38" s="4"/>
      <c r="AQ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8.75" x14ac:dyDescent="0.15">
      <c r="A39" s="3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26"/>
      <c r="AH39" s="4"/>
      <c r="AI39" s="27"/>
      <c r="AJ39" s="4"/>
      <c r="AK39" s="4"/>
      <c r="AL39" s="4"/>
      <c r="AM39" s="4"/>
      <c r="AN39" s="4"/>
      <c r="AO39" s="4"/>
      <c r="AP39" s="4"/>
      <c r="AQ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18.75" x14ac:dyDescent="0.15">
      <c r="A40" s="34"/>
      <c r="B40" s="4"/>
      <c r="C40" s="4"/>
      <c r="D40" s="4"/>
      <c r="E40" s="4"/>
      <c r="F40" s="4"/>
      <c r="G40" s="4"/>
      <c r="H40" s="4"/>
      <c r="I40" s="4"/>
      <c r="J40" s="4"/>
      <c r="K40" s="4"/>
      <c r="L40" s="4"/>
      <c r="M40" s="4"/>
      <c r="N40" s="4"/>
      <c r="O40" s="4"/>
      <c r="P40" s="4"/>
      <c r="Q40" s="10"/>
      <c r="R40" s="10"/>
      <c r="S40" s="10"/>
      <c r="T40" s="10"/>
      <c r="U40" s="4"/>
      <c r="V40" s="4"/>
      <c r="W40" s="4"/>
      <c r="X40" s="4"/>
      <c r="Y40" s="4"/>
      <c r="Z40" s="4"/>
      <c r="AA40" s="4"/>
      <c r="AB40" s="4"/>
      <c r="AC40" s="4"/>
      <c r="AD40" s="4"/>
      <c r="AE40" s="4"/>
      <c r="AF40" s="4"/>
      <c r="AG40" s="26"/>
      <c r="AH40" s="4"/>
      <c r="AI40" s="27"/>
      <c r="AJ40" s="4"/>
      <c r="AK40" s="4"/>
      <c r="AL40" s="4"/>
      <c r="AM40" s="4"/>
      <c r="AN40" s="4"/>
      <c r="AO40" s="4"/>
      <c r="AP40" s="4"/>
      <c r="AQ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8.75" x14ac:dyDescent="0.15">
      <c r="AK41" s="4"/>
    </row>
  </sheetData>
  <mergeCells count="35">
    <mergeCell ref="AH30:AH32"/>
    <mergeCell ref="AS30:AS31"/>
    <mergeCell ref="AH33:AH35"/>
    <mergeCell ref="AI33:AI35"/>
    <mergeCell ref="AH24:AH26"/>
    <mergeCell ref="AI24:AI26"/>
    <mergeCell ref="AS24:AS26"/>
    <mergeCell ref="AH27:AH29"/>
    <mergeCell ref="AI27:AI29"/>
    <mergeCell ref="AS27:AS29"/>
    <mergeCell ref="AH18:AH20"/>
    <mergeCell ref="AI18:AI20"/>
    <mergeCell ref="AS18:AS20"/>
    <mergeCell ref="AH21:AH23"/>
    <mergeCell ref="AI21:AI23"/>
    <mergeCell ref="AS21:AS23"/>
    <mergeCell ref="AH11:AH13"/>
    <mergeCell ref="AI11:AI13"/>
    <mergeCell ref="AS11:AS13"/>
    <mergeCell ref="AH14:AH16"/>
    <mergeCell ref="AI14:AI16"/>
    <mergeCell ref="AS14:AS16"/>
    <mergeCell ref="AS3:AS4"/>
    <mergeCell ref="AH5:AH7"/>
    <mergeCell ref="AI5:AI7"/>
    <mergeCell ref="AS5:AS7"/>
    <mergeCell ref="AH8:AH10"/>
    <mergeCell ref="AI8:AI10"/>
    <mergeCell ref="AS8:AS10"/>
    <mergeCell ref="AR3:AR4"/>
    <mergeCell ref="B1:M2"/>
    <mergeCell ref="O1:R1"/>
    <mergeCell ref="S1:U1"/>
    <mergeCell ref="O2:R2"/>
    <mergeCell ref="S2:U2"/>
  </mergeCells>
  <phoneticPr fontId="23"/>
  <conditionalFormatting sqref="B4:AF4">
    <cfRule type="cellIs" dxfId="1855" priority="19" operator="equal">
      <formula>"木"</formula>
    </cfRule>
    <cfRule type="cellIs" dxfId="1854" priority="20" operator="equal">
      <formula>"火"</formula>
    </cfRule>
  </conditionalFormatting>
  <conditionalFormatting sqref="B5:AF29">
    <cfRule type="cellIs" dxfId="1853" priority="22" stopIfTrue="1" operator="greaterThanOrEqual">
      <formula>3</formula>
    </cfRule>
    <cfRule type="cellIs" dxfId="1852" priority="23" stopIfTrue="1" operator="greaterThanOrEqual">
      <formula>2</formula>
    </cfRule>
  </conditionalFormatting>
  <conditionalFormatting sqref="B5:AF36">
    <cfRule type="expression" dxfId="1851" priority="4">
      <formula>B$4="日"</formula>
    </cfRule>
  </conditionalFormatting>
  <conditionalFormatting sqref="B18:AF29">
    <cfRule type="expression" dxfId="1850" priority="21">
      <formula>B$4="土"</formula>
    </cfRule>
  </conditionalFormatting>
  <conditionalFormatting sqref="B31:AF31">
    <cfRule type="expression" dxfId="1849" priority="5">
      <formula>B$4="土"</formula>
    </cfRule>
  </conditionalFormatting>
  <conditionalFormatting sqref="B34:AF34">
    <cfRule type="expression" dxfId="1848" priority="3">
      <formula>B$4="土"</formula>
    </cfRule>
  </conditionalFormatting>
  <conditionalFormatting sqref="AL5:AQ16 AL18:AP29">
    <cfRule type="cellIs" dxfId="1847" priority="14" operator="lessThanOrEqual">
      <formula>0.5</formula>
    </cfRule>
    <cfRule type="cellIs" dxfId="1846" priority="15" operator="greaterThanOrEqual">
      <formula>2</formula>
    </cfRule>
  </conditionalFormatting>
  <conditionalFormatting sqref="AL30:AQ31">
    <cfRule type="cellIs" dxfId="1845" priority="12" operator="greaterThanOrEqual">
      <formula>20</formula>
    </cfRule>
    <cfRule type="cellIs" dxfId="1844" priority="13" stopIfTrue="1" operator="lessThanOrEqual">
      <formula>15</formula>
    </cfRule>
  </conditionalFormatting>
  <conditionalFormatting sqref="AR5:AR16">
    <cfRule type="cellIs" dxfId="1843" priority="16" stopIfTrue="1" operator="lessThanOrEqual">
      <formula>1.4</formula>
    </cfRule>
  </conditionalFormatting>
  <conditionalFormatting sqref="AS5:AS16 AS18:AS27">
    <cfRule type="cellIs" dxfId="1842" priority="17" stopIfTrue="1" operator="lessThanOrEqual">
      <formula>3</formula>
    </cfRule>
    <cfRule type="cellIs" dxfId="1841" priority="18" stopIfTrue="1" operator="greaterThanOrEqual">
      <formula>5</formula>
    </cfRule>
  </conditionalFormatting>
  <pageMargins left="0.69930555555555551" right="0.69930555555555551"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65</vt:i4>
      </vt:variant>
    </vt:vector>
  </HeadingPairs>
  <TitlesOfParts>
    <vt:vector size="65" baseType="lpstr">
      <vt:lpstr>最近の予約状況</vt:lpstr>
      <vt:lpstr>予約</vt:lpstr>
      <vt:lpstr>原紙</vt:lpstr>
      <vt:lpstr>R8.5</vt:lpstr>
      <vt:lpstr>R8.4</vt:lpstr>
      <vt:lpstr>R8.3</vt:lpstr>
      <vt:lpstr>R8.2</vt:lpstr>
      <vt:lpstr>R8.1</vt:lpstr>
      <vt:lpstr>R7.12</vt:lpstr>
      <vt:lpstr>R7.11</vt:lpstr>
      <vt:lpstr>R7.10</vt:lpstr>
      <vt:lpstr>R7.9</vt:lpstr>
      <vt:lpstr>R7.8</vt:lpstr>
      <vt:lpstr>R7.7</vt:lpstr>
      <vt:lpstr>R7.6</vt:lpstr>
      <vt:lpstr>R7.5</vt:lpstr>
      <vt:lpstr>R7.4</vt:lpstr>
      <vt:lpstr>R7.3</vt:lpstr>
      <vt:lpstr>R7.2</vt:lpstr>
      <vt:lpstr>R7.1</vt:lpstr>
      <vt:lpstr>R6.12</vt:lpstr>
      <vt:lpstr>R6.11</vt:lpstr>
      <vt:lpstr>R6.10</vt:lpstr>
      <vt:lpstr>R6.9</vt:lpstr>
      <vt:lpstr>R6.8</vt:lpstr>
      <vt:lpstr>R6.7</vt:lpstr>
      <vt:lpstr>R6.6</vt:lpstr>
      <vt:lpstr>R6.5</vt:lpstr>
      <vt:lpstr>R6.4</vt:lpstr>
      <vt:lpstr>R6.3</vt:lpstr>
      <vt:lpstr>R6.2</vt:lpstr>
      <vt:lpstr>R6.1</vt:lpstr>
      <vt:lpstr>R5.12</vt:lpstr>
      <vt:lpstr>R5.11</vt:lpstr>
      <vt:lpstr>R5.10</vt:lpstr>
      <vt:lpstr>R5.9</vt:lpstr>
      <vt:lpstr>R5.8</vt:lpstr>
      <vt:lpstr>R5.7</vt:lpstr>
      <vt:lpstr>R5.6</vt:lpstr>
      <vt:lpstr>R5.5</vt:lpstr>
      <vt:lpstr>R5.4</vt:lpstr>
      <vt:lpstr>R5.3</vt:lpstr>
      <vt:lpstr>R5.2</vt:lpstr>
      <vt:lpstr>R5.1</vt:lpstr>
      <vt:lpstr>R4.12</vt:lpstr>
      <vt:lpstr>R4.11</vt:lpstr>
      <vt:lpstr>R4.10</vt:lpstr>
      <vt:lpstr>R4.9</vt:lpstr>
      <vt:lpstr>R4.8</vt:lpstr>
      <vt:lpstr>R4.7</vt:lpstr>
      <vt:lpstr>R4.6</vt:lpstr>
      <vt:lpstr>R4.5</vt:lpstr>
      <vt:lpstr>R4.4</vt:lpstr>
      <vt:lpstr>R4.3</vt:lpstr>
      <vt:lpstr>R4.2</vt:lpstr>
      <vt:lpstr>R4.1</vt:lpstr>
      <vt:lpstr>R3.12</vt:lpstr>
      <vt:lpstr>R3.11</vt:lpstr>
      <vt:lpstr>R3.10</vt:lpstr>
      <vt:lpstr>R3.9</vt:lpstr>
      <vt:lpstr>R3.8</vt:lpstr>
      <vt:lpstr>R3.7</vt:lpstr>
      <vt:lpstr>R3.6</vt:lpstr>
      <vt:lpstr>R3.5</vt:lpstr>
      <vt:lpstr>Sheet1</vt:lpstr>
    </vt:vector>
  </TitlesOfParts>
  <Manager/>
  <Company>Hewlett-Packard</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Takako.I</dc:creator>
  <cp:keywords/>
  <dc:description/>
  <cp:lastModifiedBy>user</cp:lastModifiedBy>
  <cp:revision/>
  <cp:lastPrinted>2026-05-08T11:22:33Z</cp:lastPrinted>
  <dcterms:created xsi:type="dcterms:W3CDTF">2019-11-24T23:45:00Z</dcterms:created>
  <dcterms:modified xsi:type="dcterms:W3CDTF">2026-05-08T11:25:40Z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1041-9.1.0.4586</vt:lpwstr>
  </property>
</Properties>
</file>